
<file path=[Content_Types].xml><?xml version="1.0" encoding="utf-8"?>
<Types xmlns="http://schemas.openxmlformats.org/package/2006/content-types">
  <Default Extension="bin" ContentType="application/vnd.openxmlformats-officedocument.spreadsheetml.printerSettings"/>
  <Default Extension="jpg" ContentType="image/jpeg"/>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slicerCaches/slicerCache1.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comments1.xml" ContentType="application/vnd.openxmlformats-officedocument.spreadsheetml.comments+xml"/>
  <Override PartName="/xl/drawings/drawing7.xml" ContentType="application/vnd.openxmlformats-officedocument.drawing+xml"/>
  <Override PartName="/xl/tables/table1.xml" ContentType="application/vnd.openxmlformats-officedocument.spreadsheetml.table+xml"/>
  <Override PartName="/xl/slicers/slicer1.xml" ContentType="application/vnd.ms-excel.slicer+xml"/>
  <Override PartName="/xl/comments2.xml" ContentType="application/vnd.openxmlformats-officedocument.spreadsheetml.comments+xml"/>
  <Override PartName="/xl/drawings/drawing8.xml" ContentType="application/vnd.openxmlformats-officedocument.drawing+xml"/>
  <Override PartName="/xl/drawings/drawing9.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328"/>
  <workbookPr/>
  <mc:AlternateContent xmlns:mc="http://schemas.openxmlformats.org/markup-compatibility/2006">
    <mc:Choice Requires="x15">
      <x15ac:absPath xmlns:x15ac="http://schemas.microsoft.com/office/spreadsheetml/2010/11/ac" url="C:\Users\Acer\Desktop\Data Analitics toolboards\Business Excel\Əlavələr (Mütləq)\"/>
    </mc:Choice>
  </mc:AlternateContent>
  <xr:revisionPtr revIDLastSave="0" documentId="13_ncr:1_{515F7385-F896-4D3A-9FCC-71BDA69DFD2C}" xr6:coauthVersionLast="47" xr6:coauthVersionMax="47" xr10:uidLastSave="{00000000-0000-0000-0000-000000000000}"/>
  <bookViews>
    <workbookView xWindow="-108" yWindow="-108" windowWidth="23256" windowHeight="12456" firstSheet="4" activeTab="13" xr2:uid="{00000000-000D-0000-FFFF-FFFF00000000}"/>
  </bookViews>
  <sheets>
    <sheet name="and or" sheetId="1" r:id="rId1"/>
    <sheet name="if" sheetId="2" r:id="rId2"/>
    <sheet name="if and or" sheetId="3" r:id="rId3"/>
    <sheet name="Task1" sheetId="4" r:id="rId4"/>
    <sheet name="Task2" sheetId="5" r:id="rId5"/>
    <sheet name="Task3" sheetId="6" r:id="rId6"/>
    <sheet name="Task4" sheetId="7" r:id="rId7"/>
    <sheet name="Task5" sheetId="8" r:id="rId8"/>
    <sheet name="Task6" sheetId="9" r:id="rId9"/>
    <sheet name="Task7" sheetId="10" r:id="rId10"/>
    <sheet name="Task8" sheetId="11" r:id="rId11"/>
    <sheet name="Task9" sheetId="12" r:id="rId12"/>
    <sheet name="Task10" sheetId="13" r:id="rId13"/>
    <sheet name="Task12" sheetId="15" r:id="rId14"/>
    <sheet name="Task13" sheetId="16" r:id="rId15"/>
    <sheet name="Task14" sheetId="17" r:id="rId16"/>
    <sheet name="Task15" sheetId="18" r:id="rId17"/>
    <sheet name="Task16" sheetId="19" r:id="rId18"/>
    <sheet name="Task17" sheetId="20" r:id="rId19"/>
    <sheet name="Task18" sheetId="21" r:id="rId20"/>
    <sheet name="Task20" sheetId="23" r:id="rId21"/>
  </sheets>
  <externalReferences>
    <externalReference r:id="rId22"/>
    <externalReference r:id="rId23"/>
    <externalReference r:id="rId24"/>
    <externalReference r:id="rId25"/>
    <externalReference r:id="rId26"/>
    <externalReference r:id="rId27"/>
    <externalReference r:id="rId28"/>
    <externalReference r:id="rId29"/>
    <externalReference r:id="rId30"/>
    <externalReference r:id="rId31"/>
    <externalReference r:id="rId32"/>
  </externalReferences>
  <definedNames>
    <definedName name="__IntlFixup" hidden="1">TRUE</definedName>
    <definedName name="_xlnm._FilterDatabase" localSheetId="16" hidden="1">Task15!$A$1:$E$78</definedName>
    <definedName name="_xlnm._FilterDatabase" localSheetId="19" hidden="1">Task18!$A$1:$K$126</definedName>
    <definedName name="_xlnm._FilterDatabase" localSheetId="4" hidden="1">Task2!#REF!</definedName>
    <definedName name="_xlnm._FilterDatabase" localSheetId="5" hidden="1">Task3!$A$1:$J$1</definedName>
    <definedName name="_xlcn.WorksheetConnection_T9A2C161" localSheetId="12" hidden="1">#REF!</definedName>
    <definedName name="_xlcn.WorksheetConnection_T9A2C161" localSheetId="13" hidden="1">#REF!</definedName>
    <definedName name="_xlcn.WorksheetConnection_T9A2C161" localSheetId="14" hidden="1">#REF!</definedName>
    <definedName name="_xlcn.WorksheetConnection_T9A2C161" localSheetId="15" hidden="1">#REF!</definedName>
    <definedName name="_xlcn.WorksheetConnection_T9A2C161" localSheetId="16" hidden="1">#REF!</definedName>
    <definedName name="_xlcn.WorksheetConnection_T9A2C161" localSheetId="17" hidden="1">#REF!</definedName>
    <definedName name="_xlcn.WorksheetConnection_T9A2C161" localSheetId="18" hidden="1">#REF!</definedName>
    <definedName name="_xlcn.WorksheetConnection_T9A2C161" localSheetId="19" hidden="1">#REF!</definedName>
    <definedName name="_xlcn.WorksheetConnection_T9A2C161" localSheetId="20" hidden="1">#REF!</definedName>
    <definedName name="_xlcn.WorksheetConnection_T9A2C161" localSheetId="8" hidden="1">#REF!</definedName>
    <definedName name="_xlcn.WorksheetConnection_T9A2C161" localSheetId="9" hidden="1">#REF!</definedName>
    <definedName name="_xlcn.WorksheetConnection_T9A2C161" localSheetId="10" hidden="1">#REF!</definedName>
    <definedName name="_xlcn.WorksheetConnection_T9A2C161" localSheetId="11" hidden="1">#REF!</definedName>
    <definedName name="_xlcn.WorksheetConnection_T9A2C161" hidden="1">#REF!</definedName>
    <definedName name="AccessDatabase" hidden="1">"C:\My Documents\MAUI MALL1.mdb"</definedName>
    <definedName name="ACwvu.CapersView." localSheetId="12" hidden="1">[1]MASTER!#REF!</definedName>
    <definedName name="ACwvu.CapersView." localSheetId="13" hidden="1">[1]MASTER!#REF!</definedName>
    <definedName name="ACwvu.CapersView." localSheetId="14" hidden="1">[1]MASTER!#REF!</definedName>
    <definedName name="ACwvu.CapersView." localSheetId="15" hidden="1">[1]MASTER!#REF!</definedName>
    <definedName name="ACwvu.CapersView." localSheetId="16" hidden="1">[1]MASTER!#REF!</definedName>
    <definedName name="ACwvu.CapersView." localSheetId="17" hidden="1">[1]MASTER!#REF!</definedName>
    <definedName name="ACwvu.CapersView." localSheetId="18" hidden="1">[1]MASTER!#REF!</definedName>
    <definedName name="ACwvu.CapersView." localSheetId="19" hidden="1">[1]MASTER!#REF!</definedName>
    <definedName name="ACwvu.CapersView." localSheetId="20" hidden="1">[1]MASTER!#REF!</definedName>
    <definedName name="ACwvu.CapersView." localSheetId="8" hidden="1">[1]MASTER!#REF!</definedName>
    <definedName name="ACwvu.CapersView." localSheetId="9" hidden="1">[1]MASTER!#REF!</definedName>
    <definedName name="ACwvu.CapersView." localSheetId="10" hidden="1">[1]MASTER!#REF!</definedName>
    <definedName name="ACwvu.CapersView." localSheetId="11" hidden="1">[1]MASTER!#REF!</definedName>
    <definedName name="ACwvu.CapersView." hidden="1">[1]MASTER!#REF!</definedName>
    <definedName name="ACwvu.Japan_Capers_Ed_Pub." hidden="1">'[2]THREE VARIABLES'!$N$1:$V$165</definedName>
    <definedName name="ACwvu.KJP_CC." hidden="1">'[2]THREE VARIABLES'!$N$4:$U$165</definedName>
    <definedName name="Area1">'[3]Reference Format'!$D$2:$E$6</definedName>
    <definedName name="Area2">'[3]Reference Format'!$C$8:$D$9</definedName>
    <definedName name="Area3">'[3]Reference Format'!$E$11:$G$13</definedName>
    <definedName name="Brand" localSheetId="19">'[4]BDI&amp;CDI'!$A$2:$A$3501</definedName>
    <definedName name="Brand">'[5]BDI&amp;CDI'!$A$2:$A$3501</definedName>
    <definedName name="Cwvu.CapersView." hidden="1">[1]MASTER!#REF!</definedName>
    <definedName name="Cwvu.Japan_Capers_Ed_Pub." hidden="1">[1]MASTER!#REF!</definedName>
    <definedName name="Cwvu.KJP_CC." localSheetId="12" hidden="1">[1]MASTER!#REF!,[1]MASTER!#REF!,[1]MASTER!#REF!,[1]MASTER!#REF!,[1]MASTER!#REF!,[1]MASTER!#REF!,[1]MASTER!#REF!,[1]MASTER!#REF!,[1]MASTER!#REF!,[1]MASTER!#REF!,[1]MASTER!#REF!,[1]MASTER!#REF!,[1]MASTER!#REF!,[1]MASTER!#REF!,[1]MASTER!#REF!,[1]MASTER!#REF!,[1]MASTER!#REF!,[1]MASTER!#REF!,[1]MASTER!#REF!,[1]MASTER!#REF!</definedName>
    <definedName name="Cwvu.KJP_CC." localSheetId="13" hidden="1">[1]MASTER!#REF!,[1]MASTER!#REF!,[1]MASTER!#REF!,[1]MASTER!#REF!,[1]MASTER!#REF!,[1]MASTER!#REF!,[1]MASTER!#REF!,[1]MASTER!#REF!,[1]MASTER!#REF!,[1]MASTER!#REF!,[1]MASTER!#REF!,[1]MASTER!#REF!,[1]MASTER!#REF!,[1]MASTER!#REF!,[1]MASTER!#REF!,[1]MASTER!#REF!,[1]MASTER!#REF!,[1]MASTER!#REF!,[1]MASTER!#REF!,[1]MASTER!#REF!</definedName>
    <definedName name="Cwvu.KJP_CC." localSheetId="14" hidden="1">[1]MASTER!#REF!,[1]MASTER!#REF!,[1]MASTER!#REF!,[1]MASTER!#REF!,[1]MASTER!#REF!,[1]MASTER!#REF!,[1]MASTER!#REF!,[1]MASTER!#REF!,[1]MASTER!#REF!,[1]MASTER!#REF!,[1]MASTER!#REF!,[1]MASTER!#REF!,[1]MASTER!#REF!,[1]MASTER!#REF!,[1]MASTER!#REF!,[1]MASTER!#REF!,[1]MASTER!#REF!,[1]MASTER!#REF!,[1]MASTER!#REF!,[1]MASTER!#REF!</definedName>
    <definedName name="Cwvu.KJP_CC." localSheetId="15" hidden="1">[1]MASTER!#REF!,[1]MASTER!#REF!,[1]MASTER!#REF!,[1]MASTER!#REF!,[1]MASTER!#REF!,[1]MASTER!#REF!,[1]MASTER!#REF!,[1]MASTER!#REF!,[1]MASTER!#REF!,[1]MASTER!#REF!,[1]MASTER!#REF!,[1]MASTER!#REF!,[1]MASTER!#REF!,[1]MASTER!#REF!,[1]MASTER!#REF!,[1]MASTER!#REF!,[1]MASTER!#REF!,[1]MASTER!#REF!,[1]MASTER!#REF!,[1]MASTER!#REF!</definedName>
    <definedName name="Cwvu.KJP_CC." localSheetId="16" hidden="1">[1]MASTER!#REF!,[1]MASTER!#REF!,[1]MASTER!#REF!,[1]MASTER!#REF!,[1]MASTER!#REF!,[1]MASTER!#REF!,[1]MASTER!#REF!,[1]MASTER!#REF!,[1]MASTER!#REF!,[1]MASTER!#REF!,[1]MASTER!#REF!,[1]MASTER!#REF!,[1]MASTER!#REF!,[1]MASTER!#REF!,[1]MASTER!#REF!,[1]MASTER!#REF!,[1]MASTER!#REF!,[1]MASTER!#REF!,[1]MASTER!#REF!,[1]MASTER!#REF!</definedName>
    <definedName name="Cwvu.KJP_CC." localSheetId="17" hidden="1">[1]MASTER!#REF!,[1]MASTER!#REF!,[1]MASTER!#REF!,[1]MASTER!#REF!,[1]MASTER!#REF!,[1]MASTER!#REF!,[1]MASTER!#REF!,[1]MASTER!#REF!,[1]MASTER!#REF!,[1]MASTER!#REF!,[1]MASTER!#REF!,[1]MASTER!#REF!,[1]MASTER!#REF!,[1]MASTER!#REF!,[1]MASTER!#REF!,[1]MASTER!#REF!,[1]MASTER!#REF!,[1]MASTER!#REF!,[1]MASTER!#REF!,[1]MASTER!#REF!</definedName>
    <definedName name="Cwvu.KJP_CC." localSheetId="18" hidden="1">[1]MASTER!#REF!,[1]MASTER!#REF!,[1]MASTER!#REF!,[1]MASTER!#REF!,[1]MASTER!#REF!,[1]MASTER!#REF!,[1]MASTER!#REF!,[1]MASTER!#REF!,[1]MASTER!#REF!,[1]MASTER!#REF!,[1]MASTER!#REF!,[1]MASTER!#REF!,[1]MASTER!#REF!,[1]MASTER!#REF!,[1]MASTER!#REF!,[1]MASTER!#REF!,[1]MASTER!#REF!,[1]MASTER!#REF!,[1]MASTER!#REF!,[1]MASTER!#REF!</definedName>
    <definedName name="Cwvu.KJP_CC." localSheetId="19" hidden="1">[1]MASTER!#REF!,[1]MASTER!#REF!,[1]MASTER!#REF!,[1]MASTER!#REF!,[1]MASTER!#REF!,[1]MASTER!#REF!,[1]MASTER!#REF!,[1]MASTER!#REF!,[1]MASTER!#REF!,[1]MASTER!#REF!,[1]MASTER!#REF!,[1]MASTER!#REF!,[1]MASTER!#REF!,[1]MASTER!#REF!,[1]MASTER!#REF!,[1]MASTER!#REF!,[1]MASTER!#REF!,[1]MASTER!#REF!,[1]MASTER!#REF!,[1]MASTER!#REF!</definedName>
    <definedName name="Cwvu.KJP_CC." localSheetId="20" hidden="1">[1]MASTER!#REF!,[1]MASTER!#REF!,[1]MASTER!#REF!,[1]MASTER!#REF!,[1]MASTER!#REF!,[1]MASTER!#REF!,[1]MASTER!#REF!,[1]MASTER!#REF!,[1]MASTER!#REF!,[1]MASTER!#REF!,[1]MASTER!#REF!,[1]MASTER!#REF!,[1]MASTER!#REF!,[1]MASTER!#REF!,[1]MASTER!#REF!,[1]MASTER!#REF!,[1]MASTER!#REF!,[1]MASTER!#REF!,[1]MASTER!#REF!,[1]MASTER!#REF!</definedName>
    <definedName name="Cwvu.KJP_CC." localSheetId="8" hidden="1">[1]MASTER!#REF!,[1]MASTER!#REF!,[1]MASTER!#REF!,[1]MASTER!#REF!,[1]MASTER!#REF!,[1]MASTER!#REF!,[1]MASTER!#REF!,[1]MASTER!#REF!,[1]MASTER!#REF!,[1]MASTER!#REF!,[1]MASTER!#REF!,[1]MASTER!#REF!,[1]MASTER!#REF!,[1]MASTER!#REF!,[1]MASTER!#REF!,[1]MASTER!#REF!,[1]MASTER!#REF!,[1]MASTER!#REF!,[1]MASTER!#REF!,[1]MASTER!#REF!</definedName>
    <definedName name="Cwvu.KJP_CC." localSheetId="9" hidden="1">[1]MASTER!#REF!,[1]MASTER!#REF!,[1]MASTER!#REF!,[1]MASTER!#REF!,[1]MASTER!#REF!,[1]MASTER!#REF!,[1]MASTER!#REF!,[1]MASTER!#REF!,[1]MASTER!#REF!,[1]MASTER!#REF!,[1]MASTER!#REF!,[1]MASTER!#REF!,[1]MASTER!#REF!,[1]MASTER!#REF!,[1]MASTER!#REF!,[1]MASTER!#REF!,[1]MASTER!#REF!,[1]MASTER!#REF!,[1]MASTER!#REF!,[1]MASTER!#REF!</definedName>
    <definedName name="Cwvu.KJP_CC." localSheetId="10" hidden="1">[1]MASTER!#REF!,[1]MASTER!#REF!,[1]MASTER!#REF!,[1]MASTER!#REF!,[1]MASTER!#REF!,[1]MASTER!#REF!,[1]MASTER!#REF!,[1]MASTER!#REF!,[1]MASTER!#REF!,[1]MASTER!#REF!,[1]MASTER!#REF!,[1]MASTER!#REF!,[1]MASTER!#REF!,[1]MASTER!#REF!,[1]MASTER!#REF!,[1]MASTER!#REF!,[1]MASTER!#REF!,[1]MASTER!#REF!,[1]MASTER!#REF!,[1]MASTER!#REF!</definedName>
    <definedName name="Cwvu.KJP_CC." localSheetId="11" hidden="1">[1]MASTER!#REF!,[1]MASTER!#REF!,[1]MASTER!#REF!,[1]MASTER!#REF!,[1]MASTER!#REF!,[1]MASTER!#REF!,[1]MASTER!#REF!,[1]MASTER!#REF!,[1]MASTER!#REF!,[1]MASTER!#REF!,[1]MASTER!#REF!,[1]MASTER!#REF!,[1]MASTER!#REF!,[1]MASTER!#REF!,[1]MASTER!#REF!,[1]MASTER!#REF!,[1]MASTER!#REF!,[1]MASTER!#REF!,[1]MASTER!#REF!,[1]MASTER!#REF!</definedName>
    <definedName name="Cwvu.KJP_CC." hidden="1">[1]MASTER!#REF!,[1]MASTER!#REF!,[1]MASTER!#REF!,[1]MASTER!#REF!,[1]MASTER!#REF!,[1]MASTER!#REF!,[1]MASTER!#REF!,[1]MASTER!#REF!,[1]MASTER!#REF!,[1]MASTER!#REF!,[1]MASTER!#REF!,[1]MASTER!#REF!,[1]MASTER!#REF!,[1]MASTER!#REF!,[1]MASTER!#REF!,[1]MASTER!#REF!,[1]MASTER!#REF!,[1]MASTER!#REF!,[1]MASTER!#REF!,[1]MASTER!#REF!</definedName>
    <definedName name="de" localSheetId="12" hidden="1">{"программа",#N/A,TRUE,"lessons";"продажа оргтехники",#N/A,TRUE,"образец"}</definedName>
    <definedName name="de" localSheetId="13" hidden="1">{"программа",#N/A,TRUE,"lessons";"продажа оргтехники",#N/A,TRUE,"образец"}</definedName>
    <definedName name="de" localSheetId="14" hidden="1">{"программа",#N/A,TRUE,"lessons";"продажа оргтехники",#N/A,TRUE,"образец"}</definedName>
    <definedName name="de" localSheetId="15" hidden="1">{"программа",#N/A,TRUE,"lessons";"продажа оргтехники",#N/A,TRUE,"образец"}</definedName>
    <definedName name="de" localSheetId="16" hidden="1">{"программа",#N/A,TRUE,"lessons";"продажа оргтехники",#N/A,TRUE,"образец"}</definedName>
    <definedName name="de" localSheetId="17" hidden="1">{"программа",#N/A,TRUE,"lessons";"продажа оргтехники",#N/A,TRUE,"образец"}</definedName>
    <definedName name="de" localSheetId="18" hidden="1">{"программа",#N/A,TRUE,"lessons";"продажа оргтехники",#N/A,TRUE,"образец"}</definedName>
    <definedName name="de" localSheetId="19" hidden="1">{"программа",#N/A,TRUE,"lessons";"продажа оргтехники",#N/A,TRUE,"образец"}</definedName>
    <definedName name="de" localSheetId="4" hidden="1">{"программа",#N/A,TRUE,"lessons";"продажа оргтехники",#N/A,TRUE,"образец"}</definedName>
    <definedName name="de" localSheetId="20" hidden="1">{"программа",#N/A,TRUE,"lessons";"продажа оргтехники",#N/A,TRUE,"образец"}</definedName>
    <definedName name="de" localSheetId="5" hidden="1">{"программа",#N/A,TRUE,"lessons";"продажа оргтехники",#N/A,TRUE,"образец"}</definedName>
    <definedName name="de" localSheetId="6" hidden="1">{"программа",#N/A,TRUE,"lessons";"продажа оргтехники",#N/A,TRUE,"образец"}</definedName>
    <definedName name="de" localSheetId="8" hidden="1">{"программа",#N/A,TRUE,"lessons";"продажа оргтехники",#N/A,TRUE,"образец"}</definedName>
    <definedName name="de" localSheetId="9" hidden="1">{"программа",#N/A,TRUE,"lessons";"продажа оргтехники",#N/A,TRUE,"образец"}</definedName>
    <definedName name="de" localSheetId="10" hidden="1">{"программа",#N/A,TRUE,"lessons";"продажа оргтехники",#N/A,TRUE,"образец"}</definedName>
    <definedName name="de" localSheetId="11" hidden="1">{"программа",#N/A,TRUE,"lessons";"продажа оргтехники",#N/A,TRUE,"образец"}</definedName>
    <definedName name="de" hidden="1">{"программа",#N/A,TRUE,"lessons";"продажа оргтехники",#N/A,TRUE,"образец"}</definedName>
    <definedName name="Fix_maash" localSheetId="12">#REF!</definedName>
    <definedName name="Fix_maash" localSheetId="13">#REF!</definedName>
    <definedName name="Fix_maash" localSheetId="14">#REF!</definedName>
    <definedName name="Fix_maash" localSheetId="15">#REF!</definedName>
    <definedName name="Fix_maash" localSheetId="16">#REF!</definedName>
    <definedName name="Fix_maash" localSheetId="17">#REF!</definedName>
    <definedName name="Fix_maash" localSheetId="18">#REF!</definedName>
    <definedName name="Fix_maash" localSheetId="19">#REF!</definedName>
    <definedName name="Fix_maash" localSheetId="20">#REF!</definedName>
    <definedName name="Fix_maash" localSheetId="8">#REF!</definedName>
    <definedName name="Fix_maash" localSheetId="9">#REF!</definedName>
    <definedName name="Fix_maash" localSheetId="10">#REF!</definedName>
    <definedName name="Fix_maash" localSheetId="11">#REF!</definedName>
    <definedName name="Fix_maash">#REF!</definedName>
    <definedName name="Flag">INDIRECT([6]Report!$C$2)</definedName>
    <definedName name="gh" localSheetId="12" hidden="1">[1]MASTER!#REF!</definedName>
    <definedName name="gh" localSheetId="13" hidden="1">[1]MASTER!#REF!</definedName>
    <definedName name="gh" localSheetId="14" hidden="1">[1]MASTER!#REF!</definedName>
    <definedName name="gh" localSheetId="15" hidden="1">[1]MASTER!#REF!</definedName>
    <definedName name="gh" localSheetId="16" hidden="1">[1]MASTER!#REF!</definedName>
    <definedName name="gh" localSheetId="17" hidden="1">[1]MASTER!#REF!</definedName>
    <definedName name="gh" localSheetId="18" hidden="1">[1]MASTER!#REF!</definedName>
    <definedName name="gh" localSheetId="19" hidden="1">[1]MASTER!#REF!</definedName>
    <definedName name="gh" localSheetId="20" hidden="1">[1]MASTER!#REF!</definedName>
    <definedName name="gh" localSheetId="8" hidden="1">[1]MASTER!#REF!</definedName>
    <definedName name="gh" localSheetId="9" hidden="1">[1]MASTER!#REF!</definedName>
    <definedName name="gh" localSheetId="10" hidden="1">[1]MASTER!#REF!</definedName>
    <definedName name="gh" localSheetId="11" hidden="1">[1]MASTER!#REF!</definedName>
    <definedName name="gh" hidden="1">[1]MASTER!#REF!</definedName>
    <definedName name="greeting">[7]TASK5!#REF!</definedName>
    <definedName name="HTML_CodePage" hidden="1">1252</definedName>
    <definedName name="HTML_Control" localSheetId="12" hidden="1">{"'PRODUCTIONCOST SHEET'!$B$3:$G$48"}</definedName>
    <definedName name="HTML_Control" localSheetId="13" hidden="1">{"'PRODUCTIONCOST SHEET'!$B$3:$G$48"}</definedName>
    <definedName name="HTML_Control" localSheetId="14" hidden="1">{"'PRODUCTIONCOST SHEET'!$B$3:$G$48"}</definedName>
    <definedName name="HTML_Control" localSheetId="15" hidden="1">{"'PRODUCTIONCOST SHEET'!$B$3:$G$48"}</definedName>
    <definedName name="HTML_Control" localSheetId="16" hidden="1">{"'PRODUCTIONCOST SHEET'!$B$3:$G$48"}</definedName>
    <definedName name="HTML_Control" localSheetId="17" hidden="1">{"'PRODUCTIONCOST SHEET'!$B$3:$G$48"}</definedName>
    <definedName name="HTML_Control" localSheetId="18" hidden="1">{"'PRODUCTIONCOST SHEET'!$B$3:$G$48"}</definedName>
    <definedName name="HTML_Control" localSheetId="19" hidden="1">{"'PRODUCTIONCOST SHEET'!$B$3:$G$48"}</definedName>
    <definedName name="HTML_Control" localSheetId="4" hidden="1">{"'PRODUCTIONCOST SHEET'!$B$3:$G$48"}</definedName>
    <definedName name="HTML_Control" localSheetId="20" hidden="1">{"'PRODUCTIONCOST SHEET'!$B$3:$G$48"}</definedName>
    <definedName name="HTML_Control" localSheetId="5" hidden="1">{"'PRODUCTIONCOST SHEET'!$B$3:$G$48"}</definedName>
    <definedName name="HTML_Control" localSheetId="6" hidden="1">{"'PRODUCTIONCOST SHEET'!$B$3:$G$48"}</definedName>
    <definedName name="HTML_Control" localSheetId="8" hidden="1">{"'PRODUCTIONCOST SHEET'!$B$3:$G$48"}</definedName>
    <definedName name="HTML_Control" localSheetId="9" hidden="1">{"'PRODUCTIONCOST SHEET'!$B$3:$G$48"}</definedName>
    <definedName name="HTML_Control" localSheetId="10" hidden="1">{"'PRODUCTIONCOST SHEET'!$B$3:$G$48"}</definedName>
    <definedName name="HTML_Control" localSheetId="11" hidden="1">{"'PRODUCTIONCOST SHEET'!$B$3:$G$48"}</definedName>
    <definedName name="HTML_Control" hidden="1">{"'PRODUCTIONCOST SHEET'!$B$3:$G$48"}</definedName>
    <definedName name="HTML_Description" hidden="1">"DRAFT"</definedName>
    <definedName name="HTML_Email" hidden="1">"Patrick_Blattner@Studio.Disney.com"</definedName>
    <definedName name="HTML_Header" hidden="1">"EXISTING &amp; FUTURE PRODUCTS (CONFIDENTIAL)"</definedName>
    <definedName name="HTML_LastUpdate" hidden="1">"2/8/98"</definedName>
    <definedName name="HTML_LineAfter" hidden="1">FALSE</definedName>
    <definedName name="HTML_LineBefore" hidden="1">TRUE</definedName>
    <definedName name="HTML_Name" hidden="1">"Patrick Blattner"</definedName>
    <definedName name="HTML_OBDlg2" hidden="1">TRUE</definedName>
    <definedName name="HTML_OBDlg4" hidden="1">TRUE</definedName>
    <definedName name="HTML_OS" hidden="1">0</definedName>
    <definedName name="HTML_PathFile" hidden="1">"K:\ANIMATE\SECURE\Production\INTRANET\ANI.HTML.htm"</definedName>
    <definedName name="HTML_Title" hidden="1">"2D ANIMATION PRODUCTION TABLE"</definedName>
    <definedName name="Icra" localSheetId="12">#REF!</definedName>
    <definedName name="Icra" localSheetId="13">#REF!</definedName>
    <definedName name="Icra" localSheetId="14">#REF!</definedName>
    <definedName name="Icra" localSheetId="15">#REF!</definedName>
    <definedName name="Icra" localSheetId="16">#REF!</definedName>
    <definedName name="Icra" localSheetId="17">#REF!</definedName>
    <definedName name="Icra" localSheetId="18">#REF!</definedName>
    <definedName name="Icra" localSheetId="19">#REF!</definedName>
    <definedName name="Icra" localSheetId="20">#REF!</definedName>
    <definedName name="Icra" localSheetId="8">#REF!</definedName>
    <definedName name="Icra" localSheetId="9">#REF!</definedName>
    <definedName name="Icra" localSheetId="10">#REF!</definedName>
    <definedName name="Icra" localSheetId="11">#REF!</definedName>
    <definedName name="Icra">#REF!</definedName>
    <definedName name="IQ_CH" hidden="1">110000</definedName>
    <definedName name="IQ_CQ" hidden="1">5000</definedName>
    <definedName name="IQ_CY" hidden="1">10000</definedName>
    <definedName name="IQ_DAILY" hidden="1">500000</definedName>
    <definedName name="IQ_DNTM" hidden="1">700000</definedName>
    <definedName name="IQ_FH" hidden="1">100000</definedName>
    <definedName name="IQ_FQ" hidden="1">500</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FY" hidden="1">1000</definedName>
    <definedName name="IQ_QTD" hidden="1">750000</definedName>
    <definedName name="IQ_LATESTK" hidden="1">1000</definedName>
    <definedName name="IQ_LATESTQ" hidden="1">500</definedName>
    <definedName name="IQ_LTM" hidden="1">2000</definedName>
    <definedName name="IQ_LTMMONTH" hidden="1">120000</definedName>
    <definedName name="IQ_MONTH" hidden="1">15000</definedName>
    <definedName name="IQ_MTD" hidden="1">800000</definedName>
    <definedName name="IQ_NAMES_REVISION_DATE_" hidden="1">41731.5224074074</definedName>
    <definedName name="IQ_NTM" hidden="1">6000</definedName>
    <definedName name="IQ_TODAY" hidden="1">0</definedName>
    <definedName name="IQ_WEEK" hidden="1">50000</definedName>
    <definedName name="IQ_YTD" hidden="1">3000</definedName>
    <definedName name="IQ_YTDMONTH" hidden="1">130000</definedName>
    <definedName name="Q">[8]Sumifs!$C$3:$C$2001</definedName>
    <definedName name="Maaşı" localSheetId="12">#REF!</definedName>
    <definedName name="Maaşı" localSheetId="13">#REF!</definedName>
    <definedName name="Maaşı" localSheetId="14">#REF!</definedName>
    <definedName name="Maaşı" localSheetId="15">#REF!</definedName>
    <definedName name="Maaşı" localSheetId="16">#REF!</definedName>
    <definedName name="Maaşı" localSheetId="17">#REF!</definedName>
    <definedName name="Maaşı" localSheetId="18">#REF!</definedName>
    <definedName name="Maaşı" localSheetId="19">#REF!</definedName>
    <definedName name="Maaşı" localSheetId="20">#REF!</definedName>
    <definedName name="Maaşı" localSheetId="8">#REF!</definedName>
    <definedName name="Maaşı" localSheetId="9">#REF!</definedName>
    <definedName name="Maaşı" localSheetId="10">#REF!</definedName>
    <definedName name="Maaşı" localSheetId="11">#REF!</definedName>
    <definedName name="Maaşı">#REF!</definedName>
    <definedName name="Market" localSheetId="19">'[4]BDI&amp;CDI'!$B$2:$B$3501</definedName>
    <definedName name="Market">'[5]BDI&amp;CDI'!$B$2:$B$3501</definedName>
    <definedName name="Məhsul">[8]Sumifs!$G$3:$G$2001</definedName>
    <definedName name="Miqdar" localSheetId="19">'[4]BDI&amp;CDI'!$C$2:$C$3501</definedName>
    <definedName name="Miqdar">'[5]BDI&amp;CDI'!$C$2:$C$3501</definedName>
    <definedName name="mylist">INDEX(([9]!TableProd[Productivity],[9]!TableGame[Games],[9]!TableUtility[Utility]),,,MATCH([9]Table!$F$4,[9]Table!$A$4:$C$4,0))</definedName>
    <definedName name="products">#REF!</definedName>
    <definedName name="resul" localSheetId="12">#REF!</definedName>
    <definedName name="resul" localSheetId="13">#REF!</definedName>
    <definedName name="resul" localSheetId="14">#REF!</definedName>
    <definedName name="resul" localSheetId="15">#REF!</definedName>
    <definedName name="resul" localSheetId="16">#REF!</definedName>
    <definedName name="resul" localSheetId="17">#REF!</definedName>
    <definedName name="resul" localSheetId="18">#REF!</definedName>
    <definedName name="resul" localSheetId="19">#REF!</definedName>
    <definedName name="resul" localSheetId="20">#REF!</definedName>
    <definedName name="resul" localSheetId="8">#REF!</definedName>
    <definedName name="resul" localSheetId="9">#REF!</definedName>
    <definedName name="resul" localSheetId="10">#REF!</definedName>
    <definedName name="resul" localSheetId="11">#REF!</definedName>
    <definedName name="resul">#REF!</definedName>
    <definedName name="Rwvu.CapersView." hidden="1">'[2]THREE VARIABLES'!$A$1:$M$65536</definedName>
    <definedName name="Rwvu.Japan_Capers_Ed_Pub." hidden="1">'[2]THREE VARIABLES'!$A$1:$M$65536</definedName>
    <definedName name="Rwvu.KJP_CC." hidden="1">'[2]THREE VARIABLES'!$A$1:$M$65536</definedName>
    <definedName name="Satış">[8]Sumifs!$I$3:$I$2001</definedName>
    <definedName name="Slicer_Təhsili">#N/A</definedName>
    <definedName name="StudentList">[10]Lists!$B$2:$B$10</definedName>
    <definedName name="SubjectsList">[10]Lists!$E$2:$E$4</definedName>
    <definedName name="Swvu.CapersView." hidden="1">[1]MASTER!#REF!</definedName>
    <definedName name="Swvu.Japan_Capers_Ed_Pub." hidden="1">'[2]THREE VARIABLES'!$N$1:$V$165</definedName>
    <definedName name="Swvu.KJP_CC." hidden="1">'[2]THREE VARIABLES'!$N$4:$U$165</definedName>
    <definedName name="t" localSheetId="12" hidden="1">#REF!</definedName>
    <definedName name="t" localSheetId="13" hidden="1">#REF!</definedName>
    <definedName name="t" localSheetId="14" hidden="1">#REF!</definedName>
    <definedName name="t" localSheetId="15" hidden="1">#REF!</definedName>
    <definedName name="t" localSheetId="16" hidden="1">#REF!</definedName>
    <definedName name="t" localSheetId="17" hidden="1">#REF!</definedName>
    <definedName name="t" localSheetId="18" hidden="1">#REF!</definedName>
    <definedName name="t" localSheetId="19" hidden="1">#REF!</definedName>
    <definedName name="t" localSheetId="20" hidden="1">#REF!</definedName>
    <definedName name="t" localSheetId="8" hidden="1">#REF!</definedName>
    <definedName name="t" localSheetId="9" hidden="1">#REF!</definedName>
    <definedName name="t" localSheetId="10" hidden="1">#REF!</definedName>
    <definedName name="t" localSheetId="11" hidden="1">#REF!</definedName>
    <definedName name="t" hidden="1">#REF!</definedName>
    <definedName name="task" localSheetId="12" hidden="1">{"программа",#N/A,TRUE,"lessons";"продажа оргтехники",#N/A,TRUE,"образец"}</definedName>
    <definedName name="task" localSheetId="13" hidden="1">{"программа",#N/A,TRUE,"lessons";"продажа оргтехники",#N/A,TRUE,"образец"}</definedName>
    <definedName name="task" localSheetId="14" hidden="1">{"программа",#N/A,TRUE,"lessons";"продажа оргтехники",#N/A,TRUE,"образец"}</definedName>
    <definedName name="task" localSheetId="15" hidden="1">{"программа",#N/A,TRUE,"lessons";"продажа оргтехники",#N/A,TRUE,"образец"}</definedName>
    <definedName name="task" localSheetId="16" hidden="1">{"программа",#N/A,TRUE,"lessons";"продажа оргтехники",#N/A,TRUE,"образец"}</definedName>
    <definedName name="task" localSheetId="17" hidden="1">{"программа",#N/A,TRUE,"lessons";"продажа оргтехники",#N/A,TRUE,"образец"}</definedName>
    <definedName name="task" localSheetId="18" hidden="1">{"программа",#N/A,TRUE,"lessons";"продажа оргтехники",#N/A,TRUE,"образец"}</definedName>
    <definedName name="task" localSheetId="19" hidden="1">{"программа",#N/A,TRUE,"lessons";"продажа оргтехники",#N/A,TRUE,"образец"}</definedName>
    <definedName name="task" localSheetId="4" hidden="1">{"программа",#N/A,TRUE,"lessons";"продажа оргтехники",#N/A,TRUE,"образец"}</definedName>
    <definedName name="task" localSheetId="20" hidden="1">{"программа",#N/A,TRUE,"lessons";"продажа оргтехники",#N/A,TRUE,"образец"}</definedName>
    <definedName name="task" localSheetId="5" hidden="1">{"программа",#N/A,TRUE,"lessons";"продажа оргтехники",#N/A,TRUE,"образец"}</definedName>
    <definedName name="task" localSheetId="6" hidden="1">{"программа",#N/A,TRUE,"lessons";"продажа оргтехники",#N/A,TRUE,"образец"}</definedName>
    <definedName name="task" localSheetId="8" hidden="1">{"программа",#N/A,TRUE,"lessons";"продажа оргтехники",#N/A,TRUE,"образец"}</definedName>
    <definedName name="task" localSheetId="9" hidden="1">{"программа",#N/A,TRUE,"lessons";"продажа оргтехники",#N/A,TRUE,"образец"}</definedName>
    <definedName name="task" localSheetId="10" hidden="1">{"программа",#N/A,TRUE,"lessons";"продажа оргтехники",#N/A,TRUE,"образец"}</definedName>
    <definedName name="task" localSheetId="11" hidden="1">{"программа",#N/A,TRUE,"lessons";"продажа оргтехники",#N/A,TRUE,"образец"}</definedName>
    <definedName name="task" hidden="1">{"программа",#N/A,TRUE,"lessons";"продажа оргтехники",#N/A,TRUE,"образец"}</definedName>
    <definedName name="TypeANSWER">'[11]DV (an)'!$G$58:$J$58</definedName>
    <definedName name="wrn.CapersPlotter." localSheetId="12" hidden="1">{#N/A,#N/A,FALSE,"DI 2 YEAR MASTER SCHEDULE"}</definedName>
    <definedName name="wrn.CapersPlotter." localSheetId="13" hidden="1">{#N/A,#N/A,FALSE,"DI 2 YEAR MASTER SCHEDULE"}</definedName>
    <definedName name="wrn.CapersPlotter." localSheetId="14" hidden="1">{#N/A,#N/A,FALSE,"DI 2 YEAR MASTER SCHEDULE"}</definedName>
    <definedName name="wrn.CapersPlotter." localSheetId="15" hidden="1">{#N/A,#N/A,FALSE,"DI 2 YEAR MASTER SCHEDULE"}</definedName>
    <definedName name="wrn.CapersPlotter." localSheetId="16" hidden="1">{#N/A,#N/A,FALSE,"DI 2 YEAR MASTER SCHEDULE"}</definedName>
    <definedName name="wrn.CapersPlotter." localSheetId="17" hidden="1">{#N/A,#N/A,FALSE,"DI 2 YEAR MASTER SCHEDULE"}</definedName>
    <definedName name="wrn.CapersPlotter." localSheetId="18" hidden="1">{#N/A,#N/A,FALSE,"DI 2 YEAR MASTER SCHEDULE"}</definedName>
    <definedName name="wrn.CapersPlotter." localSheetId="19" hidden="1">{#N/A,#N/A,FALSE,"DI 2 YEAR MASTER SCHEDULE"}</definedName>
    <definedName name="wrn.CapersPlotter." localSheetId="4" hidden="1">{#N/A,#N/A,FALSE,"DI 2 YEAR MASTER SCHEDULE"}</definedName>
    <definedName name="wrn.CapersPlotter." localSheetId="20" hidden="1">{#N/A,#N/A,FALSE,"DI 2 YEAR MASTER SCHEDULE"}</definedName>
    <definedName name="wrn.CapersPlotter." localSheetId="5" hidden="1">{#N/A,#N/A,FALSE,"DI 2 YEAR MASTER SCHEDULE"}</definedName>
    <definedName name="wrn.CapersPlotter." localSheetId="6" hidden="1">{#N/A,#N/A,FALSE,"DI 2 YEAR MASTER SCHEDULE"}</definedName>
    <definedName name="wrn.CapersPlotter." localSheetId="8" hidden="1">{#N/A,#N/A,FALSE,"DI 2 YEAR MASTER SCHEDULE"}</definedName>
    <definedName name="wrn.CapersPlotter." localSheetId="9" hidden="1">{#N/A,#N/A,FALSE,"DI 2 YEAR MASTER SCHEDULE"}</definedName>
    <definedName name="wrn.CapersPlotter." localSheetId="10" hidden="1">{#N/A,#N/A,FALSE,"DI 2 YEAR MASTER SCHEDULE"}</definedName>
    <definedName name="wrn.CapersPlotter." localSheetId="11" hidden="1">{#N/A,#N/A,FALSE,"DI 2 YEAR MASTER SCHEDULE"}</definedName>
    <definedName name="wrn.CapersPlotter." hidden="1">{#N/A,#N/A,FALSE,"DI 2 YEAR MASTER SCHEDULE"}</definedName>
    <definedName name="wrn.Edutainment._.Priority._.List." localSheetId="12" hidden="1">{#N/A,#N/A,FALSE,"DI 2 YEAR MASTER SCHEDULE"}</definedName>
    <definedName name="wrn.Edutainment._.Priority._.List." localSheetId="13" hidden="1">{#N/A,#N/A,FALSE,"DI 2 YEAR MASTER SCHEDULE"}</definedName>
    <definedName name="wrn.Edutainment._.Priority._.List." localSheetId="14" hidden="1">{#N/A,#N/A,FALSE,"DI 2 YEAR MASTER SCHEDULE"}</definedName>
    <definedName name="wrn.Edutainment._.Priority._.List." localSheetId="15" hidden="1">{#N/A,#N/A,FALSE,"DI 2 YEAR MASTER SCHEDULE"}</definedName>
    <definedName name="wrn.Edutainment._.Priority._.List." localSheetId="16" hidden="1">{#N/A,#N/A,FALSE,"DI 2 YEAR MASTER SCHEDULE"}</definedName>
    <definedName name="wrn.Edutainment._.Priority._.List." localSheetId="17" hidden="1">{#N/A,#N/A,FALSE,"DI 2 YEAR MASTER SCHEDULE"}</definedName>
    <definedName name="wrn.Edutainment._.Priority._.List." localSheetId="18" hidden="1">{#N/A,#N/A,FALSE,"DI 2 YEAR MASTER SCHEDULE"}</definedName>
    <definedName name="wrn.Edutainment._.Priority._.List." localSheetId="19" hidden="1">{#N/A,#N/A,FALSE,"DI 2 YEAR MASTER SCHEDULE"}</definedName>
    <definedName name="wrn.Edutainment._.Priority._.List." localSheetId="4" hidden="1">{#N/A,#N/A,FALSE,"DI 2 YEAR MASTER SCHEDULE"}</definedName>
    <definedName name="wrn.Edutainment._.Priority._.List." localSheetId="20" hidden="1">{#N/A,#N/A,FALSE,"DI 2 YEAR MASTER SCHEDULE"}</definedName>
    <definedName name="wrn.Edutainment._.Priority._.List." localSheetId="5" hidden="1">{#N/A,#N/A,FALSE,"DI 2 YEAR MASTER SCHEDULE"}</definedName>
    <definedName name="wrn.Edutainment._.Priority._.List." localSheetId="6" hidden="1">{#N/A,#N/A,FALSE,"DI 2 YEAR MASTER SCHEDULE"}</definedName>
    <definedName name="wrn.Edutainment._.Priority._.List." localSheetId="8" hidden="1">{#N/A,#N/A,FALSE,"DI 2 YEAR MASTER SCHEDULE"}</definedName>
    <definedName name="wrn.Edutainment._.Priority._.List." localSheetId="9" hidden="1">{#N/A,#N/A,FALSE,"DI 2 YEAR MASTER SCHEDULE"}</definedName>
    <definedName name="wrn.Edutainment._.Priority._.List." localSheetId="10" hidden="1">{#N/A,#N/A,FALSE,"DI 2 YEAR MASTER SCHEDULE"}</definedName>
    <definedName name="wrn.Edutainment._.Priority._.List." localSheetId="11" hidden="1">{#N/A,#N/A,FALSE,"DI 2 YEAR MASTER SCHEDULE"}</definedName>
    <definedName name="wrn.Edutainment._.Priority._.List." hidden="1">{#N/A,#N/A,FALSE,"DI 2 YEAR MASTER SCHEDULE"}</definedName>
    <definedName name="wrn.Japan_Capers_Ed._.Pub." localSheetId="12" hidden="1">{"Japan_Capers_Ed_Pub",#N/A,FALSE,"DI 2 YEAR MASTER SCHEDULE"}</definedName>
    <definedName name="wrn.Japan_Capers_Ed._.Pub." localSheetId="13" hidden="1">{"Japan_Capers_Ed_Pub",#N/A,FALSE,"DI 2 YEAR MASTER SCHEDULE"}</definedName>
    <definedName name="wrn.Japan_Capers_Ed._.Pub." localSheetId="14" hidden="1">{"Japan_Capers_Ed_Pub",#N/A,FALSE,"DI 2 YEAR MASTER SCHEDULE"}</definedName>
    <definedName name="wrn.Japan_Capers_Ed._.Pub." localSheetId="15" hidden="1">{"Japan_Capers_Ed_Pub",#N/A,FALSE,"DI 2 YEAR MASTER SCHEDULE"}</definedName>
    <definedName name="wrn.Japan_Capers_Ed._.Pub." localSheetId="16" hidden="1">{"Japan_Capers_Ed_Pub",#N/A,FALSE,"DI 2 YEAR MASTER SCHEDULE"}</definedName>
    <definedName name="wrn.Japan_Capers_Ed._.Pub." localSheetId="17" hidden="1">{"Japan_Capers_Ed_Pub",#N/A,FALSE,"DI 2 YEAR MASTER SCHEDULE"}</definedName>
    <definedName name="wrn.Japan_Capers_Ed._.Pub." localSheetId="18" hidden="1">{"Japan_Capers_Ed_Pub",#N/A,FALSE,"DI 2 YEAR MASTER SCHEDULE"}</definedName>
    <definedName name="wrn.Japan_Capers_Ed._.Pub." localSheetId="19" hidden="1">{"Japan_Capers_Ed_Pub",#N/A,FALSE,"DI 2 YEAR MASTER SCHEDULE"}</definedName>
    <definedName name="wrn.Japan_Capers_Ed._.Pub." localSheetId="4" hidden="1">{"Japan_Capers_Ed_Pub",#N/A,FALSE,"DI 2 YEAR MASTER SCHEDULE"}</definedName>
    <definedName name="wrn.Japan_Capers_Ed._.Pub." localSheetId="20" hidden="1">{"Japan_Capers_Ed_Pub",#N/A,FALSE,"DI 2 YEAR MASTER SCHEDULE"}</definedName>
    <definedName name="wrn.Japan_Capers_Ed._.Pub." localSheetId="5" hidden="1">{"Japan_Capers_Ed_Pub",#N/A,FALSE,"DI 2 YEAR MASTER SCHEDULE"}</definedName>
    <definedName name="wrn.Japan_Capers_Ed._.Pub." localSheetId="6" hidden="1">{"Japan_Capers_Ed_Pub",#N/A,FALSE,"DI 2 YEAR MASTER SCHEDULE"}</definedName>
    <definedName name="wrn.Japan_Capers_Ed._.Pub." localSheetId="8" hidden="1">{"Japan_Capers_Ed_Pub",#N/A,FALSE,"DI 2 YEAR MASTER SCHEDULE"}</definedName>
    <definedName name="wrn.Japan_Capers_Ed._.Pub." localSheetId="9" hidden="1">{"Japan_Capers_Ed_Pub",#N/A,FALSE,"DI 2 YEAR MASTER SCHEDULE"}</definedName>
    <definedName name="wrn.Japan_Capers_Ed._.Pub." localSheetId="10" hidden="1">{"Japan_Capers_Ed_Pub",#N/A,FALSE,"DI 2 YEAR MASTER SCHEDULE"}</definedName>
    <definedName name="wrn.Japan_Capers_Ed._.Pub." localSheetId="11" hidden="1">{"Japan_Capers_Ed_Pub",#N/A,FALSE,"DI 2 YEAR MASTER SCHEDULE"}</definedName>
    <definedName name="wrn.Japan_Capers_Ed._.Pub." hidden="1">{"Japan_Capers_Ed_Pub",#N/A,FALSE,"DI 2 YEAR MASTER SCHEDULE"}</definedName>
    <definedName name="wrn.QUARTERLY._.VIEW." localSheetId="12" hidden="1">{"QUARTERLY VIEW",#N/A,FALSE,"YEAR TOTAL"}</definedName>
    <definedName name="wrn.QUARTERLY._.VIEW." localSheetId="13" hidden="1">{"QUARTERLY VIEW",#N/A,FALSE,"YEAR TOTAL"}</definedName>
    <definedName name="wrn.QUARTERLY._.VIEW." localSheetId="14" hidden="1">{"QUARTERLY VIEW",#N/A,FALSE,"YEAR TOTAL"}</definedName>
    <definedName name="wrn.QUARTERLY._.VIEW." localSheetId="15" hidden="1">{"QUARTERLY VIEW",#N/A,FALSE,"YEAR TOTAL"}</definedName>
    <definedName name="wrn.QUARTERLY._.VIEW." localSheetId="16" hidden="1">{"QUARTERLY VIEW",#N/A,FALSE,"YEAR TOTAL"}</definedName>
    <definedName name="wrn.QUARTERLY._.VIEW." localSheetId="17" hidden="1">{"QUARTERLY VIEW",#N/A,FALSE,"YEAR TOTAL"}</definedName>
    <definedName name="wrn.QUARTERLY._.VIEW." localSheetId="18" hidden="1">{"QUARTERLY VIEW",#N/A,FALSE,"YEAR TOTAL"}</definedName>
    <definedName name="wrn.QUARTERLY._.VIEW." localSheetId="19" hidden="1">{"QUARTERLY VIEW",#N/A,FALSE,"YEAR TOTAL"}</definedName>
    <definedName name="wrn.QUARTERLY._.VIEW." localSheetId="4" hidden="1">{"QUARTERLY VIEW",#N/A,FALSE,"YEAR TOTAL"}</definedName>
    <definedName name="wrn.QUARTERLY._.VIEW." localSheetId="20" hidden="1">{"QUARTERLY VIEW",#N/A,FALSE,"YEAR TOTAL"}</definedName>
    <definedName name="wrn.QUARTERLY._.VIEW." localSheetId="5" hidden="1">{"QUARTERLY VIEW",#N/A,FALSE,"YEAR TOTAL"}</definedName>
    <definedName name="wrn.QUARTERLY._.VIEW." localSheetId="6" hidden="1">{"QUARTERLY VIEW",#N/A,FALSE,"YEAR TOTAL"}</definedName>
    <definedName name="wrn.QUARTERLY._.VIEW." localSheetId="8" hidden="1">{"QUARTERLY VIEW",#N/A,FALSE,"YEAR TOTAL"}</definedName>
    <definedName name="wrn.QUARTERLY._.VIEW." localSheetId="9" hidden="1">{"QUARTERLY VIEW",#N/A,FALSE,"YEAR TOTAL"}</definedName>
    <definedName name="wrn.QUARTERLY._.VIEW." localSheetId="10" hidden="1">{"QUARTERLY VIEW",#N/A,FALSE,"YEAR TOTAL"}</definedName>
    <definedName name="wrn.QUARTERLY._.VIEW." localSheetId="11" hidden="1">{"QUARTERLY VIEW",#N/A,FALSE,"YEAR TOTAL"}</definedName>
    <definedName name="wrn.QUARTERLY._.VIEW." hidden="1">{"QUARTERLY VIEW",#N/A,FALSE,"YEAR TOTAL"}</definedName>
    <definedName name="wrn.Priority._.list." localSheetId="12" hidden="1">{#N/A,#N/A,FALSE,"DI 2 YEAR MASTER SCHEDULE"}</definedName>
    <definedName name="wrn.Priority._.list." localSheetId="13" hidden="1">{#N/A,#N/A,FALSE,"DI 2 YEAR MASTER SCHEDULE"}</definedName>
    <definedName name="wrn.Priority._.list." localSheetId="14" hidden="1">{#N/A,#N/A,FALSE,"DI 2 YEAR MASTER SCHEDULE"}</definedName>
    <definedName name="wrn.Priority._.list." localSheetId="15" hidden="1">{#N/A,#N/A,FALSE,"DI 2 YEAR MASTER SCHEDULE"}</definedName>
    <definedName name="wrn.Priority._.list." localSheetId="16" hidden="1">{#N/A,#N/A,FALSE,"DI 2 YEAR MASTER SCHEDULE"}</definedName>
    <definedName name="wrn.Priority._.list." localSheetId="17" hidden="1">{#N/A,#N/A,FALSE,"DI 2 YEAR MASTER SCHEDULE"}</definedName>
    <definedName name="wrn.Priority._.list." localSheetId="18" hidden="1">{#N/A,#N/A,FALSE,"DI 2 YEAR MASTER SCHEDULE"}</definedName>
    <definedName name="wrn.Priority._.list." localSheetId="19" hidden="1">{#N/A,#N/A,FALSE,"DI 2 YEAR MASTER SCHEDULE"}</definedName>
    <definedName name="wrn.Priority._.list." localSheetId="4" hidden="1">{#N/A,#N/A,FALSE,"DI 2 YEAR MASTER SCHEDULE"}</definedName>
    <definedName name="wrn.Priority._.list." localSheetId="20" hidden="1">{#N/A,#N/A,FALSE,"DI 2 YEAR MASTER SCHEDULE"}</definedName>
    <definedName name="wrn.Priority._.list." localSheetId="5" hidden="1">{#N/A,#N/A,FALSE,"DI 2 YEAR MASTER SCHEDULE"}</definedName>
    <definedName name="wrn.Priority._.list." localSheetId="6" hidden="1">{#N/A,#N/A,FALSE,"DI 2 YEAR MASTER SCHEDULE"}</definedName>
    <definedName name="wrn.Priority._.list." localSheetId="8" hidden="1">{#N/A,#N/A,FALSE,"DI 2 YEAR MASTER SCHEDULE"}</definedName>
    <definedName name="wrn.Priority._.list." localSheetId="9" hidden="1">{#N/A,#N/A,FALSE,"DI 2 YEAR MASTER SCHEDULE"}</definedName>
    <definedName name="wrn.Priority._.list." localSheetId="10" hidden="1">{#N/A,#N/A,FALSE,"DI 2 YEAR MASTER SCHEDULE"}</definedName>
    <definedName name="wrn.Priority._.list." localSheetId="11" hidden="1">{#N/A,#N/A,FALSE,"DI 2 YEAR MASTER SCHEDULE"}</definedName>
    <definedName name="wrn.Priority._.list." hidden="1">{#N/A,#N/A,FALSE,"DI 2 YEAR MASTER SCHEDULE"}</definedName>
    <definedName name="wrn.Prjcted._.Qtrly._.Dollars." localSheetId="12" hidden="1">{#N/A,#N/A,FALSE,"PRJCTED QTRLY $'s"}</definedName>
    <definedName name="wrn.Prjcted._.Qtrly._.Dollars." localSheetId="13" hidden="1">{#N/A,#N/A,FALSE,"PRJCTED QTRLY $'s"}</definedName>
    <definedName name="wrn.Prjcted._.Qtrly._.Dollars." localSheetId="14" hidden="1">{#N/A,#N/A,FALSE,"PRJCTED QTRLY $'s"}</definedName>
    <definedName name="wrn.Prjcted._.Qtrly._.Dollars." localSheetId="15" hidden="1">{#N/A,#N/A,FALSE,"PRJCTED QTRLY $'s"}</definedName>
    <definedName name="wrn.Prjcted._.Qtrly._.Dollars." localSheetId="16" hidden="1">{#N/A,#N/A,FALSE,"PRJCTED QTRLY $'s"}</definedName>
    <definedName name="wrn.Prjcted._.Qtrly._.Dollars." localSheetId="17" hidden="1">{#N/A,#N/A,FALSE,"PRJCTED QTRLY $'s"}</definedName>
    <definedName name="wrn.Prjcted._.Qtrly._.Dollars." localSheetId="18" hidden="1">{#N/A,#N/A,FALSE,"PRJCTED QTRLY $'s"}</definedName>
    <definedName name="wrn.Prjcted._.Qtrly._.Dollars." localSheetId="19" hidden="1">{#N/A,#N/A,FALSE,"PRJCTED QTRLY $'s"}</definedName>
    <definedName name="wrn.Prjcted._.Qtrly._.Dollars." localSheetId="4" hidden="1">{#N/A,#N/A,FALSE,"PRJCTED QTRLY $'s"}</definedName>
    <definedName name="wrn.Prjcted._.Qtrly._.Dollars." localSheetId="20" hidden="1">{#N/A,#N/A,FALSE,"PRJCTED QTRLY $'s"}</definedName>
    <definedName name="wrn.Prjcted._.Qtrly._.Dollars." localSheetId="5" hidden="1">{#N/A,#N/A,FALSE,"PRJCTED QTRLY $'s"}</definedName>
    <definedName name="wrn.Prjcted._.Qtrly._.Dollars." localSheetId="6" hidden="1">{#N/A,#N/A,FALSE,"PRJCTED QTRLY $'s"}</definedName>
    <definedName name="wrn.Prjcted._.Qtrly._.Dollars." localSheetId="8" hidden="1">{#N/A,#N/A,FALSE,"PRJCTED QTRLY $'s"}</definedName>
    <definedName name="wrn.Prjcted._.Qtrly._.Dollars." localSheetId="9" hidden="1">{#N/A,#N/A,FALSE,"PRJCTED QTRLY $'s"}</definedName>
    <definedName name="wrn.Prjcted._.Qtrly._.Dollars." localSheetId="10" hidden="1">{#N/A,#N/A,FALSE,"PRJCTED QTRLY $'s"}</definedName>
    <definedName name="wrn.Prjcted._.Qtrly._.Dollars." localSheetId="11" hidden="1">{#N/A,#N/A,FALSE,"PRJCTED QTRLY $'s"}</definedName>
    <definedName name="wrn.Prjcted._.Qtrly._.Dollars." hidden="1">{#N/A,#N/A,FALSE,"PRJCTED QTRLY $'s"}</definedName>
    <definedName name="wrn.Prjcted._.Qtrly._.Qtys." localSheetId="12" hidden="1">{#N/A,#N/A,FALSE,"PRJCTED QTRLY QTY's"}</definedName>
    <definedName name="wrn.Prjcted._.Qtrly._.Qtys." localSheetId="13" hidden="1">{#N/A,#N/A,FALSE,"PRJCTED QTRLY QTY's"}</definedName>
    <definedName name="wrn.Prjcted._.Qtrly._.Qtys." localSheetId="14" hidden="1">{#N/A,#N/A,FALSE,"PRJCTED QTRLY QTY's"}</definedName>
    <definedName name="wrn.Prjcted._.Qtrly._.Qtys." localSheetId="15" hidden="1">{#N/A,#N/A,FALSE,"PRJCTED QTRLY QTY's"}</definedName>
    <definedName name="wrn.Prjcted._.Qtrly._.Qtys." localSheetId="16" hidden="1">{#N/A,#N/A,FALSE,"PRJCTED QTRLY QTY's"}</definedName>
    <definedName name="wrn.Prjcted._.Qtrly._.Qtys." localSheetId="17" hidden="1">{#N/A,#N/A,FALSE,"PRJCTED QTRLY QTY's"}</definedName>
    <definedName name="wrn.Prjcted._.Qtrly._.Qtys." localSheetId="18" hidden="1">{#N/A,#N/A,FALSE,"PRJCTED QTRLY QTY's"}</definedName>
    <definedName name="wrn.Prjcted._.Qtrly._.Qtys." localSheetId="19" hidden="1">{#N/A,#N/A,FALSE,"PRJCTED QTRLY QTY's"}</definedName>
    <definedName name="wrn.Prjcted._.Qtrly._.Qtys." localSheetId="4" hidden="1">{#N/A,#N/A,FALSE,"PRJCTED QTRLY QTY's"}</definedName>
    <definedName name="wrn.Prjcted._.Qtrly._.Qtys." localSheetId="20" hidden="1">{#N/A,#N/A,FALSE,"PRJCTED QTRLY QTY's"}</definedName>
    <definedName name="wrn.Prjcted._.Qtrly._.Qtys." localSheetId="5" hidden="1">{#N/A,#N/A,FALSE,"PRJCTED QTRLY QTY's"}</definedName>
    <definedName name="wrn.Prjcted._.Qtrly._.Qtys." localSheetId="6" hidden="1">{#N/A,#N/A,FALSE,"PRJCTED QTRLY QTY's"}</definedName>
    <definedName name="wrn.Prjcted._.Qtrly._.Qtys." localSheetId="8" hidden="1">{#N/A,#N/A,FALSE,"PRJCTED QTRLY QTY's"}</definedName>
    <definedName name="wrn.Prjcted._.Qtrly._.Qtys." localSheetId="9" hidden="1">{#N/A,#N/A,FALSE,"PRJCTED QTRLY QTY's"}</definedName>
    <definedName name="wrn.Prjcted._.Qtrly._.Qtys." localSheetId="10" hidden="1">{#N/A,#N/A,FALSE,"PRJCTED QTRLY QTY's"}</definedName>
    <definedName name="wrn.Prjcted._.Qtrly._.Qtys." localSheetId="11" hidden="1">{#N/A,#N/A,FALSE,"PRJCTED QTRLY QTY's"}</definedName>
    <definedName name="wrn.Prjcted._.Qtrly._.Qtys." hidden="1">{#N/A,#N/A,FALSE,"PRJCTED QTRLY QTY's"}</definedName>
    <definedName name="wrn.Prjcted._.Mnthly._.Qtys." localSheetId="12" hidden="1">{#N/A,#N/A,FALSE,"PRJCTED MNTHLY QTY's"}</definedName>
    <definedName name="wrn.Prjcted._.Mnthly._.Qtys." localSheetId="13" hidden="1">{#N/A,#N/A,FALSE,"PRJCTED MNTHLY QTY's"}</definedName>
    <definedName name="wrn.Prjcted._.Mnthly._.Qtys." localSheetId="14" hidden="1">{#N/A,#N/A,FALSE,"PRJCTED MNTHLY QTY's"}</definedName>
    <definedName name="wrn.Prjcted._.Mnthly._.Qtys." localSheetId="15" hidden="1">{#N/A,#N/A,FALSE,"PRJCTED MNTHLY QTY's"}</definedName>
    <definedName name="wrn.Prjcted._.Mnthly._.Qtys." localSheetId="16" hidden="1">{#N/A,#N/A,FALSE,"PRJCTED MNTHLY QTY's"}</definedName>
    <definedName name="wrn.Prjcted._.Mnthly._.Qtys." localSheetId="17" hidden="1">{#N/A,#N/A,FALSE,"PRJCTED MNTHLY QTY's"}</definedName>
    <definedName name="wrn.Prjcted._.Mnthly._.Qtys." localSheetId="18" hidden="1">{#N/A,#N/A,FALSE,"PRJCTED MNTHLY QTY's"}</definedName>
    <definedName name="wrn.Prjcted._.Mnthly._.Qtys." localSheetId="19" hidden="1">{#N/A,#N/A,FALSE,"PRJCTED MNTHLY QTY's"}</definedName>
    <definedName name="wrn.Prjcted._.Mnthly._.Qtys." localSheetId="4" hidden="1">{#N/A,#N/A,FALSE,"PRJCTED MNTHLY QTY's"}</definedName>
    <definedName name="wrn.Prjcted._.Mnthly._.Qtys." localSheetId="20" hidden="1">{#N/A,#N/A,FALSE,"PRJCTED MNTHLY QTY's"}</definedName>
    <definedName name="wrn.Prjcted._.Mnthly._.Qtys." localSheetId="5" hidden="1">{#N/A,#N/A,FALSE,"PRJCTED MNTHLY QTY's"}</definedName>
    <definedName name="wrn.Prjcted._.Mnthly._.Qtys." localSheetId="6" hidden="1">{#N/A,#N/A,FALSE,"PRJCTED MNTHLY QTY's"}</definedName>
    <definedName name="wrn.Prjcted._.Mnthly._.Qtys." localSheetId="8" hidden="1">{#N/A,#N/A,FALSE,"PRJCTED MNTHLY QTY's"}</definedName>
    <definedName name="wrn.Prjcted._.Mnthly._.Qtys." localSheetId="9" hidden="1">{#N/A,#N/A,FALSE,"PRJCTED MNTHLY QTY's"}</definedName>
    <definedName name="wrn.Prjcted._.Mnthly._.Qtys." localSheetId="10" hidden="1">{#N/A,#N/A,FALSE,"PRJCTED MNTHLY QTY's"}</definedName>
    <definedName name="wrn.Prjcted._.Mnthly._.Qtys." localSheetId="11" hidden="1">{#N/A,#N/A,FALSE,"PRJCTED MNTHLY QTY's"}</definedName>
    <definedName name="wrn.Prjcted._.Mnthly._.Qtys." hidden="1">{#N/A,#N/A,FALSE,"PRJCTED MNTHLY QTY's"}</definedName>
    <definedName name="wrn.YEAR._.VIEW." localSheetId="12" hidden="1">{#N/A,#N/A,FALSE,"YEAR TOTAL"}</definedName>
    <definedName name="wrn.YEAR._.VIEW." localSheetId="13" hidden="1">{#N/A,#N/A,FALSE,"YEAR TOTAL"}</definedName>
    <definedName name="wrn.YEAR._.VIEW." localSheetId="14" hidden="1">{#N/A,#N/A,FALSE,"YEAR TOTAL"}</definedName>
    <definedName name="wrn.YEAR._.VIEW." localSheetId="15" hidden="1">{#N/A,#N/A,FALSE,"YEAR TOTAL"}</definedName>
    <definedName name="wrn.YEAR._.VIEW." localSheetId="16" hidden="1">{#N/A,#N/A,FALSE,"YEAR TOTAL"}</definedName>
    <definedName name="wrn.YEAR._.VIEW." localSheetId="17" hidden="1">{#N/A,#N/A,FALSE,"YEAR TOTAL"}</definedName>
    <definedName name="wrn.YEAR._.VIEW." localSheetId="18" hidden="1">{#N/A,#N/A,FALSE,"YEAR TOTAL"}</definedName>
    <definedName name="wrn.YEAR._.VIEW." localSheetId="19" hidden="1">{#N/A,#N/A,FALSE,"YEAR TOTAL"}</definedName>
    <definedName name="wrn.YEAR._.VIEW." localSheetId="4" hidden="1">{#N/A,#N/A,FALSE,"YEAR TOTAL"}</definedName>
    <definedName name="wrn.YEAR._.VIEW." localSheetId="20" hidden="1">{#N/A,#N/A,FALSE,"YEAR TOTAL"}</definedName>
    <definedName name="wrn.YEAR._.VIEW." localSheetId="5" hidden="1">{#N/A,#N/A,FALSE,"YEAR TOTAL"}</definedName>
    <definedName name="wrn.YEAR._.VIEW." localSheetId="6" hidden="1">{#N/A,#N/A,FALSE,"YEAR TOTAL"}</definedName>
    <definedName name="wrn.YEAR._.VIEW." localSheetId="8" hidden="1">{#N/A,#N/A,FALSE,"YEAR TOTAL"}</definedName>
    <definedName name="wrn.YEAR._.VIEW." localSheetId="9" hidden="1">{#N/A,#N/A,FALSE,"YEAR TOTAL"}</definedName>
    <definedName name="wrn.YEAR._.VIEW." localSheetId="10" hidden="1">{#N/A,#N/A,FALSE,"YEAR TOTAL"}</definedName>
    <definedName name="wrn.YEAR._.VIEW." localSheetId="11" hidden="1">{#N/A,#N/A,FALSE,"YEAR TOTAL"}</definedName>
    <definedName name="wrn.YEAR._.VIEW." hidden="1">{#N/A,#N/A,FALSE,"YEAR TOTAL"}</definedName>
    <definedName name="wrn.отчет._.по._.курсу." localSheetId="12" hidden="1">{"программа",#N/A,TRUE,"lessons";"продажа оргтехники",#N/A,TRUE,"образец"}</definedName>
    <definedName name="wrn.отчет._.по._.курсу." localSheetId="13" hidden="1">{"программа",#N/A,TRUE,"lessons";"продажа оргтехники",#N/A,TRUE,"образец"}</definedName>
    <definedName name="wrn.отчет._.по._.курсу." localSheetId="14" hidden="1">{"программа",#N/A,TRUE,"lessons";"продажа оргтехники",#N/A,TRUE,"образец"}</definedName>
    <definedName name="wrn.отчет._.по._.курсу." localSheetId="15" hidden="1">{"программа",#N/A,TRUE,"lessons";"продажа оргтехники",#N/A,TRUE,"образец"}</definedName>
    <definedName name="wrn.отчет._.по._.курсу." localSheetId="16" hidden="1">{"программа",#N/A,TRUE,"lessons";"продажа оргтехники",#N/A,TRUE,"образец"}</definedName>
    <definedName name="wrn.отчет._.по._.курсу." localSheetId="17" hidden="1">{"программа",#N/A,TRUE,"lessons";"продажа оргтехники",#N/A,TRUE,"образец"}</definedName>
    <definedName name="wrn.отчет._.по._.курсу." localSheetId="18" hidden="1">{"программа",#N/A,TRUE,"lessons";"продажа оргтехники",#N/A,TRUE,"образец"}</definedName>
    <definedName name="wrn.отчет._.по._.курсу." localSheetId="19" hidden="1">{"программа",#N/A,TRUE,"lessons";"продажа оргтехники",#N/A,TRUE,"образец"}</definedName>
    <definedName name="wrn.отчет._.по._.курсу." localSheetId="4" hidden="1">{"программа",#N/A,TRUE,"lessons";"продажа оргтехники",#N/A,TRUE,"образец"}</definedName>
    <definedName name="wrn.отчет._.по._.курсу." localSheetId="20" hidden="1">{"программа",#N/A,TRUE,"lessons";"продажа оргтехники",#N/A,TRUE,"образец"}</definedName>
    <definedName name="wrn.отчет._.по._.курсу." localSheetId="5" hidden="1">{"программа",#N/A,TRUE,"lessons";"продажа оргтехники",#N/A,TRUE,"образец"}</definedName>
    <definedName name="wrn.отчет._.по._.курсу." localSheetId="6" hidden="1">{"программа",#N/A,TRUE,"lessons";"продажа оргтехники",#N/A,TRUE,"образец"}</definedName>
    <definedName name="wrn.отчет._.по._.курсу." localSheetId="8" hidden="1">{"программа",#N/A,TRUE,"lessons";"продажа оргтехники",#N/A,TRUE,"образец"}</definedName>
    <definedName name="wrn.отчет._.по._.курсу." localSheetId="9" hidden="1">{"программа",#N/A,TRUE,"lessons";"продажа оргтехники",#N/A,TRUE,"образец"}</definedName>
    <definedName name="wrn.отчет._.по._.курсу." localSheetId="10" hidden="1">{"программа",#N/A,TRUE,"lessons";"продажа оргтехники",#N/A,TRUE,"образец"}</definedName>
    <definedName name="wrn.отчет._.по._.курсу." localSheetId="11" hidden="1">{"программа",#N/A,TRUE,"lessons";"продажа оргтехники",#N/A,TRUE,"образец"}</definedName>
    <definedName name="wrn.отчет._.по._.курсу." hidden="1">{"программа",#N/A,TRUE,"lessons";"продажа оргтехники",#N/A,TRUE,"образец"}</definedName>
    <definedName name="wvu.CapersView." localSheetId="12" hidden="1">{TRUE,TRUE,-2.75,-17,772.5,449.25,FALSE,TRUE,TRUE,TRUE,0,19,#N/A,30,#N/A,7.04065040650407,10.9795918367347,1,FALSE,FALSE,3,FALSE,1,FALSE,100,"Swvu.CapersView.","ACwvu.CapersView.",#N/A,FALSE,FALSE,0,0,0,0,2,"","&amp;R&amp;""Arial,Bold Italic""&amp;8&amp;F&amp;A&amp;D",TRUE,TRUE,FALSE,FALSE,1,#N/A,1,1,"=R1C1:R123C107",FALSE,"Rwvu.CapersView.","Cwvu.CapersView.",FALSE,FALSE,FALSE,262,600,600,FALSE,FALSE,TRUE,TRUE,TRUE}</definedName>
    <definedName name="wvu.CapersView." localSheetId="13" hidden="1">{TRUE,TRUE,-2.75,-17,772.5,449.25,FALSE,TRUE,TRUE,TRUE,0,19,#N/A,30,#N/A,7.04065040650407,10.9795918367347,1,FALSE,FALSE,3,FALSE,1,FALSE,100,"Swvu.CapersView.","ACwvu.CapersView.",#N/A,FALSE,FALSE,0,0,0,0,2,"","&amp;R&amp;""Arial,Bold Italic""&amp;8&amp;F&amp;A&amp;D",TRUE,TRUE,FALSE,FALSE,1,#N/A,1,1,"=R1C1:R123C107",FALSE,"Rwvu.CapersView.","Cwvu.CapersView.",FALSE,FALSE,FALSE,262,600,600,FALSE,FALSE,TRUE,TRUE,TRUE}</definedName>
    <definedName name="wvu.CapersView." localSheetId="14" hidden="1">{TRUE,TRUE,-2.75,-17,772.5,449.25,FALSE,TRUE,TRUE,TRUE,0,19,#N/A,30,#N/A,7.04065040650407,10.9795918367347,1,FALSE,FALSE,3,FALSE,1,FALSE,100,"Swvu.CapersView.","ACwvu.CapersView.",#N/A,FALSE,FALSE,0,0,0,0,2,"","&amp;R&amp;""Arial,Bold Italic""&amp;8&amp;F&amp;A&amp;D",TRUE,TRUE,FALSE,FALSE,1,#N/A,1,1,"=R1C1:R123C107",FALSE,"Rwvu.CapersView.","Cwvu.CapersView.",FALSE,FALSE,FALSE,262,600,600,FALSE,FALSE,TRUE,TRUE,TRUE}</definedName>
    <definedName name="wvu.CapersView." localSheetId="15" hidden="1">{TRUE,TRUE,-2.75,-17,772.5,449.25,FALSE,TRUE,TRUE,TRUE,0,19,#N/A,30,#N/A,7.04065040650407,10.9795918367347,1,FALSE,FALSE,3,FALSE,1,FALSE,100,"Swvu.CapersView.","ACwvu.CapersView.",#N/A,FALSE,FALSE,0,0,0,0,2,"","&amp;R&amp;""Arial,Bold Italic""&amp;8&amp;F&amp;A&amp;D",TRUE,TRUE,FALSE,FALSE,1,#N/A,1,1,"=R1C1:R123C107",FALSE,"Rwvu.CapersView.","Cwvu.CapersView.",FALSE,FALSE,FALSE,262,600,600,FALSE,FALSE,TRUE,TRUE,TRUE}</definedName>
    <definedName name="wvu.CapersView." localSheetId="16" hidden="1">{TRUE,TRUE,-2.75,-17,772.5,449.25,FALSE,TRUE,TRUE,TRUE,0,19,#N/A,30,#N/A,7.04065040650407,10.9795918367347,1,FALSE,FALSE,3,FALSE,1,FALSE,100,"Swvu.CapersView.","ACwvu.CapersView.",#N/A,FALSE,FALSE,0,0,0,0,2,"","&amp;R&amp;""Arial,Bold Italic""&amp;8&amp;F&amp;A&amp;D",TRUE,TRUE,FALSE,FALSE,1,#N/A,1,1,"=R1C1:R123C107",FALSE,"Rwvu.CapersView.","Cwvu.CapersView.",FALSE,FALSE,FALSE,262,600,600,FALSE,FALSE,TRUE,TRUE,TRUE}</definedName>
    <definedName name="wvu.CapersView." localSheetId="17" hidden="1">{TRUE,TRUE,-2.75,-17,772.5,449.25,FALSE,TRUE,TRUE,TRUE,0,19,#N/A,30,#N/A,7.04065040650407,10.9795918367347,1,FALSE,FALSE,3,FALSE,1,FALSE,100,"Swvu.CapersView.","ACwvu.CapersView.",#N/A,FALSE,FALSE,0,0,0,0,2,"","&amp;R&amp;""Arial,Bold Italic""&amp;8&amp;F&amp;A&amp;D",TRUE,TRUE,FALSE,FALSE,1,#N/A,1,1,"=R1C1:R123C107",FALSE,"Rwvu.CapersView.","Cwvu.CapersView.",FALSE,FALSE,FALSE,262,600,600,FALSE,FALSE,TRUE,TRUE,TRUE}</definedName>
    <definedName name="wvu.CapersView." localSheetId="18" hidden="1">{TRUE,TRUE,-2.75,-17,772.5,449.25,FALSE,TRUE,TRUE,TRUE,0,19,#N/A,30,#N/A,7.04065040650407,10.9795918367347,1,FALSE,FALSE,3,FALSE,1,FALSE,100,"Swvu.CapersView.","ACwvu.CapersView.",#N/A,FALSE,FALSE,0,0,0,0,2,"","&amp;R&amp;""Arial,Bold Italic""&amp;8&amp;F&amp;A&amp;D",TRUE,TRUE,FALSE,FALSE,1,#N/A,1,1,"=R1C1:R123C107",FALSE,"Rwvu.CapersView.","Cwvu.CapersView.",FALSE,FALSE,FALSE,262,600,600,FALSE,FALSE,TRUE,TRUE,TRUE}</definedName>
    <definedName name="wvu.CapersView." localSheetId="19" hidden="1">{TRUE,TRUE,-2.75,-17,772.5,449.25,FALSE,TRUE,TRUE,TRUE,0,19,#N/A,30,#N/A,7.04065040650407,10.9795918367347,1,FALSE,FALSE,3,FALSE,1,FALSE,100,"Swvu.CapersView.","ACwvu.CapersView.",#N/A,FALSE,FALSE,0,0,0,0,2,"","&amp;R&amp;""Arial,Bold Italic""&amp;8&amp;F&amp;A&amp;D",TRUE,TRUE,FALSE,FALSE,1,#N/A,1,1,"=R1C1:R123C107",FALSE,"Rwvu.CapersView.","Cwvu.CapersView.",FALSE,FALSE,FALSE,262,600,600,FALSE,FALSE,TRUE,TRUE,TRUE}</definedName>
    <definedName name="wvu.CapersView." localSheetId="4" hidden="1">{TRUE,TRUE,-2.75,-17,772.5,449.25,FALSE,TRUE,TRUE,TRUE,0,19,#N/A,30,#N/A,7.04065040650407,10.9795918367347,1,FALSE,FALSE,3,FALSE,1,FALSE,100,"Swvu.CapersView.","ACwvu.CapersView.",#N/A,FALSE,FALSE,0,0,0,0,2,"","&amp;R&amp;""Arial,Bold Italic""&amp;8&amp;F&amp;A&amp;D",TRUE,TRUE,FALSE,FALSE,1,#N/A,1,1,"=R1C1:R123C107",FALSE,"Rwvu.CapersView.","Cwvu.CapersView.",FALSE,FALSE,FALSE,262,600,600,FALSE,FALSE,TRUE,TRUE,TRUE}</definedName>
    <definedName name="wvu.CapersView." localSheetId="20" hidden="1">{TRUE,TRUE,-2.75,-17,772.5,449.25,FALSE,TRUE,TRUE,TRUE,0,19,#N/A,30,#N/A,7.04065040650407,10.9795918367347,1,FALSE,FALSE,3,FALSE,1,FALSE,100,"Swvu.CapersView.","ACwvu.CapersView.",#N/A,FALSE,FALSE,0,0,0,0,2,"","&amp;R&amp;""Arial,Bold Italic""&amp;8&amp;F&amp;A&amp;D",TRUE,TRUE,FALSE,FALSE,1,#N/A,1,1,"=R1C1:R123C107",FALSE,"Rwvu.CapersView.","Cwvu.CapersView.",FALSE,FALSE,FALSE,262,600,600,FALSE,FALSE,TRUE,TRUE,TRUE}</definedName>
    <definedName name="wvu.CapersView." localSheetId="5" hidden="1">{TRUE,TRUE,-2.75,-17,772.5,449.25,FALSE,TRUE,TRUE,TRUE,0,19,#N/A,30,#N/A,7.04065040650407,10.9795918367347,1,FALSE,FALSE,3,FALSE,1,FALSE,100,"Swvu.CapersView.","ACwvu.CapersView.",#N/A,FALSE,FALSE,0,0,0,0,2,"","&amp;R&amp;""Arial,Bold Italic""&amp;8&amp;F&amp;A&amp;D",TRUE,TRUE,FALSE,FALSE,1,#N/A,1,1,"=R1C1:R123C107",FALSE,"Rwvu.CapersView.","Cwvu.CapersView.",FALSE,FALSE,FALSE,262,600,600,FALSE,FALSE,TRUE,TRUE,TRUE}</definedName>
    <definedName name="wvu.CapersView." localSheetId="6" hidden="1">{TRUE,TRUE,-2.75,-17,772.5,449.25,FALSE,TRUE,TRUE,TRUE,0,19,#N/A,30,#N/A,7.04065040650407,10.9795918367347,1,FALSE,FALSE,3,FALSE,1,FALSE,100,"Swvu.CapersView.","ACwvu.CapersView.",#N/A,FALSE,FALSE,0,0,0,0,2,"","&amp;R&amp;""Arial,Bold Italic""&amp;8&amp;F&amp;A&amp;D",TRUE,TRUE,FALSE,FALSE,1,#N/A,1,1,"=R1C1:R123C107",FALSE,"Rwvu.CapersView.","Cwvu.CapersView.",FALSE,FALSE,FALSE,262,600,600,FALSE,FALSE,TRUE,TRUE,TRUE}</definedName>
    <definedName name="wvu.CapersView." localSheetId="8" hidden="1">{TRUE,TRUE,-2.75,-17,772.5,449.25,FALSE,TRUE,TRUE,TRUE,0,19,#N/A,30,#N/A,7.04065040650407,10.9795918367347,1,FALSE,FALSE,3,FALSE,1,FALSE,100,"Swvu.CapersView.","ACwvu.CapersView.",#N/A,FALSE,FALSE,0,0,0,0,2,"","&amp;R&amp;""Arial,Bold Italic""&amp;8&amp;F&amp;A&amp;D",TRUE,TRUE,FALSE,FALSE,1,#N/A,1,1,"=R1C1:R123C107",FALSE,"Rwvu.CapersView.","Cwvu.CapersView.",FALSE,FALSE,FALSE,262,600,600,FALSE,FALSE,TRUE,TRUE,TRUE}</definedName>
    <definedName name="wvu.CapersView." localSheetId="9" hidden="1">{TRUE,TRUE,-2.75,-17,772.5,449.25,FALSE,TRUE,TRUE,TRUE,0,19,#N/A,30,#N/A,7.04065040650407,10.9795918367347,1,FALSE,FALSE,3,FALSE,1,FALSE,100,"Swvu.CapersView.","ACwvu.CapersView.",#N/A,FALSE,FALSE,0,0,0,0,2,"","&amp;R&amp;""Arial,Bold Italic""&amp;8&amp;F&amp;A&amp;D",TRUE,TRUE,FALSE,FALSE,1,#N/A,1,1,"=R1C1:R123C107",FALSE,"Rwvu.CapersView.","Cwvu.CapersView.",FALSE,FALSE,FALSE,262,600,600,FALSE,FALSE,TRUE,TRUE,TRUE}</definedName>
    <definedName name="wvu.CapersView." localSheetId="10" hidden="1">{TRUE,TRUE,-2.75,-17,772.5,449.25,FALSE,TRUE,TRUE,TRUE,0,19,#N/A,30,#N/A,7.04065040650407,10.9795918367347,1,FALSE,FALSE,3,FALSE,1,FALSE,100,"Swvu.CapersView.","ACwvu.CapersView.",#N/A,FALSE,FALSE,0,0,0,0,2,"","&amp;R&amp;""Arial,Bold Italic""&amp;8&amp;F&amp;A&amp;D",TRUE,TRUE,FALSE,FALSE,1,#N/A,1,1,"=R1C1:R123C107",FALSE,"Rwvu.CapersView.","Cwvu.CapersView.",FALSE,FALSE,FALSE,262,600,600,FALSE,FALSE,TRUE,TRUE,TRUE}</definedName>
    <definedName name="wvu.CapersView." localSheetId="11" hidden="1">{TRUE,TRUE,-2.75,-17,772.5,449.25,FALSE,TRUE,TRUE,TRUE,0,19,#N/A,30,#N/A,7.04065040650407,10.9795918367347,1,FALSE,FALSE,3,FALSE,1,FALSE,100,"Swvu.CapersView.","ACwvu.CapersView.",#N/A,FALSE,FALSE,0,0,0,0,2,"","&amp;R&amp;""Arial,Bold Italic""&amp;8&amp;F&amp;A&amp;D",TRUE,TRUE,FALSE,FALSE,1,#N/A,1,1,"=R1C1:R123C107",FALSE,"Rwvu.CapersView.","Cwvu.CapersView.",FALSE,FALSE,FALSE,262,600,600,FALSE,FALSE,TRUE,TRUE,TRUE}</definedName>
    <definedName name="wvu.CapersView." hidden="1">{TRUE,TRUE,-2.75,-17,772.5,449.25,FALSE,TRUE,TRUE,TRUE,0,19,#N/A,30,#N/A,7.04065040650407,10.9795918367347,1,FALSE,FALSE,3,FALSE,1,FALSE,100,"Swvu.CapersView.","ACwvu.CapersView.",#N/A,FALSE,FALSE,0,0,0,0,2,"","&amp;R&amp;""Arial,Bold Italic""&amp;8&amp;F&amp;A&amp;D",TRUE,TRUE,FALSE,FALSE,1,#N/A,1,1,"=R1C1:R123C107",FALSE,"Rwvu.CapersView.","Cwvu.CapersView.",FALSE,FALSE,FALSE,262,600,600,FALSE,FALSE,TRUE,TRUE,TRUE}</definedName>
    <definedName name="wvu.Japan_Capers_Ed_Pub." localSheetId="12" hidden="1">{TRUE,TRUE,-2.75,-17,772.5,449.25,FALSE,TRUE,TRUE,TRUE,0,18,#N/A,1,#N/A,80.75,104.2,1,FALSE,FALSE,3,FALSE,1,FALSE,10,"Swvu.Japan_Capers_Ed_Pub.","ACwvu.Japan_Capers_Ed_Pub.",#N/A,FALSE,FALSE,0,0,0,0,2,"","&amp;R&amp;""Arial,Bold Italic""&amp;8&amp;F&amp;A&amp;D",TRUE,TRUE,FALSE,FALSE,1,#N/A,1,1,"=R1C18:R297C107",FALSE,"Rwvu.Japan_Capers_Ed_Pub.","Cwvu.Japan_Capers_Ed_Pub.",FALSE,FALSE,FALSE,262,600,600,FALSE,FALSE,TRUE,TRUE,TRUE}</definedName>
    <definedName name="wvu.Japan_Capers_Ed_Pub." localSheetId="13" hidden="1">{TRUE,TRUE,-2.75,-17,772.5,449.25,FALSE,TRUE,TRUE,TRUE,0,18,#N/A,1,#N/A,80.75,104.2,1,FALSE,FALSE,3,FALSE,1,FALSE,10,"Swvu.Japan_Capers_Ed_Pub.","ACwvu.Japan_Capers_Ed_Pub.",#N/A,FALSE,FALSE,0,0,0,0,2,"","&amp;R&amp;""Arial,Bold Italic""&amp;8&amp;F&amp;A&amp;D",TRUE,TRUE,FALSE,FALSE,1,#N/A,1,1,"=R1C18:R297C107",FALSE,"Rwvu.Japan_Capers_Ed_Pub.","Cwvu.Japan_Capers_Ed_Pub.",FALSE,FALSE,FALSE,262,600,600,FALSE,FALSE,TRUE,TRUE,TRUE}</definedName>
    <definedName name="wvu.Japan_Capers_Ed_Pub." localSheetId="14" hidden="1">{TRUE,TRUE,-2.75,-17,772.5,449.25,FALSE,TRUE,TRUE,TRUE,0,18,#N/A,1,#N/A,80.75,104.2,1,FALSE,FALSE,3,FALSE,1,FALSE,10,"Swvu.Japan_Capers_Ed_Pub.","ACwvu.Japan_Capers_Ed_Pub.",#N/A,FALSE,FALSE,0,0,0,0,2,"","&amp;R&amp;""Arial,Bold Italic""&amp;8&amp;F&amp;A&amp;D",TRUE,TRUE,FALSE,FALSE,1,#N/A,1,1,"=R1C18:R297C107",FALSE,"Rwvu.Japan_Capers_Ed_Pub.","Cwvu.Japan_Capers_Ed_Pub.",FALSE,FALSE,FALSE,262,600,600,FALSE,FALSE,TRUE,TRUE,TRUE}</definedName>
    <definedName name="wvu.Japan_Capers_Ed_Pub." localSheetId="15" hidden="1">{TRUE,TRUE,-2.75,-17,772.5,449.25,FALSE,TRUE,TRUE,TRUE,0,18,#N/A,1,#N/A,80.75,104.2,1,FALSE,FALSE,3,FALSE,1,FALSE,10,"Swvu.Japan_Capers_Ed_Pub.","ACwvu.Japan_Capers_Ed_Pub.",#N/A,FALSE,FALSE,0,0,0,0,2,"","&amp;R&amp;""Arial,Bold Italic""&amp;8&amp;F&amp;A&amp;D",TRUE,TRUE,FALSE,FALSE,1,#N/A,1,1,"=R1C18:R297C107",FALSE,"Rwvu.Japan_Capers_Ed_Pub.","Cwvu.Japan_Capers_Ed_Pub.",FALSE,FALSE,FALSE,262,600,600,FALSE,FALSE,TRUE,TRUE,TRUE}</definedName>
    <definedName name="wvu.Japan_Capers_Ed_Pub." localSheetId="16" hidden="1">{TRUE,TRUE,-2.75,-17,772.5,449.25,FALSE,TRUE,TRUE,TRUE,0,18,#N/A,1,#N/A,80.75,104.2,1,FALSE,FALSE,3,FALSE,1,FALSE,10,"Swvu.Japan_Capers_Ed_Pub.","ACwvu.Japan_Capers_Ed_Pub.",#N/A,FALSE,FALSE,0,0,0,0,2,"","&amp;R&amp;""Arial,Bold Italic""&amp;8&amp;F&amp;A&amp;D",TRUE,TRUE,FALSE,FALSE,1,#N/A,1,1,"=R1C18:R297C107",FALSE,"Rwvu.Japan_Capers_Ed_Pub.","Cwvu.Japan_Capers_Ed_Pub.",FALSE,FALSE,FALSE,262,600,600,FALSE,FALSE,TRUE,TRUE,TRUE}</definedName>
    <definedName name="wvu.Japan_Capers_Ed_Pub." localSheetId="17" hidden="1">{TRUE,TRUE,-2.75,-17,772.5,449.25,FALSE,TRUE,TRUE,TRUE,0,18,#N/A,1,#N/A,80.75,104.2,1,FALSE,FALSE,3,FALSE,1,FALSE,10,"Swvu.Japan_Capers_Ed_Pub.","ACwvu.Japan_Capers_Ed_Pub.",#N/A,FALSE,FALSE,0,0,0,0,2,"","&amp;R&amp;""Arial,Bold Italic""&amp;8&amp;F&amp;A&amp;D",TRUE,TRUE,FALSE,FALSE,1,#N/A,1,1,"=R1C18:R297C107",FALSE,"Rwvu.Japan_Capers_Ed_Pub.","Cwvu.Japan_Capers_Ed_Pub.",FALSE,FALSE,FALSE,262,600,600,FALSE,FALSE,TRUE,TRUE,TRUE}</definedName>
    <definedName name="wvu.Japan_Capers_Ed_Pub." localSheetId="18" hidden="1">{TRUE,TRUE,-2.75,-17,772.5,449.25,FALSE,TRUE,TRUE,TRUE,0,18,#N/A,1,#N/A,80.75,104.2,1,FALSE,FALSE,3,FALSE,1,FALSE,10,"Swvu.Japan_Capers_Ed_Pub.","ACwvu.Japan_Capers_Ed_Pub.",#N/A,FALSE,FALSE,0,0,0,0,2,"","&amp;R&amp;""Arial,Bold Italic""&amp;8&amp;F&amp;A&amp;D",TRUE,TRUE,FALSE,FALSE,1,#N/A,1,1,"=R1C18:R297C107",FALSE,"Rwvu.Japan_Capers_Ed_Pub.","Cwvu.Japan_Capers_Ed_Pub.",FALSE,FALSE,FALSE,262,600,600,FALSE,FALSE,TRUE,TRUE,TRUE}</definedName>
    <definedName name="wvu.Japan_Capers_Ed_Pub." localSheetId="19" hidden="1">{TRUE,TRUE,-2.75,-17,772.5,449.25,FALSE,TRUE,TRUE,TRUE,0,18,#N/A,1,#N/A,80.75,104.2,1,FALSE,FALSE,3,FALSE,1,FALSE,10,"Swvu.Japan_Capers_Ed_Pub.","ACwvu.Japan_Capers_Ed_Pub.",#N/A,FALSE,FALSE,0,0,0,0,2,"","&amp;R&amp;""Arial,Bold Italic""&amp;8&amp;F&amp;A&amp;D",TRUE,TRUE,FALSE,FALSE,1,#N/A,1,1,"=R1C18:R297C107",FALSE,"Rwvu.Japan_Capers_Ed_Pub.","Cwvu.Japan_Capers_Ed_Pub.",FALSE,FALSE,FALSE,262,600,600,FALSE,FALSE,TRUE,TRUE,TRUE}</definedName>
    <definedName name="wvu.Japan_Capers_Ed_Pub." localSheetId="4" hidden="1">{TRUE,TRUE,-2.75,-17,772.5,449.25,FALSE,TRUE,TRUE,TRUE,0,18,#N/A,1,#N/A,80.75,104.2,1,FALSE,FALSE,3,FALSE,1,FALSE,10,"Swvu.Japan_Capers_Ed_Pub.","ACwvu.Japan_Capers_Ed_Pub.",#N/A,FALSE,FALSE,0,0,0,0,2,"","&amp;R&amp;""Arial,Bold Italic""&amp;8&amp;F&amp;A&amp;D",TRUE,TRUE,FALSE,FALSE,1,#N/A,1,1,"=R1C18:R297C107",FALSE,"Rwvu.Japan_Capers_Ed_Pub.","Cwvu.Japan_Capers_Ed_Pub.",FALSE,FALSE,FALSE,262,600,600,FALSE,FALSE,TRUE,TRUE,TRUE}</definedName>
    <definedName name="wvu.Japan_Capers_Ed_Pub." localSheetId="20" hidden="1">{TRUE,TRUE,-2.75,-17,772.5,449.25,FALSE,TRUE,TRUE,TRUE,0,18,#N/A,1,#N/A,80.75,104.2,1,FALSE,FALSE,3,FALSE,1,FALSE,10,"Swvu.Japan_Capers_Ed_Pub.","ACwvu.Japan_Capers_Ed_Pub.",#N/A,FALSE,FALSE,0,0,0,0,2,"","&amp;R&amp;""Arial,Bold Italic""&amp;8&amp;F&amp;A&amp;D",TRUE,TRUE,FALSE,FALSE,1,#N/A,1,1,"=R1C18:R297C107",FALSE,"Rwvu.Japan_Capers_Ed_Pub.","Cwvu.Japan_Capers_Ed_Pub.",FALSE,FALSE,FALSE,262,600,600,FALSE,FALSE,TRUE,TRUE,TRUE}</definedName>
    <definedName name="wvu.Japan_Capers_Ed_Pub." localSheetId="5" hidden="1">{TRUE,TRUE,-2.75,-17,772.5,449.25,FALSE,TRUE,TRUE,TRUE,0,18,#N/A,1,#N/A,80.75,104.2,1,FALSE,FALSE,3,FALSE,1,FALSE,10,"Swvu.Japan_Capers_Ed_Pub.","ACwvu.Japan_Capers_Ed_Pub.",#N/A,FALSE,FALSE,0,0,0,0,2,"","&amp;R&amp;""Arial,Bold Italic""&amp;8&amp;F&amp;A&amp;D",TRUE,TRUE,FALSE,FALSE,1,#N/A,1,1,"=R1C18:R297C107",FALSE,"Rwvu.Japan_Capers_Ed_Pub.","Cwvu.Japan_Capers_Ed_Pub.",FALSE,FALSE,FALSE,262,600,600,FALSE,FALSE,TRUE,TRUE,TRUE}</definedName>
    <definedName name="wvu.Japan_Capers_Ed_Pub." localSheetId="6" hidden="1">{TRUE,TRUE,-2.75,-17,772.5,449.25,FALSE,TRUE,TRUE,TRUE,0,18,#N/A,1,#N/A,80.75,104.2,1,FALSE,FALSE,3,FALSE,1,FALSE,10,"Swvu.Japan_Capers_Ed_Pub.","ACwvu.Japan_Capers_Ed_Pub.",#N/A,FALSE,FALSE,0,0,0,0,2,"","&amp;R&amp;""Arial,Bold Italic""&amp;8&amp;F&amp;A&amp;D",TRUE,TRUE,FALSE,FALSE,1,#N/A,1,1,"=R1C18:R297C107",FALSE,"Rwvu.Japan_Capers_Ed_Pub.","Cwvu.Japan_Capers_Ed_Pub.",FALSE,FALSE,FALSE,262,600,600,FALSE,FALSE,TRUE,TRUE,TRUE}</definedName>
    <definedName name="wvu.Japan_Capers_Ed_Pub." localSheetId="8" hidden="1">{TRUE,TRUE,-2.75,-17,772.5,449.25,FALSE,TRUE,TRUE,TRUE,0,18,#N/A,1,#N/A,80.75,104.2,1,FALSE,FALSE,3,FALSE,1,FALSE,10,"Swvu.Japan_Capers_Ed_Pub.","ACwvu.Japan_Capers_Ed_Pub.",#N/A,FALSE,FALSE,0,0,0,0,2,"","&amp;R&amp;""Arial,Bold Italic""&amp;8&amp;F&amp;A&amp;D",TRUE,TRUE,FALSE,FALSE,1,#N/A,1,1,"=R1C18:R297C107",FALSE,"Rwvu.Japan_Capers_Ed_Pub.","Cwvu.Japan_Capers_Ed_Pub.",FALSE,FALSE,FALSE,262,600,600,FALSE,FALSE,TRUE,TRUE,TRUE}</definedName>
    <definedName name="wvu.Japan_Capers_Ed_Pub." localSheetId="9" hidden="1">{TRUE,TRUE,-2.75,-17,772.5,449.25,FALSE,TRUE,TRUE,TRUE,0,18,#N/A,1,#N/A,80.75,104.2,1,FALSE,FALSE,3,FALSE,1,FALSE,10,"Swvu.Japan_Capers_Ed_Pub.","ACwvu.Japan_Capers_Ed_Pub.",#N/A,FALSE,FALSE,0,0,0,0,2,"","&amp;R&amp;""Arial,Bold Italic""&amp;8&amp;F&amp;A&amp;D",TRUE,TRUE,FALSE,FALSE,1,#N/A,1,1,"=R1C18:R297C107",FALSE,"Rwvu.Japan_Capers_Ed_Pub.","Cwvu.Japan_Capers_Ed_Pub.",FALSE,FALSE,FALSE,262,600,600,FALSE,FALSE,TRUE,TRUE,TRUE}</definedName>
    <definedName name="wvu.Japan_Capers_Ed_Pub." localSheetId="10" hidden="1">{TRUE,TRUE,-2.75,-17,772.5,449.25,FALSE,TRUE,TRUE,TRUE,0,18,#N/A,1,#N/A,80.75,104.2,1,FALSE,FALSE,3,FALSE,1,FALSE,10,"Swvu.Japan_Capers_Ed_Pub.","ACwvu.Japan_Capers_Ed_Pub.",#N/A,FALSE,FALSE,0,0,0,0,2,"","&amp;R&amp;""Arial,Bold Italic""&amp;8&amp;F&amp;A&amp;D",TRUE,TRUE,FALSE,FALSE,1,#N/A,1,1,"=R1C18:R297C107",FALSE,"Rwvu.Japan_Capers_Ed_Pub.","Cwvu.Japan_Capers_Ed_Pub.",FALSE,FALSE,FALSE,262,600,600,FALSE,FALSE,TRUE,TRUE,TRUE}</definedName>
    <definedName name="wvu.Japan_Capers_Ed_Pub." localSheetId="11" hidden="1">{TRUE,TRUE,-2.75,-17,772.5,449.25,FALSE,TRUE,TRUE,TRUE,0,18,#N/A,1,#N/A,80.75,104.2,1,FALSE,FALSE,3,FALSE,1,FALSE,10,"Swvu.Japan_Capers_Ed_Pub.","ACwvu.Japan_Capers_Ed_Pub.",#N/A,FALSE,FALSE,0,0,0,0,2,"","&amp;R&amp;""Arial,Bold Italic""&amp;8&amp;F&amp;A&amp;D",TRUE,TRUE,FALSE,FALSE,1,#N/A,1,1,"=R1C18:R297C107",FALSE,"Rwvu.Japan_Capers_Ed_Pub.","Cwvu.Japan_Capers_Ed_Pub.",FALSE,FALSE,FALSE,262,600,600,FALSE,FALSE,TRUE,TRUE,TRUE}</definedName>
    <definedName name="wvu.Japan_Capers_Ed_Pub." hidden="1">{TRUE,TRUE,-2.75,-17,772.5,449.25,FALSE,TRUE,TRUE,TRUE,0,18,#N/A,1,#N/A,80.75,104.2,1,FALSE,FALSE,3,FALSE,1,FALSE,10,"Swvu.Japan_Capers_Ed_Pub.","ACwvu.Japan_Capers_Ed_Pub.",#N/A,FALSE,FALSE,0,0,0,0,2,"","&amp;R&amp;""Arial,Bold Italic""&amp;8&amp;F&amp;A&amp;D",TRUE,TRUE,FALSE,FALSE,1,#N/A,1,1,"=R1C18:R297C107",FALSE,"Rwvu.Japan_Capers_Ed_Pub.","Cwvu.Japan_Capers_Ed_Pub.",FALSE,FALSE,FALSE,262,600,600,FALSE,FALSE,TRUE,TRUE,TRUE}</definedName>
    <definedName name="wvu.KJP_CC." localSheetId="12" hidden="1">{TRUE,TRUE,-2.75,-17,964.5,641.25,FALSE,TRUE,TRUE,TRUE,0,18,#N/A,11,#N/A,22.5227272727273,72.25,1,FALSE,FALSE,3,TRUE,1,FALSE,40,"Swvu.KJP_CC.","ACwvu.KJP_CC.",#N/A,FALSE,FALSE,0,0,0,0,2,"&amp;C&amp;""Arial,Bold""&amp;72Actual Production vs. Projected ","&amp;R&amp;""Arial,Bold Italic""&amp;8&amp;F&amp;A&amp;D",TRUE,TRUE,FALSE,FALSE,1,#N/A,1,1,"=R13C18:R168C107",FALSE,"Rwvu.KJP_CC.","Cwvu.KJP_CC.",FALSE,FALSE,FALSE,263,600,600,FALSE,FALSE,TRUE,TRUE,TRUE}</definedName>
    <definedName name="wvu.KJP_CC." localSheetId="13" hidden="1">{TRUE,TRUE,-2.75,-17,964.5,641.25,FALSE,TRUE,TRUE,TRUE,0,18,#N/A,11,#N/A,22.5227272727273,72.25,1,FALSE,FALSE,3,TRUE,1,FALSE,40,"Swvu.KJP_CC.","ACwvu.KJP_CC.",#N/A,FALSE,FALSE,0,0,0,0,2,"&amp;C&amp;""Arial,Bold""&amp;72Actual Production vs. Projected ","&amp;R&amp;""Arial,Bold Italic""&amp;8&amp;F&amp;A&amp;D",TRUE,TRUE,FALSE,FALSE,1,#N/A,1,1,"=R13C18:R168C107",FALSE,"Rwvu.KJP_CC.","Cwvu.KJP_CC.",FALSE,FALSE,FALSE,263,600,600,FALSE,FALSE,TRUE,TRUE,TRUE}</definedName>
    <definedName name="wvu.KJP_CC." localSheetId="14" hidden="1">{TRUE,TRUE,-2.75,-17,964.5,641.25,FALSE,TRUE,TRUE,TRUE,0,18,#N/A,11,#N/A,22.5227272727273,72.25,1,FALSE,FALSE,3,TRUE,1,FALSE,40,"Swvu.KJP_CC.","ACwvu.KJP_CC.",#N/A,FALSE,FALSE,0,0,0,0,2,"&amp;C&amp;""Arial,Bold""&amp;72Actual Production vs. Projected ","&amp;R&amp;""Arial,Bold Italic""&amp;8&amp;F&amp;A&amp;D",TRUE,TRUE,FALSE,FALSE,1,#N/A,1,1,"=R13C18:R168C107",FALSE,"Rwvu.KJP_CC.","Cwvu.KJP_CC.",FALSE,FALSE,FALSE,263,600,600,FALSE,FALSE,TRUE,TRUE,TRUE}</definedName>
    <definedName name="wvu.KJP_CC." localSheetId="15" hidden="1">{TRUE,TRUE,-2.75,-17,964.5,641.25,FALSE,TRUE,TRUE,TRUE,0,18,#N/A,11,#N/A,22.5227272727273,72.25,1,FALSE,FALSE,3,TRUE,1,FALSE,40,"Swvu.KJP_CC.","ACwvu.KJP_CC.",#N/A,FALSE,FALSE,0,0,0,0,2,"&amp;C&amp;""Arial,Bold""&amp;72Actual Production vs. Projected ","&amp;R&amp;""Arial,Bold Italic""&amp;8&amp;F&amp;A&amp;D",TRUE,TRUE,FALSE,FALSE,1,#N/A,1,1,"=R13C18:R168C107",FALSE,"Rwvu.KJP_CC.","Cwvu.KJP_CC.",FALSE,FALSE,FALSE,263,600,600,FALSE,FALSE,TRUE,TRUE,TRUE}</definedName>
    <definedName name="wvu.KJP_CC." localSheetId="16" hidden="1">{TRUE,TRUE,-2.75,-17,964.5,641.25,FALSE,TRUE,TRUE,TRUE,0,18,#N/A,11,#N/A,22.5227272727273,72.25,1,FALSE,FALSE,3,TRUE,1,FALSE,40,"Swvu.KJP_CC.","ACwvu.KJP_CC.",#N/A,FALSE,FALSE,0,0,0,0,2,"&amp;C&amp;""Arial,Bold""&amp;72Actual Production vs. Projected ","&amp;R&amp;""Arial,Bold Italic""&amp;8&amp;F&amp;A&amp;D",TRUE,TRUE,FALSE,FALSE,1,#N/A,1,1,"=R13C18:R168C107",FALSE,"Rwvu.KJP_CC.","Cwvu.KJP_CC.",FALSE,FALSE,FALSE,263,600,600,FALSE,FALSE,TRUE,TRUE,TRUE}</definedName>
    <definedName name="wvu.KJP_CC." localSheetId="17" hidden="1">{TRUE,TRUE,-2.75,-17,964.5,641.25,FALSE,TRUE,TRUE,TRUE,0,18,#N/A,11,#N/A,22.5227272727273,72.25,1,FALSE,FALSE,3,TRUE,1,FALSE,40,"Swvu.KJP_CC.","ACwvu.KJP_CC.",#N/A,FALSE,FALSE,0,0,0,0,2,"&amp;C&amp;""Arial,Bold""&amp;72Actual Production vs. Projected ","&amp;R&amp;""Arial,Bold Italic""&amp;8&amp;F&amp;A&amp;D",TRUE,TRUE,FALSE,FALSE,1,#N/A,1,1,"=R13C18:R168C107",FALSE,"Rwvu.KJP_CC.","Cwvu.KJP_CC.",FALSE,FALSE,FALSE,263,600,600,FALSE,FALSE,TRUE,TRUE,TRUE}</definedName>
    <definedName name="wvu.KJP_CC." localSheetId="18" hidden="1">{TRUE,TRUE,-2.75,-17,964.5,641.25,FALSE,TRUE,TRUE,TRUE,0,18,#N/A,11,#N/A,22.5227272727273,72.25,1,FALSE,FALSE,3,TRUE,1,FALSE,40,"Swvu.KJP_CC.","ACwvu.KJP_CC.",#N/A,FALSE,FALSE,0,0,0,0,2,"&amp;C&amp;""Arial,Bold""&amp;72Actual Production vs. Projected ","&amp;R&amp;""Arial,Bold Italic""&amp;8&amp;F&amp;A&amp;D",TRUE,TRUE,FALSE,FALSE,1,#N/A,1,1,"=R13C18:R168C107",FALSE,"Rwvu.KJP_CC.","Cwvu.KJP_CC.",FALSE,FALSE,FALSE,263,600,600,FALSE,FALSE,TRUE,TRUE,TRUE}</definedName>
    <definedName name="wvu.KJP_CC." localSheetId="19" hidden="1">{TRUE,TRUE,-2.75,-17,964.5,641.25,FALSE,TRUE,TRUE,TRUE,0,18,#N/A,11,#N/A,22.5227272727273,72.25,1,FALSE,FALSE,3,TRUE,1,FALSE,40,"Swvu.KJP_CC.","ACwvu.KJP_CC.",#N/A,FALSE,FALSE,0,0,0,0,2,"&amp;C&amp;""Arial,Bold""&amp;72Actual Production vs. Projected ","&amp;R&amp;""Arial,Bold Italic""&amp;8&amp;F&amp;A&amp;D",TRUE,TRUE,FALSE,FALSE,1,#N/A,1,1,"=R13C18:R168C107",FALSE,"Rwvu.KJP_CC.","Cwvu.KJP_CC.",FALSE,FALSE,FALSE,263,600,600,FALSE,FALSE,TRUE,TRUE,TRUE}</definedName>
    <definedName name="wvu.KJP_CC." localSheetId="4" hidden="1">{TRUE,TRUE,-2.75,-17,964.5,641.25,FALSE,TRUE,TRUE,TRUE,0,18,#N/A,11,#N/A,22.5227272727273,72.25,1,FALSE,FALSE,3,TRUE,1,FALSE,40,"Swvu.KJP_CC.","ACwvu.KJP_CC.",#N/A,FALSE,FALSE,0,0,0,0,2,"&amp;C&amp;""Arial,Bold""&amp;72Actual Production vs. Projected ","&amp;R&amp;""Arial,Bold Italic""&amp;8&amp;F&amp;A&amp;D",TRUE,TRUE,FALSE,FALSE,1,#N/A,1,1,"=R13C18:R168C107",FALSE,"Rwvu.KJP_CC.","Cwvu.KJP_CC.",FALSE,FALSE,FALSE,263,600,600,FALSE,FALSE,TRUE,TRUE,TRUE}</definedName>
    <definedName name="wvu.KJP_CC." localSheetId="20" hidden="1">{TRUE,TRUE,-2.75,-17,964.5,641.25,FALSE,TRUE,TRUE,TRUE,0,18,#N/A,11,#N/A,22.5227272727273,72.25,1,FALSE,FALSE,3,TRUE,1,FALSE,40,"Swvu.KJP_CC.","ACwvu.KJP_CC.",#N/A,FALSE,FALSE,0,0,0,0,2,"&amp;C&amp;""Arial,Bold""&amp;72Actual Production vs. Projected ","&amp;R&amp;""Arial,Bold Italic""&amp;8&amp;F&amp;A&amp;D",TRUE,TRUE,FALSE,FALSE,1,#N/A,1,1,"=R13C18:R168C107",FALSE,"Rwvu.KJP_CC.","Cwvu.KJP_CC.",FALSE,FALSE,FALSE,263,600,600,FALSE,FALSE,TRUE,TRUE,TRUE}</definedName>
    <definedName name="wvu.KJP_CC." localSheetId="5" hidden="1">{TRUE,TRUE,-2.75,-17,964.5,641.25,FALSE,TRUE,TRUE,TRUE,0,18,#N/A,11,#N/A,22.5227272727273,72.25,1,FALSE,FALSE,3,TRUE,1,FALSE,40,"Swvu.KJP_CC.","ACwvu.KJP_CC.",#N/A,FALSE,FALSE,0,0,0,0,2,"&amp;C&amp;""Arial,Bold""&amp;72Actual Production vs. Projected ","&amp;R&amp;""Arial,Bold Italic""&amp;8&amp;F&amp;A&amp;D",TRUE,TRUE,FALSE,FALSE,1,#N/A,1,1,"=R13C18:R168C107",FALSE,"Rwvu.KJP_CC.","Cwvu.KJP_CC.",FALSE,FALSE,FALSE,263,600,600,FALSE,FALSE,TRUE,TRUE,TRUE}</definedName>
    <definedName name="wvu.KJP_CC." localSheetId="6" hidden="1">{TRUE,TRUE,-2.75,-17,964.5,641.25,FALSE,TRUE,TRUE,TRUE,0,18,#N/A,11,#N/A,22.5227272727273,72.25,1,FALSE,FALSE,3,TRUE,1,FALSE,40,"Swvu.KJP_CC.","ACwvu.KJP_CC.",#N/A,FALSE,FALSE,0,0,0,0,2,"&amp;C&amp;""Arial,Bold""&amp;72Actual Production vs. Projected ","&amp;R&amp;""Arial,Bold Italic""&amp;8&amp;F&amp;A&amp;D",TRUE,TRUE,FALSE,FALSE,1,#N/A,1,1,"=R13C18:R168C107",FALSE,"Rwvu.KJP_CC.","Cwvu.KJP_CC.",FALSE,FALSE,FALSE,263,600,600,FALSE,FALSE,TRUE,TRUE,TRUE}</definedName>
    <definedName name="wvu.KJP_CC." localSheetId="8" hidden="1">{TRUE,TRUE,-2.75,-17,964.5,641.25,FALSE,TRUE,TRUE,TRUE,0,18,#N/A,11,#N/A,22.5227272727273,72.25,1,FALSE,FALSE,3,TRUE,1,FALSE,40,"Swvu.KJP_CC.","ACwvu.KJP_CC.",#N/A,FALSE,FALSE,0,0,0,0,2,"&amp;C&amp;""Arial,Bold""&amp;72Actual Production vs. Projected ","&amp;R&amp;""Arial,Bold Italic""&amp;8&amp;F&amp;A&amp;D",TRUE,TRUE,FALSE,FALSE,1,#N/A,1,1,"=R13C18:R168C107",FALSE,"Rwvu.KJP_CC.","Cwvu.KJP_CC.",FALSE,FALSE,FALSE,263,600,600,FALSE,FALSE,TRUE,TRUE,TRUE}</definedName>
    <definedName name="wvu.KJP_CC." localSheetId="9" hidden="1">{TRUE,TRUE,-2.75,-17,964.5,641.25,FALSE,TRUE,TRUE,TRUE,0,18,#N/A,11,#N/A,22.5227272727273,72.25,1,FALSE,FALSE,3,TRUE,1,FALSE,40,"Swvu.KJP_CC.","ACwvu.KJP_CC.",#N/A,FALSE,FALSE,0,0,0,0,2,"&amp;C&amp;""Arial,Bold""&amp;72Actual Production vs. Projected ","&amp;R&amp;""Arial,Bold Italic""&amp;8&amp;F&amp;A&amp;D",TRUE,TRUE,FALSE,FALSE,1,#N/A,1,1,"=R13C18:R168C107",FALSE,"Rwvu.KJP_CC.","Cwvu.KJP_CC.",FALSE,FALSE,FALSE,263,600,600,FALSE,FALSE,TRUE,TRUE,TRUE}</definedName>
    <definedName name="wvu.KJP_CC." localSheetId="10" hidden="1">{TRUE,TRUE,-2.75,-17,964.5,641.25,FALSE,TRUE,TRUE,TRUE,0,18,#N/A,11,#N/A,22.5227272727273,72.25,1,FALSE,FALSE,3,TRUE,1,FALSE,40,"Swvu.KJP_CC.","ACwvu.KJP_CC.",#N/A,FALSE,FALSE,0,0,0,0,2,"&amp;C&amp;""Arial,Bold""&amp;72Actual Production vs. Projected ","&amp;R&amp;""Arial,Bold Italic""&amp;8&amp;F&amp;A&amp;D",TRUE,TRUE,FALSE,FALSE,1,#N/A,1,1,"=R13C18:R168C107",FALSE,"Rwvu.KJP_CC.","Cwvu.KJP_CC.",FALSE,FALSE,FALSE,263,600,600,FALSE,FALSE,TRUE,TRUE,TRUE}</definedName>
    <definedName name="wvu.KJP_CC." localSheetId="11" hidden="1">{TRUE,TRUE,-2.75,-17,964.5,641.25,FALSE,TRUE,TRUE,TRUE,0,18,#N/A,11,#N/A,22.5227272727273,72.25,1,FALSE,FALSE,3,TRUE,1,FALSE,40,"Swvu.KJP_CC.","ACwvu.KJP_CC.",#N/A,FALSE,FALSE,0,0,0,0,2,"&amp;C&amp;""Arial,Bold""&amp;72Actual Production vs. Projected ","&amp;R&amp;""Arial,Bold Italic""&amp;8&amp;F&amp;A&amp;D",TRUE,TRUE,FALSE,FALSE,1,#N/A,1,1,"=R13C18:R168C107",FALSE,"Rwvu.KJP_CC.","Cwvu.KJP_CC.",FALSE,FALSE,FALSE,263,600,600,FALSE,FALSE,TRUE,TRUE,TRUE}</definedName>
    <definedName name="wvu.KJP_CC." hidden="1">{TRUE,TRUE,-2.75,-17,964.5,641.25,FALSE,TRUE,TRUE,TRUE,0,18,#N/A,11,#N/A,22.5227272727273,72.25,1,FALSE,FALSE,3,TRUE,1,FALSE,40,"Swvu.KJP_CC.","ACwvu.KJP_CC.",#N/A,FALSE,FALSE,0,0,0,0,2,"&amp;C&amp;""Arial,Bold""&amp;72Actual Production vs. Projected ","&amp;R&amp;""Arial,Bold Italic""&amp;8&amp;F&amp;A&amp;D",TRUE,TRUE,FALSE,FALSE,1,#N/A,1,1,"=R13C18:R168C107",FALSE,"Rwvu.KJP_CC.","Cwvu.KJP_CC.",FALSE,FALSE,FALSE,263,600,600,FALSE,FALSE,TRUE,TRUE,TRUE}</definedName>
    <definedName name="www" localSheetId="12" hidden="1">{#N/A,#N/A,FALSE,"DI 2 YEAR MASTER SCHEDULE"}</definedName>
    <definedName name="www" localSheetId="13" hidden="1">{#N/A,#N/A,FALSE,"DI 2 YEAR MASTER SCHEDULE"}</definedName>
    <definedName name="www" localSheetId="14" hidden="1">{#N/A,#N/A,FALSE,"DI 2 YEAR MASTER SCHEDULE"}</definedName>
    <definedName name="www" localSheetId="15" hidden="1">{#N/A,#N/A,FALSE,"DI 2 YEAR MASTER SCHEDULE"}</definedName>
    <definedName name="www" localSheetId="16" hidden="1">{#N/A,#N/A,FALSE,"DI 2 YEAR MASTER SCHEDULE"}</definedName>
    <definedName name="www" localSheetId="17" hidden="1">{#N/A,#N/A,FALSE,"DI 2 YEAR MASTER SCHEDULE"}</definedName>
    <definedName name="www" localSheetId="18" hidden="1">{#N/A,#N/A,FALSE,"DI 2 YEAR MASTER SCHEDULE"}</definedName>
    <definedName name="www" localSheetId="19" hidden="1">{#N/A,#N/A,FALSE,"DI 2 YEAR MASTER SCHEDULE"}</definedName>
    <definedName name="www" localSheetId="4" hidden="1">{#N/A,#N/A,FALSE,"DI 2 YEAR MASTER SCHEDULE"}</definedName>
    <definedName name="www" localSheetId="20" hidden="1">{#N/A,#N/A,FALSE,"DI 2 YEAR MASTER SCHEDULE"}</definedName>
    <definedName name="www" localSheetId="5" hidden="1">{#N/A,#N/A,FALSE,"DI 2 YEAR MASTER SCHEDULE"}</definedName>
    <definedName name="www" localSheetId="6" hidden="1">{#N/A,#N/A,FALSE,"DI 2 YEAR MASTER SCHEDULE"}</definedName>
    <definedName name="www" localSheetId="8" hidden="1">{#N/A,#N/A,FALSE,"DI 2 YEAR MASTER SCHEDULE"}</definedName>
    <definedName name="www" localSheetId="9" hidden="1">{#N/A,#N/A,FALSE,"DI 2 YEAR MASTER SCHEDULE"}</definedName>
    <definedName name="www" localSheetId="10" hidden="1">{#N/A,#N/A,FALSE,"DI 2 YEAR MASTER SCHEDULE"}</definedName>
    <definedName name="www" localSheetId="11" hidden="1">{#N/A,#N/A,FALSE,"DI 2 YEAR MASTER SCHEDULE"}</definedName>
    <definedName name="www" hidden="1">{#N/A,#N/A,FALSE,"DI 2 YEAR MASTER SCHEDULE"}</definedName>
    <definedName name="Z_9A428CE1_B4D9_11D0_A8AA_0000C071AEE7_.wvu.Cols" hidden="1">[1]MASTER!$A$1:$Q$65536,[1]MASTER!$Y$1:$Z$65536</definedName>
    <definedName name="Z_9A428CE1_B4D9_11D0_A8AA_0000C071AEE7_.wvu.PrintArea" hidden="1">'[2]THREE VARIABLES'!$N$4:$S$5</definedName>
    <definedName name="Z_9A428CE1_B4D9_11D0_A8AA_0000C071AEE7_.wvu.Rows" localSheetId="12" hidden="1">[1]MASTER!#REF!,[1]MASTER!#REF!,[1]MASTER!#REF!,[1]MASTER!#REF!,[1]MASTER!#REF!,[1]MASTER!#REF!,[1]MASTER!#REF!,[1]MASTER!$A$98:$IV$272</definedName>
    <definedName name="Z_9A428CE1_B4D9_11D0_A8AA_0000C071AEE7_.wvu.Rows" localSheetId="13" hidden="1">[1]MASTER!#REF!,[1]MASTER!#REF!,[1]MASTER!#REF!,[1]MASTER!#REF!,[1]MASTER!#REF!,[1]MASTER!#REF!,[1]MASTER!#REF!,[1]MASTER!$A$98:$IV$272</definedName>
    <definedName name="Z_9A428CE1_B4D9_11D0_A8AA_0000C071AEE7_.wvu.Rows" localSheetId="14" hidden="1">[1]MASTER!#REF!,[1]MASTER!#REF!,[1]MASTER!#REF!,[1]MASTER!#REF!,[1]MASTER!#REF!,[1]MASTER!#REF!,[1]MASTER!#REF!,[1]MASTER!$A$98:$IV$272</definedName>
    <definedName name="Z_9A428CE1_B4D9_11D0_A8AA_0000C071AEE7_.wvu.Rows" localSheetId="15" hidden="1">[1]MASTER!#REF!,[1]MASTER!#REF!,[1]MASTER!#REF!,[1]MASTER!#REF!,[1]MASTER!#REF!,[1]MASTER!#REF!,[1]MASTER!#REF!,[1]MASTER!$A$98:$IV$272</definedName>
    <definedName name="Z_9A428CE1_B4D9_11D0_A8AA_0000C071AEE7_.wvu.Rows" localSheetId="16" hidden="1">[1]MASTER!#REF!,[1]MASTER!#REF!,[1]MASTER!#REF!,[1]MASTER!#REF!,[1]MASTER!#REF!,[1]MASTER!#REF!,[1]MASTER!#REF!,[1]MASTER!$A$98:$IV$272</definedName>
    <definedName name="Z_9A428CE1_B4D9_11D0_A8AA_0000C071AEE7_.wvu.Rows" localSheetId="17" hidden="1">[1]MASTER!#REF!,[1]MASTER!#REF!,[1]MASTER!#REF!,[1]MASTER!#REF!,[1]MASTER!#REF!,[1]MASTER!#REF!,[1]MASTER!#REF!,[1]MASTER!$A$98:$IV$272</definedName>
    <definedName name="Z_9A428CE1_B4D9_11D0_A8AA_0000C071AEE7_.wvu.Rows" localSheetId="18" hidden="1">[1]MASTER!#REF!,[1]MASTER!#REF!,[1]MASTER!#REF!,[1]MASTER!#REF!,[1]MASTER!#REF!,[1]MASTER!#REF!,[1]MASTER!#REF!,[1]MASTER!$A$98:$IV$272</definedName>
    <definedName name="Z_9A428CE1_B4D9_11D0_A8AA_0000C071AEE7_.wvu.Rows" localSheetId="19" hidden="1">[1]MASTER!#REF!,[1]MASTER!#REF!,[1]MASTER!#REF!,[1]MASTER!#REF!,[1]MASTER!#REF!,[1]MASTER!#REF!,[1]MASTER!#REF!,[1]MASTER!$A$98:$IV$272</definedName>
    <definedName name="Z_9A428CE1_B4D9_11D0_A8AA_0000C071AEE7_.wvu.Rows" localSheetId="20" hidden="1">[1]MASTER!#REF!,[1]MASTER!#REF!,[1]MASTER!#REF!,[1]MASTER!#REF!,[1]MASTER!#REF!,[1]MASTER!#REF!,[1]MASTER!#REF!,[1]MASTER!$A$98:$IV$272</definedName>
    <definedName name="Z_9A428CE1_B4D9_11D0_A8AA_0000C071AEE7_.wvu.Rows" localSheetId="8" hidden="1">[1]MASTER!#REF!,[1]MASTER!#REF!,[1]MASTER!#REF!,[1]MASTER!#REF!,[1]MASTER!#REF!,[1]MASTER!#REF!,[1]MASTER!#REF!,[1]MASTER!$A$98:$IV$272</definedName>
    <definedName name="Z_9A428CE1_B4D9_11D0_A8AA_0000C071AEE7_.wvu.Rows" localSheetId="9" hidden="1">[1]MASTER!#REF!,[1]MASTER!#REF!,[1]MASTER!#REF!,[1]MASTER!#REF!,[1]MASTER!#REF!,[1]MASTER!#REF!,[1]MASTER!#REF!,[1]MASTER!$A$98:$IV$272</definedName>
    <definedName name="Z_9A428CE1_B4D9_11D0_A8AA_0000C071AEE7_.wvu.Rows" localSheetId="10" hidden="1">[1]MASTER!#REF!,[1]MASTER!#REF!,[1]MASTER!#REF!,[1]MASTER!#REF!,[1]MASTER!#REF!,[1]MASTER!#REF!,[1]MASTER!#REF!,[1]MASTER!$A$98:$IV$272</definedName>
    <definedName name="Z_9A428CE1_B4D9_11D0_A8AA_0000C071AEE7_.wvu.Rows" localSheetId="11" hidden="1">[1]MASTER!#REF!,[1]MASTER!#REF!,[1]MASTER!#REF!,[1]MASTER!#REF!,[1]MASTER!#REF!,[1]MASTER!#REF!,[1]MASTER!#REF!,[1]MASTER!$A$98:$IV$272</definedName>
    <definedName name="Z_9A428CE1_B4D9_11D0_A8AA_0000C071AEE7_.wvu.Rows" hidden="1">[1]MASTER!#REF!,[1]MASTER!#REF!,[1]MASTER!#REF!,[1]MASTER!#REF!,[1]MASTER!#REF!,[1]MASTER!#REF!,[1]MASTER!#REF!,[1]MASTER!$A$98:$IV$272</definedName>
    <definedName name="а" hidden="1">'[2]THREE VARIABLES'!$N$1:$V$165</definedName>
    <definedName name="вв" localSheetId="12" hidden="1">{"программа",#N/A,TRUE,"lessons";"продажа оргтехники",#N/A,TRUE,"образец"}</definedName>
    <definedName name="вв" localSheetId="13" hidden="1">{"программа",#N/A,TRUE,"lessons";"продажа оргтехники",#N/A,TRUE,"образец"}</definedName>
    <definedName name="вв" localSheetId="14" hidden="1">{"программа",#N/A,TRUE,"lessons";"продажа оргтехники",#N/A,TRUE,"образец"}</definedName>
    <definedName name="вв" localSheetId="15" hidden="1">{"программа",#N/A,TRUE,"lessons";"продажа оргтехники",#N/A,TRUE,"образец"}</definedName>
    <definedName name="вв" localSheetId="16" hidden="1">{"программа",#N/A,TRUE,"lessons";"продажа оргтехники",#N/A,TRUE,"образец"}</definedName>
    <definedName name="вв" localSheetId="17" hidden="1">{"программа",#N/A,TRUE,"lessons";"продажа оргтехники",#N/A,TRUE,"образец"}</definedName>
    <definedName name="вв" localSheetId="18" hidden="1">{"программа",#N/A,TRUE,"lessons";"продажа оргтехники",#N/A,TRUE,"образец"}</definedName>
    <definedName name="вв" localSheetId="19" hidden="1">{"программа",#N/A,TRUE,"lessons";"продажа оргтехники",#N/A,TRUE,"образец"}</definedName>
    <definedName name="вв" localSheetId="4" hidden="1">{"программа",#N/A,TRUE,"lessons";"продажа оргтехники",#N/A,TRUE,"образец"}</definedName>
    <definedName name="вв" localSheetId="20" hidden="1">{"программа",#N/A,TRUE,"lessons";"продажа оргтехники",#N/A,TRUE,"образец"}</definedName>
    <definedName name="вв" localSheetId="5" hidden="1">{"программа",#N/A,TRUE,"lessons";"продажа оргтехники",#N/A,TRUE,"образец"}</definedName>
    <definedName name="вв" localSheetId="6" hidden="1">{"программа",#N/A,TRUE,"lessons";"продажа оргтехники",#N/A,TRUE,"образец"}</definedName>
    <definedName name="вв" localSheetId="8" hidden="1">{"программа",#N/A,TRUE,"lessons";"продажа оргтехники",#N/A,TRUE,"образец"}</definedName>
    <definedName name="вв" localSheetId="9" hidden="1">{"программа",#N/A,TRUE,"lessons";"продажа оргтехники",#N/A,TRUE,"образец"}</definedName>
    <definedName name="вв" localSheetId="10" hidden="1">{"программа",#N/A,TRUE,"lessons";"продажа оргтехники",#N/A,TRUE,"образец"}</definedName>
    <definedName name="вв" localSheetId="11" hidden="1">{"программа",#N/A,TRUE,"lessons";"продажа оргтехники",#N/A,TRUE,"образец"}</definedName>
    <definedName name="вв" hidden="1">{"программа",#N/A,TRUE,"lessons";"продажа оргтехники",#N/A,TRUE,"образец"}</definedName>
    <definedName name="жж" hidden="1">[1]MASTER!#REF!</definedName>
    <definedName name="з" localSheetId="12" hidden="1">{"программа",#N/A,TRUE,"lessons";"продажа оргтехники",#N/A,TRUE,"образец"}</definedName>
    <definedName name="з" localSheetId="13" hidden="1">{"программа",#N/A,TRUE,"lessons";"продажа оргтехники",#N/A,TRUE,"образец"}</definedName>
    <definedName name="з" localSheetId="14" hidden="1">{"программа",#N/A,TRUE,"lessons";"продажа оргтехники",#N/A,TRUE,"образец"}</definedName>
    <definedName name="з" localSheetId="15" hidden="1">{"программа",#N/A,TRUE,"lessons";"продажа оргтехники",#N/A,TRUE,"образец"}</definedName>
    <definedName name="з" localSheetId="16" hidden="1">{"программа",#N/A,TRUE,"lessons";"продажа оргтехники",#N/A,TRUE,"образец"}</definedName>
    <definedName name="з" localSheetId="17" hidden="1">{"программа",#N/A,TRUE,"lessons";"продажа оргтехники",#N/A,TRUE,"образец"}</definedName>
    <definedName name="з" localSheetId="18" hidden="1">{"программа",#N/A,TRUE,"lessons";"продажа оргтехники",#N/A,TRUE,"образец"}</definedName>
    <definedName name="з" localSheetId="19" hidden="1">{"программа",#N/A,TRUE,"lessons";"продажа оргтехники",#N/A,TRUE,"образец"}</definedName>
    <definedName name="з" localSheetId="4" hidden="1">{"программа",#N/A,TRUE,"lessons";"продажа оргтехники",#N/A,TRUE,"образец"}</definedName>
    <definedName name="з" localSheetId="20" hidden="1">{"программа",#N/A,TRUE,"lessons";"продажа оргтехники",#N/A,TRUE,"образец"}</definedName>
    <definedName name="з" localSheetId="5" hidden="1">{"программа",#N/A,TRUE,"lessons";"продажа оргтехники",#N/A,TRUE,"образец"}</definedName>
    <definedName name="з" localSheetId="6" hidden="1">{"программа",#N/A,TRUE,"lessons";"продажа оргтехники",#N/A,TRUE,"образец"}</definedName>
    <definedName name="з" localSheetId="8" hidden="1">{"программа",#N/A,TRUE,"lessons";"продажа оргтехники",#N/A,TRUE,"образец"}</definedName>
    <definedName name="з" localSheetId="9" hidden="1">{"программа",#N/A,TRUE,"lessons";"продажа оргтехники",#N/A,TRUE,"образец"}</definedName>
    <definedName name="з" localSheetId="10" hidden="1">{"программа",#N/A,TRUE,"lessons";"продажа оргтехники",#N/A,TRUE,"образец"}</definedName>
    <definedName name="з" localSheetId="11" hidden="1">{"программа",#N/A,TRUE,"lessons";"продажа оргтехники",#N/A,TRUE,"образец"}</definedName>
    <definedName name="з" hidden="1">{"программа",#N/A,TRUE,"lessons";"продажа оргтехники",#N/A,TRUE,"образец"}</definedName>
    <definedName name="ке" localSheetId="12" hidden="1">{"программа",#N/A,TRUE,"lessons";"продажа оргтехники",#N/A,TRUE,"образец"}</definedName>
    <definedName name="ке" localSheetId="13" hidden="1">{"программа",#N/A,TRUE,"lessons";"продажа оргтехники",#N/A,TRUE,"образец"}</definedName>
    <definedName name="ке" localSheetId="14" hidden="1">{"программа",#N/A,TRUE,"lessons";"продажа оргтехники",#N/A,TRUE,"образец"}</definedName>
    <definedName name="ке" localSheetId="15" hidden="1">{"программа",#N/A,TRUE,"lessons";"продажа оргтехники",#N/A,TRUE,"образец"}</definedName>
    <definedName name="ке" localSheetId="16" hidden="1">{"программа",#N/A,TRUE,"lessons";"продажа оргтехники",#N/A,TRUE,"образец"}</definedName>
    <definedName name="ке" localSheetId="17" hidden="1">{"программа",#N/A,TRUE,"lessons";"продажа оргтехники",#N/A,TRUE,"образец"}</definedName>
    <definedName name="ке" localSheetId="18" hidden="1">{"программа",#N/A,TRUE,"lessons";"продажа оргтехники",#N/A,TRUE,"образец"}</definedName>
    <definedName name="ке" localSheetId="19" hidden="1">{"программа",#N/A,TRUE,"lessons";"продажа оргтехники",#N/A,TRUE,"образец"}</definedName>
    <definedName name="ке" localSheetId="4" hidden="1">{"программа",#N/A,TRUE,"lessons";"продажа оргтехники",#N/A,TRUE,"образец"}</definedName>
    <definedName name="ке" localSheetId="20" hidden="1">{"программа",#N/A,TRUE,"lessons";"продажа оргтехники",#N/A,TRUE,"образец"}</definedName>
    <definedName name="ке" localSheetId="5" hidden="1">{"программа",#N/A,TRUE,"lessons";"продажа оргтехники",#N/A,TRUE,"образец"}</definedName>
    <definedName name="ке" localSheetId="6" hidden="1">{"программа",#N/A,TRUE,"lessons";"продажа оргтехники",#N/A,TRUE,"образец"}</definedName>
    <definedName name="ке" localSheetId="8" hidden="1">{"программа",#N/A,TRUE,"lessons";"продажа оргтехники",#N/A,TRUE,"образец"}</definedName>
    <definedName name="ке" localSheetId="9" hidden="1">{"программа",#N/A,TRUE,"lessons";"продажа оргтехники",#N/A,TRUE,"образец"}</definedName>
    <definedName name="ке" localSheetId="10" hidden="1">{"программа",#N/A,TRUE,"lessons";"продажа оргтехники",#N/A,TRUE,"образец"}</definedName>
    <definedName name="ке" localSheetId="11" hidden="1">{"программа",#N/A,TRUE,"lessons";"продажа оргтехники",#N/A,TRUE,"образец"}</definedName>
    <definedName name="ке" hidden="1">{"программа",#N/A,TRUE,"lessons";"продажа оргтехники",#N/A,TRUE,"образец"}</definedName>
    <definedName name="ы" hidden="1">[1]MASTER!#REF!</definedName>
    <definedName name="х" localSheetId="12" hidden="1">{"программа",#N/A,TRUE,"lessons";"продажа оргтехники",#N/A,TRUE,"образец"}</definedName>
    <definedName name="х" localSheetId="13" hidden="1">{"программа",#N/A,TRUE,"lessons";"продажа оргтехники",#N/A,TRUE,"образец"}</definedName>
    <definedName name="х" localSheetId="14" hidden="1">{"программа",#N/A,TRUE,"lessons";"продажа оргтехники",#N/A,TRUE,"образец"}</definedName>
    <definedName name="х" localSheetId="15" hidden="1">{"программа",#N/A,TRUE,"lessons";"продажа оргтехники",#N/A,TRUE,"образец"}</definedName>
    <definedName name="х" localSheetId="16" hidden="1">{"программа",#N/A,TRUE,"lessons";"продажа оргтехники",#N/A,TRUE,"образец"}</definedName>
    <definedName name="х" localSheetId="17" hidden="1">{"программа",#N/A,TRUE,"lessons";"продажа оргтехники",#N/A,TRUE,"образец"}</definedName>
    <definedName name="х" localSheetId="18" hidden="1">{"программа",#N/A,TRUE,"lessons";"продажа оргтехники",#N/A,TRUE,"образец"}</definedName>
    <definedName name="х" localSheetId="19" hidden="1">{"программа",#N/A,TRUE,"lessons";"продажа оргтехники",#N/A,TRUE,"образец"}</definedName>
    <definedName name="х" localSheetId="4" hidden="1">{"программа",#N/A,TRUE,"lessons";"продажа оргтехники",#N/A,TRUE,"образец"}</definedName>
    <definedName name="х" localSheetId="20" hidden="1">{"программа",#N/A,TRUE,"lessons";"продажа оргтехники",#N/A,TRUE,"образец"}</definedName>
    <definedName name="х" localSheetId="5" hidden="1">{"программа",#N/A,TRUE,"lessons";"продажа оргтехники",#N/A,TRUE,"образец"}</definedName>
    <definedName name="х" localSheetId="6" hidden="1">{"программа",#N/A,TRUE,"lessons";"продажа оргтехники",#N/A,TRUE,"образец"}</definedName>
    <definedName name="х" localSheetId="8" hidden="1">{"программа",#N/A,TRUE,"lessons";"продажа оргтехники",#N/A,TRUE,"образец"}</definedName>
    <definedName name="х" localSheetId="9" hidden="1">{"программа",#N/A,TRUE,"lessons";"продажа оргтехники",#N/A,TRUE,"образец"}</definedName>
    <definedName name="х" localSheetId="10" hidden="1">{"программа",#N/A,TRUE,"lessons";"продажа оргтехники",#N/A,TRUE,"образец"}</definedName>
    <definedName name="х" localSheetId="11" hidden="1">{"программа",#N/A,TRUE,"lessons";"продажа оргтехники",#N/A,TRUE,"образец"}</definedName>
    <definedName name="х" hidden="1">{"программа",#N/A,TRUE,"lessons";"продажа оргтехники",#N/A,TRUE,"образец"}</definedName>
  </definedNames>
  <calcPr calcId="191029"/>
  <extLst>
    <ext xmlns:x14="http://schemas.microsoft.com/office/spreadsheetml/2009/9/main" uri="{79F54976-1DA5-4618-B147-4CDE4B953A38}">
      <x14:workbookPr/>
    </ext>
    <ext xmlns:x15="http://schemas.microsoft.com/office/spreadsheetml/2010/11/main" uri="{46BE6895-7355-4a93-B00E-2C351335B9C9}">
      <x15:slicerCaches xmlns:x14="http://schemas.microsoft.com/office/spreadsheetml/2009/9/main">
        <x14:slicerCache r:id="rId33"/>
      </x15:slicerCaches>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K81" i="13" l="1"/>
  <c r="G5" i="15" a="1"/>
  <c r="G5" i="15" s="1"/>
  <c r="F3" i="8" a="1"/>
  <c r="F3" i="8" s="1"/>
  <c r="K3" i="21"/>
  <c r="K4" i="21"/>
  <c r="K5" i="21"/>
  <c r="K6" i="21"/>
  <c r="K7" i="21"/>
  <c r="K8" i="21"/>
  <c r="K9" i="21"/>
  <c r="K10" i="21"/>
  <c r="K11" i="21"/>
  <c r="K12" i="21"/>
  <c r="K13" i="21"/>
  <c r="K14" i="21"/>
  <c r="K15" i="21"/>
  <c r="K16" i="21"/>
  <c r="K17" i="21"/>
  <c r="K18" i="21"/>
  <c r="K19" i="21"/>
  <c r="K20" i="21"/>
  <c r="K21" i="21"/>
  <c r="K22" i="21"/>
  <c r="K23" i="21"/>
  <c r="K24" i="21"/>
  <c r="K25" i="21"/>
  <c r="K26" i="21"/>
  <c r="K27" i="21"/>
  <c r="K28" i="21"/>
  <c r="K29" i="21"/>
  <c r="K30" i="21"/>
  <c r="K31" i="21"/>
  <c r="K32" i="21"/>
  <c r="K33" i="21"/>
  <c r="K34" i="21"/>
  <c r="K35" i="21"/>
  <c r="K36" i="21"/>
  <c r="K37" i="21"/>
  <c r="K38" i="21"/>
  <c r="K39" i="21"/>
  <c r="K40" i="21"/>
  <c r="K41" i="21"/>
  <c r="K42" i="21"/>
  <c r="K43" i="21"/>
  <c r="K44" i="21"/>
  <c r="K45" i="21"/>
  <c r="K46" i="21"/>
  <c r="K47" i="21"/>
  <c r="K48" i="21"/>
  <c r="K49" i="21"/>
  <c r="K50" i="21"/>
  <c r="K51" i="21"/>
  <c r="K52" i="21"/>
  <c r="K53" i="21"/>
  <c r="K54" i="21"/>
  <c r="K55" i="21"/>
  <c r="K56" i="21"/>
  <c r="K57" i="21"/>
  <c r="K58" i="21"/>
  <c r="K59" i="21"/>
  <c r="K60" i="21"/>
  <c r="K61" i="21"/>
  <c r="K62" i="21"/>
  <c r="K63" i="21"/>
  <c r="K64" i="21"/>
  <c r="K65" i="21"/>
  <c r="K66" i="21"/>
  <c r="K67" i="21"/>
  <c r="K68" i="21"/>
  <c r="K69" i="21"/>
  <c r="K70" i="21"/>
  <c r="K71" i="21"/>
  <c r="K72" i="21"/>
  <c r="K73" i="21"/>
  <c r="K74" i="21"/>
  <c r="K75" i="21"/>
  <c r="K76" i="21"/>
  <c r="K77" i="21"/>
  <c r="K78" i="21"/>
  <c r="K79" i="21"/>
  <c r="K80" i="21"/>
  <c r="K81" i="21"/>
  <c r="K82" i="21"/>
  <c r="K83" i="21"/>
  <c r="K84" i="21"/>
  <c r="K85" i="21"/>
  <c r="K86" i="21"/>
  <c r="K87" i="21"/>
  <c r="K88" i="21"/>
  <c r="K89" i="21"/>
  <c r="K90" i="21"/>
  <c r="K91" i="21"/>
  <c r="K92" i="21"/>
  <c r="K93" i="21"/>
  <c r="K94" i="21"/>
  <c r="K95" i="21"/>
  <c r="K96" i="21"/>
  <c r="K97" i="21"/>
  <c r="K98" i="21"/>
  <c r="K99" i="21"/>
  <c r="K100" i="21"/>
  <c r="K101" i="21"/>
  <c r="K102" i="21"/>
  <c r="K103" i="21"/>
  <c r="K104" i="21"/>
  <c r="K105" i="21"/>
  <c r="K106" i="21"/>
  <c r="K107" i="21"/>
  <c r="K108" i="21"/>
  <c r="K109" i="21"/>
  <c r="K110" i="21"/>
  <c r="K111" i="21"/>
  <c r="K112" i="21"/>
  <c r="K113" i="21"/>
  <c r="K114" i="21"/>
  <c r="K115" i="21"/>
  <c r="K116" i="21"/>
  <c r="K117" i="21"/>
  <c r="K118" i="21"/>
  <c r="K119" i="21"/>
  <c r="K120" i="21"/>
  <c r="K121" i="21"/>
  <c r="K122" i="21"/>
  <c r="K123" i="21"/>
  <c r="K124" i="21"/>
  <c r="K125" i="21"/>
  <c r="K126" i="21"/>
  <c r="K2" i="21"/>
  <c r="E3" i="18" a="1"/>
  <c r="E3" i="18"/>
  <c r="E4" i="18" a="1"/>
  <c r="E4" i="18" s="1"/>
  <c r="E5" i="18" a="1"/>
  <c r="E5" i="18"/>
  <c r="E6" i="18" a="1"/>
  <c r="E6" i="18" s="1"/>
  <c r="E7" i="18" a="1"/>
  <c r="E7" i="18"/>
  <c r="E8" i="18" a="1"/>
  <c r="E8" i="18" s="1"/>
  <c r="E9" i="18" a="1"/>
  <c r="E9" i="18"/>
  <c r="E10" i="18" a="1"/>
  <c r="E10" i="18"/>
  <c r="E11" i="18" a="1"/>
  <c r="E11" i="18"/>
  <c r="E12" i="18" a="1"/>
  <c r="E12" i="18" s="1"/>
  <c r="E13" i="18" a="1"/>
  <c r="E13" i="18"/>
  <c r="E14" i="18" a="1"/>
  <c r="E14" i="18" s="1"/>
  <c r="E15" i="18" a="1"/>
  <c r="E15" i="18"/>
  <c r="E16" i="18" a="1"/>
  <c r="E16" i="18" s="1"/>
  <c r="E17" i="18" a="1"/>
  <c r="E17" i="18"/>
  <c r="E18" i="18" a="1"/>
  <c r="E18" i="18"/>
  <c r="E19" i="18" a="1"/>
  <c r="E19" i="18"/>
  <c r="E20" i="18" a="1"/>
  <c r="E20" i="18" s="1"/>
  <c r="E21" i="18" a="1"/>
  <c r="E21" i="18"/>
  <c r="E22" i="18" a="1"/>
  <c r="E22" i="18" s="1"/>
  <c r="E23" i="18" a="1"/>
  <c r="E23" i="18"/>
  <c r="E24" i="18" a="1"/>
  <c r="E24" i="18" s="1"/>
  <c r="E25" i="18" a="1"/>
  <c r="E25" i="18"/>
  <c r="E26" i="18" a="1"/>
  <c r="E26" i="18"/>
  <c r="E27" i="18" a="1"/>
  <c r="E27" i="18"/>
  <c r="E28" i="18" a="1"/>
  <c r="E28" i="18" s="1"/>
  <c r="E29" i="18" a="1"/>
  <c r="E29" i="18"/>
  <c r="E30" i="18" a="1"/>
  <c r="E30" i="18" s="1"/>
  <c r="E31" i="18" a="1"/>
  <c r="E31" i="18"/>
  <c r="E32" i="18" a="1"/>
  <c r="E32" i="18" s="1"/>
  <c r="E33" i="18" a="1"/>
  <c r="E33" i="18"/>
  <c r="E34" i="18" a="1"/>
  <c r="E34" i="18"/>
  <c r="E35" i="18" a="1"/>
  <c r="E35" i="18"/>
  <c r="E36" i="18" a="1"/>
  <c r="E36" i="18" s="1"/>
  <c r="E37" i="18" a="1"/>
  <c r="E37" i="18"/>
  <c r="E38" i="18" a="1"/>
  <c r="E38" i="18" s="1"/>
  <c r="E39" i="18" a="1"/>
  <c r="E39" i="18"/>
  <c r="E40" i="18" a="1"/>
  <c r="E40" i="18" s="1"/>
  <c r="E41" i="18" a="1"/>
  <c r="E41" i="18"/>
  <c r="E42" i="18" a="1"/>
  <c r="E42" i="18"/>
  <c r="E43" i="18" a="1"/>
  <c r="E43" i="18"/>
  <c r="E44" i="18" a="1"/>
  <c r="E44" i="18" s="1"/>
  <c r="E45" i="18" a="1"/>
  <c r="E45" i="18"/>
  <c r="E46" i="18" a="1"/>
  <c r="E46" i="18" s="1"/>
  <c r="E47" i="18" a="1"/>
  <c r="E47" i="18"/>
  <c r="E48" i="18" a="1"/>
  <c r="E48" i="18" s="1"/>
  <c r="E49" i="18" a="1"/>
  <c r="E49" i="18"/>
  <c r="E50" i="18" a="1"/>
  <c r="E50" i="18"/>
  <c r="E51" i="18" a="1"/>
  <c r="E51" i="18"/>
  <c r="E52" i="18" a="1"/>
  <c r="E52" i="18" s="1"/>
  <c r="E53" i="18" a="1"/>
  <c r="E53" i="18"/>
  <c r="E54" i="18" a="1"/>
  <c r="E54" i="18" s="1"/>
  <c r="E55" i="18" a="1"/>
  <c r="E55" i="18"/>
  <c r="E56" i="18" a="1"/>
  <c r="E56" i="18" s="1"/>
  <c r="E57" i="18" a="1"/>
  <c r="E57" i="18"/>
  <c r="E58" i="18" a="1"/>
  <c r="E58" i="18"/>
  <c r="E59" i="18" a="1"/>
  <c r="E59" i="18"/>
  <c r="E60" i="18" a="1"/>
  <c r="E60" i="18" s="1"/>
  <c r="E61" i="18" a="1"/>
  <c r="E61" i="18"/>
  <c r="E62" i="18" a="1"/>
  <c r="E62" i="18" s="1"/>
  <c r="E63" i="18" a="1"/>
  <c r="E63" i="18"/>
  <c r="E64" i="18" a="1"/>
  <c r="E64" i="18" s="1"/>
  <c r="E65" i="18" a="1"/>
  <c r="E65" i="18"/>
  <c r="E66" i="18" a="1"/>
  <c r="E66" i="18"/>
  <c r="E67" i="18" a="1"/>
  <c r="E67" i="18"/>
  <c r="E68" i="18" a="1"/>
  <c r="E68" i="18" s="1"/>
  <c r="E69" i="18" a="1"/>
  <c r="E69" i="18"/>
  <c r="E70" i="18" a="1"/>
  <c r="E70" i="18" s="1"/>
  <c r="E71" i="18" a="1"/>
  <c r="E71" i="18" s="1"/>
  <c r="E72" i="18" a="1"/>
  <c r="E72" i="18" s="1"/>
  <c r="E73" i="18" a="1"/>
  <c r="E73" i="18"/>
  <c r="E74" i="18" a="1"/>
  <c r="E74" i="18"/>
  <c r="E75" i="18" a="1"/>
  <c r="E75" i="18"/>
  <c r="E76" i="18" a="1"/>
  <c r="E76" i="18" s="1"/>
  <c r="E77" i="18" a="1"/>
  <c r="E77" i="18"/>
  <c r="E78" i="18" a="1"/>
  <c r="E78" i="18" s="1"/>
  <c r="E2" i="18" a="1"/>
  <c r="E2" i="18"/>
  <c r="G3" i="19" a="1"/>
  <c r="G3" i="19" s="1"/>
  <c r="G4" i="19" a="1"/>
  <c r="G4" i="19" s="1"/>
  <c r="G5" i="19" a="1"/>
  <c r="G5" i="19" s="1"/>
  <c r="G6" i="19" a="1"/>
  <c r="G6" i="19" s="1"/>
  <c r="G7" i="19" a="1"/>
  <c r="G7" i="19" s="1"/>
  <c r="G8" i="19" a="1"/>
  <c r="G8" i="19" s="1"/>
  <c r="G9" i="19" a="1"/>
  <c r="G9" i="19" s="1"/>
  <c r="G10" i="19" a="1"/>
  <c r="G10" i="19"/>
  <c r="G11" i="19" a="1"/>
  <c r="G11" i="19" s="1"/>
  <c r="G12" i="19" a="1"/>
  <c r="G12" i="19" s="1"/>
  <c r="G13" i="19" a="1"/>
  <c r="G13" i="19" s="1"/>
  <c r="G14" i="19" a="1"/>
  <c r="G14" i="19" s="1"/>
  <c r="G15" i="19" a="1"/>
  <c r="G15" i="19" s="1"/>
  <c r="G16" i="19" a="1"/>
  <c r="G16" i="19" s="1"/>
  <c r="G17" i="19" a="1"/>
  <c r="G17" i="19" s="1"/>
  <c r="G18" i="19" a="1"/>
  <c r="G18" i="19"/>
  <c r="G19" i="19" a="1"/>
  <c r="G19" i="19" s="1"/>
  <c r="G20" i="19" a="1"/>
  <c r="G20" i="19" s="1"/>
  <c r="G21" i="19" a="1"/>
  <c r="G21" i="19" s="1"/>
  <c r="G22" i="19" a="1"/>
  <c r="G22" i="19" s="1"/>
  <c r="G23" i="19" a="1"/>
  <c r="G23" i="19" s="1"/>
  <c r="G24" i="19" a="1"/>
  <c r="G24" i="19" s="1"/>
  <c r="G25" i="19" a="1"/>
  <c r="G25" i="19" s="1"/>
  <c r="G26" i="19" a="1"/>
  <c r="G26" i="19"/>
  <c r="G27" i="19" a="1"/>
  <c r="G27" i="19" s="1"/>
  <c r="G28" i="19" a="1"/>
  <c r="G28" i="19" s="1"/>
  <c r="G29" i="19" a="1"/>
  <c r="G29" i="19" s="1"/>
  <c r="G30" i="19" a="1"/>
  <c r="G30" i="19" s="1"/>
  <c r="G31" i="19" a="1"/>
  <c r="G31" i="19" s="1"/>
  <c r="G32" i="19" a="1"/>
  <c r="G32" i="19" s="1"/>
  <c r="G33" i="19" a="1"/>
  <c r="G33" i="19" s="1"/>
  <c r="G34" i="19" a="1"/>
  <c r="G34" i="19"/>
  <c r="G35" i="19" a="1"/>
  <c r="G35" i="19" s="1"/>
  <c r="G36" i="19" a="1"/>
  <c r="G36" i="19" s="1"/>
  <c r="G37" i="19" a="1"/>
  <c r="G37" i="19" s="1"/>
  <c r="G38" i="19" a="1"/>
  <c r="G38" i="19" s="1"/>
  <c r="G39" i="19" a="1"/>
  <c r="G39" i="19" s="1"/>
  <c r="G40" i="19" a="1"/>
  <c r="G40" i="19" s="1"/>
  <c r="G41" i="19" a="1"/>
  <c r="G41" i="19" s="1"/>
  <c r="G42" i="19" a="1"/>
  <c r="G42" i="19"/>
  <c r="G43" i="19" a="1"/>
  <c r="G43" i="19" s="1"/>
  <c r="G44" i="19" a="1"/>
  <c r="G44" i="19" s="1"/>
  <c r="G45" i="19" a="1"/>
  <c r="G45" i="19" s="1"/>
  <c r="G46" i="19" a="1"/>
  <c r="G46" i="19" s="1"/>
  <c r="G47" i="19" a="1"/>
  <c r="G47" i="19" s="1"/>
  <c r="G48" i="19" a="1"/>
  <c r="G48" i="19" s="1"/>
  <c r="G49" i="19" a="1"/>
  <c r="G49" i="19" s="1"/>
  <c r="G50" i="19" a="1"/>
  <c r="G50" i="19"/>
  <c r="G51" i="19" a="1"/>
  <c r="G51" i="19" s="1"/>
  <c r="G52" i="19" a="1"/>
  <c r="G52" i="19" s="1"/>
  <c r="G53" i="19" a="1"/>
  <c r="G53" i="19" s="1"/>
  <c r="G54" i="19" a="1"/>
  <c r="G54" i="19" s="1"/>
  <c r="G55" i="19" a="1"/>
  <c r="G55" i="19" s="1"/>
  <c r="G56" i="19" a="1"/>
  <c r="G56" i="19" s="1"/>
  <c r="G57" i="19" a="1"/>
  <c r="G57" i="19" s="1"/>
  <c r="G58" i="19" a="1"/>
  <c r="G58" i="19"/>
  <c r="G59" i="19" a="1"/>
  <c r="G59" i="19" s="1"/>
  <c r="G60" i="19" a="1"/>
  <c r="G60" i="19" s="1"/>
  <c r="G61" i="19" a="1"/>
  <c r="G61" i="19" s="1"/>
  <c r="G62" i="19" a="1"/>
  <c r="G62" i="19" s="1"/>
  <c r="G63" i="19" a="1"/>
  <c r="G63" i="19" s="1"/>
  <c r="G64" i="19" a="1"/>
  <c r="G64" i="19" s="1"/>
  <c r="G65" i="19" a="1"/>
  <c r="G65" i="19" s="1"/>
  <c r="G66" i="19" a="1"/>
  <c r="G66" i="19"/>
  <c r="G67" i="19" a="1"/>
  <c r="G67" i="19" s="1"/>
  <c r="G68" i="19" a="1"/>
  <c r="G68" i="19" s="1"/>
  <c r="G69" i="19" a="1"/>
  <c r="G69" i="19" s="1"/>
  <c r="G70" i="19" a="1"/>
  <c r="G70" i="19" s="1"/>
  <c r="G71" i="19" a="1"/>
  <c r="G71" i="19" s="1"/>
  <c r="G72" i="19" a="1"/>
  <c r="G72" i="19" s="1"/>
  <c r="G73" i="19" a="1"/>
  <c r="G73" i="19" s="1"/>
  <c r="G74" i="19" a="1"/>
  <c r="G74" i="19"/>
  <c r="G75" i="19" a="1"/>
  <c r="G75" i="19" s="1"/>
  <c r="G76" i="19" a="1"/>
  <c r="G76" i="19" s="1"/>
  <c r="G77" i="19" a="1"/>
  <c r="G77" i="19" s="1"/>
  <c r="G78" i="19" a="1"/>
  <c r="G78" i="19" s="1"/>
  <c r="G79" i="19" a="1"/>
  <c r="G79" i="19" s="1"/>
  <c r="G80" i="19" a="1"/>
  <c r="G80" i="19" s="1"/>
  <c r="G81" i="19" a="1"/>
  <c r="G81" i="19" s="1"/>
  <c r="G82" i="19" a="1"/>
  <c r="G82" i="19"/>
  <c r="G83" i="19" a="1"/>
  <c r="G83" i="19" s="1"/>
  <c r="G84" i="19" a="1"/>
  <c r="G84" i="19" s="1"/>
  <c r="G85" i="19" a="1"/>
  <c r="G85" i="19" s="1"/>
  <c r="G86" i="19" a="1"/>
  <c r="G86" i="19" s="1"/>
  <c r="G87" i="19" a="1"/>
  <c r="G87" i="19" s="1"/>
  <c r="G88" i="19" a="1"/>
  <c r="G88" i="19" s="1"/>
  <c r="G89" i="19" a="1"/>
  <c r="G89" i="19" s="1"/>
  <c r="G90" i="19" a="1"/>
  <c r="G90" i="19"/>
  <c r="G91" i="19" a="1"/>
  <c r="G91" i="19" s="1"/>
  <c r="G92" i="19" a="1"/>
  <c r="G92" i="19" s="1"/>
  <c r="G93" i="19" a="1"/>
  <c r="G93" i="19" s="1"/>
  <c r="G94" i="19" a="1"/>
  <c r="G94" i="19" s="1"/>
  <c r="G95" i="19" a="1"/>
  <c r="G95" i="19" s="1"/>
  <c r="G96" i="19" a="1"/>
  <c r="G96" i="19" s="1"/>
  <c r="G97" i="19" a="1"/>
  <c r="G97" i="19" s="1"/>
  <c r="G98" i="19" a="1"/>
  <c r="G98" i="19"/>
  <c r="G99" i="19" a="1"/>
  <c r="G99" i="19" s="1"/>
  <c r="G100" i="19" a="1"/>
  <c r="G100" i="19" s="1"/>
  <c r="G101" i="19" a="1"/>
  <c r="G101" i="19" s="1"/>
  <c r="G102" i="19" a="1"/>
  <c r="G102" i="19" s="1"/>
  <c r="G103" i="19" a="1"/>
  <c r="G103" i="19" s="1"/>
  <c r="G104" i="19" a="1"/>
  <c r="G104" i="19" s="1"/>
  <c r="G105" i="19" a="1"/>
  <c r="G105" i="19" s="1"/>
  <c r="G106" i="19" a="1"/>
  <c r="G106" i="19"/>
  <c r="G107" i="19" a="1"/>
  <c r="G107" i="19" s="1"/>
  <c r="G108" i="19" a="1"/>
  <c r="G108" i="19" s="1"/>
  <c r="G109" i="19" a="1"/>
  <c r="G109" i="19" s="1"/>
  <c r="G110" i="19" a="1"/>
  <c r="G110" i="19" s="1"/>
  <c r="G111" i="19" a="1"/>
  <c r="G111" i="19" s="1"/>
  <c r="G112" i="19" a="1"/>
  <c r="G112" i="19" s="1"/>
  <c r="G113" i="19" a="1"/>
  <c r="G113" i="19" s="1"/>
  <c r="G114" i="19" a="1"/>
  <c r="G114" i="19"/>
  <c r="G115" i="19" a="1"/>
  <c r="G115" i="19" s="1"/>
  <c r="G116" i="19" a="1"/>
  <c r="G116" i="19" s="1"/>
  <c r="G117" i="19" a="1"/>
  <c r="G117" i="19" s="1"/>
  <c r="G118" i="19" a="1"/>
  <c r="G118" i="19" s="1"/>
  <c r="G119" i="19" a="1"/>
  <c r="G119" i="19" s="1"/>
  <c r="G120" i="19" a="1"/>
  <c r="G120" i="19" s="1"/>
  <c r="G121" i="19" a="1"/>
  <c r="G121" i="19" s="1"/>
  <c r="G122" i="19" a="1"/>
  <c r="G122" i="19"/>
  <c r="G123" i="19" a="1"/>
  <c r="G123" i="19" s="1"/>
  <c r="G124" i="19" a="1"/>
  <c r="G124" i="19" s="1"/>
  <c r="G125" i="19" a="1"/>
  <c r="G125" i="19" s="1"/>
  <c r="G126" i="19" a="1"/>
  <c r="G126" i="19" s="1"/>
  <c r="G127" i="19" a="1"/>
  <c r="G127" i="19" s="1"/>
  <c r="G128" i="19" a="1"/>
  <c r="G128" i="19" s="1"/>
  <c r="G129" i="19" a="1"/>
  <c r="G129" i="19" s="1"/>
  <c r="G130" i="19" a="1"/>
  <c r="G130" i="19"/>
  <c r="G131" i="19" a="1"/>
  <c r="G131" i="19" s="1"/>
  <c r="G132" i="19" a="1"/>
  <c r="G132" i="19" s="1"/>
  <c r="G133" i="19" a="1"/>
  <c r="G133" i="19" s="1"/>
  <c r="G134" i="19" a="1"/>
  <c r="G134" i="19" s="1"/>
  <c r="G135" i="19" a="1"/>
  <c r="G135" i="19" s="1"/>
  <c r="G136" i="19" a="1"/>
  <c r="G136" i="19" s="1"/>
  <c r="G137" i="19" a="1"/>
  <c r="G137" i="19" s="1"/>
  <c r="G138" i="19" a="1"/>
  <c r="G138" i="19"/>
  <c r="G139" i="19" a="1"/>
  <c r="G139" i="19" s="1"/>
  <c r="G140" i="19" a="1"/>
  <c r="G140" i="19" s="1"/>
  <c r="G141" i="19" a="1"/>
  <c r="G141" i="19" s="1"/>
  <c r="G142" i="19" a="1"/>
  <c r="G142" i="19" s="1"/>
  <c r="G143" i="19" a="1"/>
  <c r="G143" i="19" s="1"/>
  <c r="G2" i="19" a="1"/>
  <c r="G2" i="19"/>
  <c r="D3" i="20" a="1"/>
  <c r="D3" i="20"/>
  <c r="D4" i="20" a="1"/>
  <c r="D4" i="20"/>
  <c r="D5" i="20" a="1"/>
  <c r="D5" i="20"/>
  <c r="D6" i="20" a="1"/>
  <c r="D6" i="20" s="1"/>
  <c r="D2" i="20" a="1"/>
  <c r="D2" i="20"/>
  <c r="D4" i="23" a="1"/>
  <c r="D4" i="23"/>
  <c r="D5" i="23" a="1"/>
  <c r="D5" i="23" s="1"/>
  <c r="D6" i="23" a="1"/>
  <c r="D6" i="23" s="1"/>
  <c r="D7" i="23" a="1"/>
  <c r="D7" i="23" s="1"/>
  <c r="D8" i="23" a="1"/>
  <c r="D8" i="23" s="1"/>
  <c r="D9" i="23" a="1"/>
  <c r="D9" i="23" s="1"/>
  <c r="D10" i="23" a="1"/>
  <c r="D10" i="23" s="1"/>
  <c r="D11" i="23" a="1"/>
  <c r="D11" i="23"/>
  <c r="D12" i="23" a="1"/>
  <c r="D12" i="23"/>
  <c r="D3" i="23" a="1"/>
  <c r="D3" i="23"/>
  <c r="J3" i="13"/>
  <c r="J4" i="13"/>
  <c r="J5" i="13"/>
  <c r="J6" i="13"/>
  <c r="J7" i="13"/>
  <c r="J8" i="13"/>
  <c r="J9" i="13"/>
  <c r="J10" i="13"/>
  <c r="J11" i="13"/>
  <c r="J12" i="13"/>
  <c r="J13" i="13"/>
  <c r="J14" i="13"/>
  <c r="J15" i="13"/>
  <c r="J16" i="13"/>
  <c r="J17" i="13"/>
  <c r="J18" i="13"/>
  <c r="J19" i="13"/>
  <c r="J20" i="13"/>
  <c r="J21" i="13"/>
  <c r="J22" i="13"/>
  <c r="J23" i="13"/>
  <c r="J24" i="13"/>
  <c r="J25" i="13"/>
  <c r="J26" i="13"/>
  <c r="J27" i="13"/>
  <c r="J28" i="13"/>
  <c r="J29" i="13"/>
  <c r="J30" i="13"/>
  <c r="J31" i="13"/>
  <c r="J32" i="13"/>
  <c r="J33" i="13"/>
  <c r="J34" i="13"/>
  <c r="J35" i="13"/>
  <c r="J36" i="13"/>
  <c r="J37" i="13"/>
  <c r="J38" i="13"/>
  <c r="J39" i="13"/>
  <c r="J40" i="13"/>
  <c r="J41" i="13"/>
  <c r="J42" i="13"/>
  <c r="J43" i="13"/>
  <c r="J44" i="13"/>
  <c r="J45" i="13"/>
  <c r="J46" i="13"/>
  <c r="J47" i="13"/>
  <c r="J48" i="13"/>
  <c r="J49" i="13"/>
  <c r="J50" i="13"/>
  <c r="J51" i="13"/>
  <c r="J52" i="13"/>
  <c r="J53" i="13"/>
  <c r="J54" i="13"/>
  <c r="J55" i="13"/>
  <c r="J56" i="13"/>
  <c r="J57" i="13"/>
  <c r="J58" i="13"/>
  <c r="J59" i="13"/>
  <c r="J60" i="13"/>
  <c r="J61" i="13"/>
  <c r="J62" i="13"/>
  <c r="J63" i="13"/>
  <c r="J64" i="13"/>
  <c r="J65" i="13"/>
  <c r="J66" i="13"/>
  <c r="J67" i="13"/>
  <c r="J68" i="13"/>
  <c r="J69" i="13"/>
  <c r="J70" i="13"/>
  <c r="J71" i="13"/>
  <c r="J72" i="13"/>
  <c r="J73" i="13"/>
  <c r="J74" i="13"/>
  <c r="J75" i="13"/>
  <c r="J76" i="13"/>
  <c r="J77" i="13"/>
  <c r="J78" i="13"/>
  <c r="J79" i="13"/>
  <c r="J2" i="13"/>
  <c r="C6" i="11"/>
  <c r="C7" i="11"/>
  <c r="C8" i="11"/>
  <c r="C9" i="11"/>
  <c r="C10" i="11"/>
  <c r="C11" i="11"/>
  <c r="C12" i="11"/>
  <c r="C13" i="11"/>
  <c r="C5" i="11"/>
  <c r="C5" i="7" a="1"/>
  <c r="C5" i="7"/>
  <c r="C6" i="7" a="1"/>
  <c r="C6" i="7"/>
  <c r="C7" i="7" a="1"/>
  <c r="C7" i="7"/>
  <c r="C8" i="7" a="1"/>
  <c r="C8" i="7"/>
  <c r="C9" i="7" a="1"/>
  <c r="C9" i="7"/>
  <c r="C10" i="7" a="1"/>
  <c r="C10" i="7"/>
  <c r="C11" i="7" a="1"/>
  <c r="C11" i="7"/>
  <c r="C12" i="7" a="1"/>
  <c r="C12" i="7"/>
  <c r="C13" i="7" a="1"/>
  <c r="C13" i="7"/>
  <c r="C4" i="7" a="1"/>
  <c r="C4" i="7"/>
  <c r="Q6" i="5"/>
  <c r="Q7" i="5"/>
  <c r="Q8" i="5"/>
  <c r="Q9" i="5"/>
  <c r="Q10" i="5"/>
  <c r="Q11" i="5"/>
  <c r="Q12" i="5"/>
  <c r="Q13" i="5"/>
  <c r="Q14" i="5"/>
  <c r="Q15" i="5"/>
  <c r="Q16" i="5"/>
  <c r="Q17" i="5"/>
  <c r="Q18" i="5"/>
  <c r="Q19" i="5"/>
  <c r="Q20" i="5"/>
  <c r="Q21" i="5"/>
  <c r="Q22" i="5"/>
  <c r="Q23" i="5"/>
  <c r="Q24" i="5"/>
  <c r="Q5" i="5"/>
  <c r="P6" i="5"/>
  <c r="P7" i="5"/>
  <c r="P8" i="5"/>
  <c r="P9" i="5"/>
  <c r="P10" i="5"/>
  <c r="P11" i="5"/>
  <c r="P12" i="5"/>
  <c r="P13" i="5"/>
  <c r="P14" i="5"/>
  <c r="P15" i="5"/>
  <c r="P16" i="5"/>
  <c r="P17" i="5"/>
  <c r="P18" i="5"/>
  <c r="P19" i="5"/>
  <c r="P20" i="5"/>
  <c r="P21" i="5"/>
  <c r="P22" i="5"/>
  <c r="P23" i="5"/>
  <c r="P24" i="5"/>
  <c r="P5" i="5"/>
  <c r="P7" i="4"/>
  <c r="P8" i="4"/>
  <c r="P9" i="4"/>
  <c r="P10" i="4"/>
  <c r="P11" i="4"/>
  <c r="P12" i="4"/>
  <c r="P13" i="4"/>
  <c r="P14" i="4"/>
  <c r="P15" i="4"/>
  <c r="P16" i="4"/>
  <c r="P17" i="4"/>
  <c r="P18" i="4"/>
  <c r="P19" i="4"/>
  <c r="P20" i="4"/>
  <c r="P21" i="4"/>
  <c r="P22" i="4"/>
  <c r="P6" i="4"/>
  <c r="E3" i="17" a="1"/>
  <c r="E3" i="17"/>
  <c r="E4" i="17" a="1"/>
  <c r="E4" i="17"/>
  <c r="E5" i="17" a="1"/>
  <c r="E5" i="17"/>
  <c r="E2" i="17" a="1"/>
  <c r="E2" i="17" s="1"/>
  <c r="D3" i="17" a="1"/>
  <c r="D3" i="17"/>
  <c r="D4" i="17" a="1"/>
  <c r="D4" i="17"/>
  <c r="D5" i="17" a="1"/>
  <c r="D5" i="17"/>
  <c r="D2" i="17" a="1"/>
  <c r="D2" i="17" s="1"/>
  <c r="J3" i="10" a="1"/>
  <c r="J3" i="10"/>
  <c r="J4" i="10" a="1"/>
  <c r="J4" i="10"/>
  <c r="J5" i="10" a="1"/>
  <c r="J5" i="10"/>
  <c r="J6" i="10" a="1"/>
  <c r="J6" i="10"/>
  <c r="J7" i="10" a="1"/>
  <c r="J7" i="10"/>
  <c r="J8" i="10" a="1"/>
  <c r="J8" i="10"/>
  <c r="J9" i="10" a="1"/>
  <c r="J9" i="10"/>
  <c r="J10" i="10" a="1"/>
  <c r="J10" i="10"/>
  <c r="J11" i="10" a="1"/>
  <c r="J11" i="10"/>
  <c r="J12" i="10" a="1"/>
  <c r="J12" i="10"/>
  <c r="J13" i="10" a="1"/>
  <c r="J13" i="10"/>
  <c r="J14" i="10" a="1"/>
  <c r="J14" i="10"/>
  <c r="J15" i="10" a="1"/>
  <c r="J15" i="10"/>
  <c r="J16" i="10" a="1"/>
  <c r="J16" i="10"/>
  <c r="J17" i="10" a="1"/>
  <c r="J17" i="10"/>
  <c r="J18" i="10" a="1"/>
  <c r="J18" i="10"/>
  <c r="J19" i="10" a="1"/>
  <c r="J19" i="10"/>
  <c r="J20" i="10" a="1"/>
  <c r="J20" i="10"/>
  <c r="J21" i="10" a="1"/>
  <c r="J21" i="10"/>
  <c r="J22" i="10" a="1"/>
  <c r="J22" i="10"/>
  <c r="J23" i="10" a="1"/>
  <c r="J23" i="10"/>
  <c r="J24" i="10" a="1"/>
  <c r="J24" i="10"/>
  <c r="J25" i="10" a="1"/>
  <c r="J25" i="10"/>
  <c r="J26" i="10" a="1"/>
  <c r="J26" i="10"/>
  <c r="J27" i="10" a="1"/>
  <c r="J27" i="10"/>
  <c r="J28" i="10" a="1"/>
  <c r="J28" i="10"/>
  <c r="J29" i="10" a="1"/>
  <c r="J29" i="10"/>
  <c r="J30" i="10" a="1"/>
  <c r="J30" i="10"/>
  <c r="J31" i="10" a="1"/>
  <c r="J31" i="10"/>
  <c r="J32" i="10" a="1"/>
  <c r="J32" i="10"/>
  <c r="J33" i="10" a="1"/>
  <c r="J33" i="10"/>
  <c r="J34" i="10" a="1"/>
  <c r="J34" i="10"/>
  <c r="J35" i="10" a="1"/>
  <c r="J35" i="10"/>
  <c r="J36" i="10" a="1"/>
  <c r="J36" i="10"/>
  <c r="J37" i="10" a="1"/>
  <c r="J37" i="10"/>
  <c r="J38" i="10" a="1"/>
  <c r="J38" i="10"/>
  <c r="J39" i="10" a="1"/>
  <c r="J39" i="10"/>
  <c r="J40" i="10" a="1"/>
  <c r="J40" i="10"/>
  <c r="J41" i="10" a="1"/>
  <c r="J41" i="10"/>
  <c r="J42" i="10" a="1"/>
  <c r="J42" i="10"/>
  <c r="J43" i="10" a="1"/>
  <c r="J43" i="10"/>
  <c r="J44" i="10" a="1"/>
  <c r="J44" i="10"/>
  <c r="J45" i="10" a="1"/>
  <c r="J45" i="10"/>
  <c r="J46" i="10" a="1"/>
  <c r="J46" i="10"/>
  <c r="J47" i="10" a="1"/>
  <c r="J47" i="10"/>
  <c r="J48" i="10" a="1"/>
  <c r="J48" i="10"/>
  <c r="J49" i="10" a="1"/>
  <c r="J49" i="10"/>
  <c r="J50" i="10" a="1"/>
  <c r="J50" i="10"/>
  <c r="J51" i="10" a="1"/>
  <c r="J51" i="10"/>
  <c r="J52" i="10" a="1"/>
  <c r="J52" i="10"/>
  <c r="J53" i="10" a="1"/>
  <c r="J53" i="10"/>
  <c r="J54" i="10" a="1"/>
  <c r="J54" i="10"/>
  <c r="J55" i="10" a="1"/>
  <c r="J55" i="10"/>
  <c r="J56" i="10" a="1"/>
  <c r="J56" i="10"/>
  <c r="J57" i="10" a="1"/>
  <c r="J57" i="10"/>
  <c r="J58" i="10" a="1"/>
  <c r="J58" i="10"/>
  <c r="J59" i="10" a="1"/>
  <c r="J59" i="10"/>
  <c r="J60" i="10" a="1"/>
  <c r="J60" i="10"/>
  <c r="J61" i="10" a="1"/>
  <c r="J61" i="10"/>
  <c r="J62" i="10" a="1"/>
  <c r="J62" i="10"/>
  <c r="J63" i="10" a="1"/>
  <c r="J63" i="10"/>
  <c r="J64" i="10" a="1"/>
  <c r="J64" i="10"/>
  <c r="J65" i="10" a="1"/>
  <c r="J65" i="10"/>
  <c r="J66" i="10" a="1"/>
  <c r="J66" i="10"/>
  <c r="J67" i="10" a="1"/>
  <c r="J67" i="10"/>
  <c r="J68" i="10" a="1"/>
  <c r="J68" i="10"/>
  <c r="J69" i="10" a="1"/>
  <c r="J69" i="10"/>
  <c r="J70" i="10" a="1"/>
  <c r="J70" i="10"/>
  <c r="J71" i="10" a="1"/>
  <c r="J71" i="10"/>
  <c r="J72" i="10" a="1"/>
  <c r="J72" i="10"/>
  <c r="J73" i="10" a="1"/>
  <c r="J73" i="10"/>
  <c r="J74" i="10" a="1"/>
  <c r="J74" i="10"/>
  <c r="J75" i="10" a="1"/>
  <c r="J75" i="10"/>
  <c r="J76" i="10" a="1"/>
  <c r="J76" i="10"/>
  <c r="J77" i="10" a="1"/>
  <c r="J77" i="10"/>
  <c r="J78" i="10" a="1"/>
  <c r="J78" i="10"/>
  <c r="J79" i="10" a="1"/>
  <c r="J79" i="10"/>
  <c r="J2" i="10" a="1"/>
  <c r="J2" i="10" s="1"/>
  <c r="D2" i="9"/>
  <c r="D3" i="9"/>
  <c r="D4" i="9"/>
  <c r="D5" i="9"/>
  <c r="D6" i="9"/>
  <c r="D7" i="9"/>
  <c r="D8" i="9"/>
  <c r="D9" i="9"/>
  <c r="D10" i="9"/>
  <c r="D11" i="9"/>
  <c r="D12" i="9"/>
  <c r="D13" i="9"/>
  <c r="D14" i="9"/>
  <c r="D15" i="9"/>
  <c r="D16" i="9"/>
  <c r="D17" i="9"/>
  <c r="D18" i="9"/>
  <c r="D19" i="9"/>
  <c r="D20" i="9"/>
  <c r="D21" i="9"/>
  <c r="D22" i="9"/>
  <c r="D23" i="9"/>
  <c r="D24" i="9"/>
  <c r="D25" i="9"/>
  <c r="D26" i="9"/>
  <c r="D27" i="9"/>
  <c r="D28" i="9"/>
  <c r="D29" i="9"/>
  <c r="D30" i="9"/>
  <c r="D31" i="9"/>
  <c r="D32" i="9"/>
  <c r="D33" i="9"/>
  <c r="D34" i="9"/>
  <c r="D35" i="9"/>
  <c r="D36" i="9"/>
  <c r="D37" i="9"/>
  <c r="D38" i="9"/>
  <c r="D39" i="9"/>
  <c r="D40" i="9"/>
  <c r="D41" i="9"/>
  <c r="D42" i="9"/>
  <c r="D43" i="9"/>
  <c r="D44" i="9"/>
  <c r="D45" i="9"/>
  <c r="D46" i="9"/>
  <c r="D47" i="9"/>
  <c r="D48" i="9"/>
  <c r="D49" i="9"/>
  <c r="D50" i="9"/>
  <c r="D51" i="9"/>
  <c r="D52" i="9"/>
  <c r="D53" i="9"/>
  <c r="D54" i="9"/>
  <c r="D55" i="9"/>
  <c r="D56" i="9"/>
  <c r="D57" i="9"/>
  <c r="D58" i="9"/>
  <c r="D59" i="9"/>
  <c r="D60" i="9"/>
  <c r="D61" i="9"/>
  <c r="D62" i="9"/>
  <c r="D63" i="9"/>
  <c r="D64" i="9"/>
  <c r="D65" i="9"/>
  <c r="D66" i="9"/>
  <c r="D67" i="9"/>
  <c r="D68" i="9"/>
  <c r="D69" i="9"/>
  <c r="D70" i="9"/>
  <c r="D71" i="9"/>
  <c r="D72" i="9"/>
  <c r="D73" i="9"/>
  <c r="D74" i="9"/>
  <c r="D75" i="9"/>
  <c r="D76" i="9"/>
  <c r="D77" i="9"/>
  <c r="D78" i="9"/>
  <c r="D79" i="9"/>
  <c r="D80" i="9"/>
  <c r="D81" i="9"/>
  <c r="D82" i="9"/>
  <c r="D83" i="9"/>
  <c r="D84" i="9"/>
  <c r="D85" i="9"/>
  <c r="D86" i="9"/>
  <c r="D87" i="9"/>
  <c r="D88" i="9"/>
  <c r="D89" i="9"/>
  <c r="D90" i="9"/>
  <c r="D91" i="9"/>
  <c r="D92" i="9"/>
  <c r="D93" i="9"/>
  <c r="D94" i="9"/>
  <c r="D95" i="9"/>
  <c r="D96" i="9"/>
  <c r="D97" i="9"/>
  <c r="D98" i="9"/>
  <c r="D99" i="9"/>
  <c r="D100" i="9"/>
  <c r="D101" i="9"/>
  <c r="D102" i="9"/>
  <c r="D103" i="9"/>
  <c r="D104" i="9"/>
  <c r="D105" i="9"/>
  <c r="D106" i="9"/>
  <c r="D107" i="9"/>
  <c r="D108" i="9"/>
  <c r="D109" i="9"/>
  <c r="D110" i="9"/>
  <c r="D111" i="9"/>
  <c r="D112" i="9"/>
  <c r="D113" i="9"/>
  <c r="D114" i="9"/>
  <c r="D115" i="9"/>
  <c r="D116" i="9"/>
  <c r="D117" i="9"/>
  <c r="D118" i="9"/>
  <c r="D119" i="9"/>
  <c r="D120" i="9"/>
  <c r="D121" i="9"/>
  <c r="I3" i="6"/>
  <c r="I4" i="6"/>
  <c r="I5" i="6"/>
  <c r="I6" i="6"/>
  <c r="I7" i="6"/>
  <c r="I8" i="6"/>
  <c r="I9" i="6"/>
  <c r="I10" i="6"/>
  <c r="I11" i="6"/>
  <c r="I12" i="6"/>
  <c r="I13" i="6"/>
  <c r="I14" i="6"/>
  <c r="I15" i="6"/>
  <c r="I16" i="6"/>
  <c r="I17" i="6"/>
  <c r="I18" i="6"/>
  <c r="I19" i="6"/>
  <c r="I20" i="6"/>
  <c r="I21" i="6"/>
  <c r="I22" i="6"/>
  <c r="I23" i="6"/>
  <c r="I24" i="6"/>
  <c r="I25" i="6"/>
  <c r="I26" i="6"/>
  <c r="I27" i="6"/>
  <c r="I28" i="6"/>
  <c r="I29" i="6"/>
  <c r="I30" i="6"/>
  <c r="I31" i="6"/>
  <c r="I32" i="6"/>
  <c r="I33" i="6"/>
  <c r="I34" i="6"/>
  <c r="I35" i="6"/>
  <c r="I36" i="6"/>
  <c r="I37" i="6"/>
  <c r="I38" i="6"/>
  <c r="I39" i="6"/>
  <c r="I40" i="6"/>
  <c r="I41" i="6"/>
  <c r="I42" i="6"/>
  <c r="I43" i="6"/>
  <c r="I44" i="6"/>
  <c r="I45" i="6"/>
  <c r="I46" i="6"/>
  <c r="I47" i="6"/>
  <c r="I48" i="6"/>
  <c r="I49" i="6"/>
  <c r="I50" i="6"/>
  <c r="I51" i="6"/>
  <c r="I52" i="6"/>
  <c r="I53" i="6"/>
  <c r="I54" i="6"/>
  <c r="I55" i="6"/>
  <c r="I56" i="6"/>
  <c r="I57" i="6"/>
  <c r="I58" i="6"/>
  <c r="I59" i="6"/>
  <c r="I60" i="6"/>
  <c r="I61" i="6"/>
  <c r="I62" i="6"/>
  <c r="I63" i="6"/>
  <c r="I64" i="6"/>
  <c r="I65" i="6"/>
  <c r="I66" i="6"/>
  <c r="I67" i="6"/>
  <c r="I68" i="6"/>
  <c r="I69" i="6"/>
  <c r="I70" i="6"/>
  <c r="I71" i="6"/>
  <c r="I72" i="6"/>
  <c r="I73" i="6"/>
  <c r="I74" i="6"/>
  <c r="I75" i="6"/>
  <c r="I76" i="6"/>
  <c r="I77" i="6"/>
  <c r="I78" i="6"/>
  <c r="I79" i="6"/>
  <c r="I80" i="6"/>
  <c r="I81" i="6"/>
  <c r="I82" i="6"/>
  <c r="I83" i="6"/>
  <c r="I84" i="6"/>
  <c r="I85" i="6"/>
  <c r="I86" i="6"/>
  <c r="I87" i="6"/>
  <c r="I88" i="6"/>
  <c r="I89" i="6"/>
  <c r="I90" i="6"/>
  <c r="I91" i="6"/>
  <c r="I92" i="6"/>
  <c r="I93" i="6"/>
  <c r="I94" i="6"/>
  <c r="I95" i="6"/>
  <c r="I96" i="6"/>
  <c r="I97" i="6"/>
  <c r="I98" i="6"/>
  <c r="I99" i="6"/>
  <c r="I100" i="6"/>
  <c r="I101" i="6"/>
  <c r="I102" i="6"/>
  <c r="I103" i="6"/>
  <c r="I104" i="6"/>
  <c r="I105" i="6"/>
  <c r="I106" i="6"/>
  <c r="I107" i="6"/>
  <c r="I108" i="6"/>
  <c r="I109" i="6"/>
  <c r="I110" i="6"/>
  <c r="I111" i="6"/>
  <c r="I112" i="6"/>
  <c r="I113" i="6"/>
  <c r="I114" i="6"/>
  <c r="I115" i="6"/>
  <c r="I116" i="6"/>
  <c r="I117" i="6"/>
  <c r="I118" i="6"/>
  <c r="I119" i="6"/>
  <c r="I120" i="6"/>
  <c r="I121" i="6"/>
  <c r="I122" i="6"/>
  <c r="I123" i="6"/>
  <c r="I124" i="6"/>
  <c r="I125" i="6"/>
  <c r="I126" i="6"/>
  <c r="I127" i="6"/>
  <c r="I128" i="6"/>
  <c r="I129" i="6"/>
  <c r="I130" i="6"/>
  <c r="I131" i="6"/>
  <c r="I132" i="6"/>
  <c r="I133" i="6"/>
  <c r="I134" i="6"/>
  <c r="I135" i="6"/>
  <c r="I136" i="6"/>
  <c r="I137" i="6"/>
  <c r="I138" i="6"/>
  <c r="I139" i="6"/>
  <c r="I140" i="6"/>
  <c r="I141" i="6"/>
  <c r="I142" i="6"/>
  <c r="I143" i="6"/>
  <c r="I144" i="6"/>
  <c r="I145" i="6"/>
  <c r="I146" i="6"/>
  <c r="I147" i="6"/>
  <c r="I148" i="6"/>
  <c r="I149" i="6"/>
  <c r="I150" i="6"/>
  <c r="I151" i="6"/>
  <c r="I152" i="6"/>
  <c r="I153" i="6"/>
  <c r="I154" i="6"/>
  <c r="I155" i="6"/>
  <c r="I156" i="6"/>
  <c r="I157" i="6"/>
  <c r="I158" i="6"/>
  <c r="I159" i="6"/>
  <c r="I160" i="6"/>
  <c r="I161" i="6"/>
  <c r="I162" i="6"/>
  <c r="I163" i="6"/>
  <c r="I164" i="6"/>
  <c r="I165" i="6"/>
  <c r="I166" i="6"/>
  <c r="I167" i="6"/>
  <c r="I168" i="6"/>
  <c r="I169" i="6"/>
  <c r="I170" i="6"/>
  <c r="I171" i="6"/>
  <c r="I172" i="6"/>
  <c r="I173" i="6"/>
  <c r="I174" i="6"/>
  <c r="I175" i="6"/>
  <c r="I176" i="6"/>
  <c r="I177" i="6"/>
  <c r="I178" i="6"/>
  <c r="I179" i="6"/>
  <c r="I180" i="6"/>
  <c r="I181" i="6"/>
  <c r="I182" i="6"/>
  <c r="I183" i="6"/>
  <c r="I184" i="6"/>
  <c r="I185" i="6"/>
  <c r="I186" i="6"/>
  <c r="I187" i="6"/>
  <c r="I188" i="6"/>
  <c r="I189" i="6"/>
  <c r="I190" i="6"/>
  <c r="I191" i="6"/>
  <c r="I192" i="6"/>
  <c r="I193" i="6"/>
  <c r="I194" i="6"/>
  <c r="I195" i="6"/>
  <c r="I196" i="6"/>
  <c r="I197" i="6"/>
  <c r="I198" i="6"/>
  <c r="I199" i="6"/>
  <c r="I200" i="6"/>
  <c r="I201" i="6"/>
  <c r="I202" i="6"/>
  <c r="I203" i="6"/>
  <c r="I204" i="6"/>
  <c r="I205" i="6"/>
  <c r="I206" i="6"/>
  <c r="I207" i="6"/>
  <c r="I208" i="6"/>
  <c r="I209" i="6"/>
  <c r="I210" i="6"/>
  <c r="I211" i="6"/>
  <c r="I212" i="6"/>
  <c r="I213" i="6"/>
  <c r="I214" i="6"/>
  <c r="I215" i="6"/>
  <c r="I216" i="6"/>
  <c r="I217" i="6"/>
  <c r="I218" i="6"/>
  <c r="I219" i="6"/>
  <c r="I220" i="6"/>
  <c r="I221" i="6"/>
  <c r="I222" i="6"/>
  <c r="I223" i="6"/>
  <c r="I224" i="6"/>
  <c r="I225" i="6"/>
  <c r="I226" i="6"/>
  <c r="I227" i="6"/>
  <c r="I228" i="6"/>
  <c r="I229" i="6"/>
  <c r="I230" i="6"/>
  <c r="I231" i="6"/>
  <c r="I232" i="6"/>
  <c r="I233" i="6"/>
  <c r="I234" i="6"/>
  <c r="I235" i="6"/>
  <c r="I236" i="6"/>
  <c r="I237" i="6"/>
  <c r="I238" i="6"/>
  <c r="I239" i="6"/>
  <c r="I240" i="6"/>
  <c r="I241" i="6"/>
  <c r="I242" i="6"/>
  <c r="I243" i="6"/>
  <c r="I244" i="6"/>
  <c r="I245" i="6"/>
  <c r="I246" i="6"/>
  <c r="I247" i="6"/>
  <c r="I248" i="6"/>
  <c r="I249" i="6"/>
  <c r="I250" i="6"/>
  <c r="I251" i="6"/>
  <c r="I252" i="6"/>
  <c r="I253" i="6"/>
  <c r="I254" i="6"/>
  <c r="I255" i="6"/>
  <c r="I256" i="6"/>
  <c r="I257" i="6"/>
  <c r="I258" i="6"/>
  <c r="I259" i="6"/>
  <c r="I260" i="6"/>
  <c r="I261" i="6"/>
  <c r="I262" i="6"/>
  <c r="I263" i="6"/>
  <c r="I264" i="6"/>
  <c r="I265" i="6"/>
  <c r="I266" i="6"/>
  <c r="I267" i="6"/>
  <c r="I268" i="6"/>
  <c r="I269" i="6"/>
  <c r="I270" i="6"/>
  <c r="I271" i="6"/>
  <c r="I272" i="6"/>
  <c r="I273" i="6"/>
  <c r="I274" i="6"/>
  <c r="I275" i="6"/>
  <c r="I276" i="6"/>
  <c r="I277" i="6"/>
  <c r="I278" i="6"/>
  <c r="I279" i="6"/>
  <c r="I280" i="6"/>
  <c r="I281" i="6"/>
  <c r="I282" i="6"/>
  <c r="I283" i="6"/>
  <c r="I284" i="6"/>
  <c r="I285" i="6"/>
  <c r="I286" i="6"/>
  <c r="I287" i="6"/>
  <c r="I288" i="6"/>
  <c r="I289" i="6"/>
  <c r="I290" i="6"/>
  <c r="I291" i="6"/>
  <c r="I292" i="6"/>
  <c r="I293" i="6"/>
  <c r="I294" i="6"/>
  <c r="I295" i="6"/>
  <c r="I296" i="6"/>
  <c r="I297" i="6"/>
  <c r="I298" i="6"/>
  <c r="I299" i="6"/>
  <c r="I300" i="6"/>
  <c r="I301" i="6"/>
  <c r="I302" i="6"/>
  <c r="I303" i="6"/>
  <c r="I304" i="6"/>
  <c r="I305" i="6"/>
  <c r="I306" i="6"/>
  <c r="I307" i="6"/>
  <c r="I308" i="6"/>
  <c r="I309" i="6"/>
  <c r="I310" i="6"/>
  <c r="I311" i="6"/>
  <c r="I312" i="6"/>
  <c r="I313" i="6"/>
  <c r="I314" i="6"/>
  <c r="I315" i="6"/>
  <c r="I316" i="6"/>
  <c r="I317" i="6"/>
  <c r="I318" i="6"/>
  <c r="I319" i="6"/>
  <c r="I320" i="6"/>
  <c r="I321" i="6"/>
  <c r="I322" i="6"/>
  <c r="I323" i="6"/>
  <c r="I324" i="6"/>
  <c r="I325" i="6"/>
  <c r="I326" i="6"/>
  <c r="I327" i="6"/>
  <c r="I328" i="6"/>
  <c r="I329" i="6"/>
  <c r="I330" i="6"/>
  <c r="I331" i="6"/>
  <c r="I332" i="6"/>
  <c r="I333" i="6"/>
  <c r="I334" i="6"/>
  <c r="I335" i="6"/>
  <c r="I336" i="6"/>
  <c r="I337" i="6"/>
  <c r="I338" i="6"/>
  <c r="I339" i="6"/>
  <c r="I340" i="6"/>
  <c r="I341" i="6"/>
  <c r="I342" i="6"/>
  <c r="I343" i="6"/>
  <c r="I344" i="6"/>
  <c r="I345" i="6"/>
  <c r="I346" i="6"/>
  <c r="I347" i="6"/>
  <c r="I348" i="6"/>
  <c r="I349" i="6"/>
  <c r="I350" i="6"/>
  <c r="I351" i="6"/>
  <c r="I352" i="6"/>
  <c r="I353" i="6"/>
  <c r="I354" i="6"/>
  <c r="I355" i="6"/>
  <c r="I356" i="6"/>
  <c r="I357" i="6"/>
  <c r="I358" i="6"/>
  <c r="I359" i="6"/>
  <c r="I360" i="6"/>
  <c r="I361" i="6"/>
  <c r="I362" i="6"/>
  <c r="I363" i="6"/>
  <c r="I364" i="6"/>
  <c r="I365" i="6"/>
  <c r="I366" i="6"/>
  <c r="I367" i="6"/>
  <c r="I368" i="6"/>
  <c r="I369" i="6"/>
  <c r="I370" i="6"/>
  <c r="I371" i="6"/>
  <c r="I372" i="6"/>
  <c r="I373" i="6"/>
  <c r="I374" i="6"/>
  <c r="I375" i="6"/>
  <c r="I376" i="6"/>
  <c r="I377" i="6"/>
  <c r="I378" i="6"/>
  <c r="I379" i="6"/>
  <c r="I380" i="6"/>
  <c r="I381" i="6"/>
  <c r="I382" i="6"/>
  <c r="I383" i="6"/>
  <c r="I384" i="6"/>
  <c r="I385" i="6"/>
  <c r="I386" i="6"/>
  <c r="I387" i="6"/>
  <c r="I388" i="6"/>
  <c r="I389" i="6"/>
  <c r="I390" i="6"/>
  <c r="I391" i="6"/>
  <c r="I392" i="6"/>
  <c r="I393" i="6"/>
  <c r="I394" i="6"/>
  <c r="I395" i="6"/>
  <c r="I396" i="6"/>
  <c r="I397" i="6"/>
  <c r="I398" i="6"/>
  <c r="I399" i="6"/>
  <c r="I400" i="6"/>
  <c r="I401" i="6"/>
  <c r="I402" i="6"/>
  <c r="I403" i="6"/>
  <c r="I404" i="6"/>
  <c r="I405" i="6"/>
  <c r="I406" i="6"/>
  <c r="I407" i="6"/>
  <c r="I408" i="6"/>
  <c r="I409" i="6"/>
  <c r="I410" i="6"/>
  <c r="I411" i="6"/>
  <c r="I412" i="6"/>
  <c r="I413" i="6"/>
  <c r="I414" i="6"/>
  <c r="I415" i="6"/>
  <c r="I416" i="6"/>
  <c r="I417" i="6"/>
  <c r="I418" i="6"/>
  <c r="I419" i="6"/>
  <c r="I420" i="6"/>
  <c r="I421" i="6"/>
  <c r="I422" i="6"/>
  <c r="I423" i="6"/>
  <c r="I424" i="6"/>
  <c r="I425" i="6"/>
  <c r="I426" i="6"/>
  <c r="I427" i="6"/>
  <c r="I428" i="6"/>
  <c r="I429" i="6"/>
  <c r="I430" i="6"/>
  <c r="I431" i="6"/>
  <c r="I432" i="6"/>
  <c r="I433" i="6"/>
  <c r="I434" i="6"/>
  <c r="I435" i="6"/>
  <c r="I436" i="6"/>
  <c r="I437" i="6"/>
  <c r="I438" i="6"/>
  <c r="I439" i="6"/>
  <c r="I440" i="6"/>
  <c r="I441" i="6"/>
  <c r="I442" i="6"/>
  <c r="I443" i="6"/>
  <c r="I444" i="6"/>
  <c r="I445" i="6"/>
  <c r="I446" i="6"/>
  <c r="I447" i="6"/>
  <c r="I448" i="6"/>
  <c r="I449" i="6"/>
  <c r="I450" i="6"/>
  <c r="I451" i="6"/>
  <c r="I452" i="6"/>
  <c r="I453" i="6"/>
  <c r="I454" i="6"/>
  <c r="I455" i="6"/>
  <c r="I456" i="6"/>
  <c r="I457" i="6"/>
  <c r="I458" i="6"/>
  <c r="I459" i="6"/>
  <c r="I460" i="6"/>
  <c r="I461" i="6"/>
  <c r="I462" i="6"/>
  <c r="I463" i="6"/>
  <c r="I464" i="6"/>
  <c r="I465" i="6"/>
  <c r="I466" i="6"/>
  <c r="I467" i="6"/>
  <c r="I468" i="6"/>
  <c r="I469" i="6"/>
  <c r="I470" i="6"/>
  <c r="I471" i="6"/>
  <c r="I472" i="6"/>
  <c r="I473" i="6"/>
  <c r="I474" i="6"/>
  <c r="I475" i="6"/>
  <c r="I476" i="6"/>
  <c r="I477" i="6"/>
  <c r="I478" i="6"/>
  <c r="I479" i="6"/>
  <c r="I480" i="6"/>
  <c r="I481" i="6"/>
  <c r="I482" i="6"/>
  <c r="I483" i="6"/>
  <c r="I484" i="6"/>
  <c r="I485" i="6"/>
  <c r="I486" i="6"/>
  <c r="I487" i="6"/>
  <c r="I488" i="6"/>
  <c r="I489" i="6"/>
  <c r="I490" i="6"/>
  <c r="I491" i="6"/>
  <c r="I492" i="6"/>
  <c r="I493" i="6"/>
  <c r="I494" i="6"/>
  <c r="I495" i="6"/>
  <c r="I496" i="6"/>
  <c r="I497" i="6"/>
  <c r="I498" i="6"/>
  <c r="I499" i="6"/>
  <c r="I500" i="6"/>
  <c r="I501" i="6"/>
  <c r="I502" i="6"/>
  <c r="I503" i="6"/>
  <c r="I504" i="6"/>
  <c r="I505" i="6"/>
  <c r="I506" i="6"/>
  <c r="I507" i="6"/>
  <c r="I508" i="6"/>
  <c r="I509" i="6"/>
  <c r="I510" i="6"/>
  <c r="I511" i="6"/>
  <c r="I512" i="6"/>
  <c r="I513" i="6"/>
  <c r="I514" i="6"/>
  <c r="I515" i="6"/>
  <c r="I516" i="6"/>
  <c r="I517" i="6"/>
  <c r="I518" i="6"/>
  <c r="I519" i="6"/>
  <c r="I520" i="6"/>
  <c r="I521" i="6"/>
  <c r="I522" i="6"/>
  <c r="I523" i="6"/>
  <c r="I524" i="6"/>
  <c r="I525" i="6"/>
  <c r="I526" i="6"/>
  <c r="I527" i="6"/>
  <c r="I528" i="6"/>
  <c r="I529" i="6"/>
  <c r="I530" i="6"/>
  <c r="I531" i="6"/>
  <c r="I532" i="6"/>
  <c r="I533" i="6"/>
  <c r="I534" i="6"/>
  <c r="I535" i="6"/>
  <c r="I536" i="6"/>
  <c r="I537" i="6"/>
  <c r="I538" i="6"/>
  <c r="I539" i="6"/>
  <c r="I540" i="6"/>
  <c r="I541" i="6"/>
  <c r="I542" i="6"/>
  <c r="I543" i="6"/>
  <c r="I544" i="6"/>
  <c r="I545" i="6"/>
  <c r="I546" i="6"/>
  <c r="I547" i="6"/>
  <c r="I548" i="6"/>
  <c r="I549" i="6"/>
  <c r="I550" i="6"/>
  <c r="I551" i="6"/>
  <c r="I552" i="6"/>
  <c r="I553" i="6"/>
  <c r="I554" i="6"/>
  <c r="I555" i="6"/>
  <c r="I556" i="6"/>
  <c r="I557" i="6"/>
  <c r="I558" i="6"/>
  <c r="I559" i="6"/>
  <c r="I560" i="6"/>
  <c r="I561" i="6"/>
  <c r="I562" i="6"/>
  <c r="I563" i="6"/>
  <c r="I564" i="6"/>
  <c r="I565" i="6"/>
  <c r="I566" i="6"/>
  <c r="I567" i="6"/>
  <c r="I568" i="6"/>
  <c r="I569" i="6"/>
  <c r="I570" i="6"/>
  <c r="I571" i="6"/>
  <c r="I572" i="6"/>
  <c r="I573" i="6"/>
  <c r="I574" i="6"/>
  <c r="I575" i="6"/>
  <c r="I576" i="6"/>
  <c r="I577" i="6"/>
  <c r="I578" i="6"/>
  <c r="I579" i="6"/>
  <c r="I580" i="6"/>
  <c r="I581" i="6"/>
  <c r="I582" i="6"/>
  <c r="I583" i="6"/>
  <c r="I584" i="6"/>
  <c r="I585" i="6"/>
  <c r="I586" i="6"/>
  <c r="I587" i="6"/>
  <c r="I588" i="6"/>
  <c r="I589" i="6"/>
  <c r="I590" i="6"/>
  <c r="I591" i="6"/>
  <c r="I592" i="6"/>
  <c r="I593" i="6"/>
  <c r="I594" i="6"/>
  <c r="I595" i="6"/>
  <c r="I596" i="6"/>
  <c r="I597" i="6"/>
  <c r="I598" i="6"/>
  <c r="I599" i="6"/>
  <c r="I600" i="6"/>
  <c r="I601" i="6"/>
  <c r="I602" i="6"/>
  <c r="I603" i="6"/>
  <c r="I604" i="6"/>
  <c r="I605" i="6"/>
  <c r="I606" i="6"/>
  <c r="I607" i="6"/>
  <c r="I608" i="6"/>
  <c r="I609" i="6"/>
  <c r="I610" i="6"/>
  <c r="I611" i="6"/>
  <c r="I612" i="6"/>
  <c r="I613" i="6"/>
  <c r="I614" i="6"/>
  <c r="I615" i="6"/>
  <c r="I616" i="6"/>
  <c r="I617" i="6"/>
  <c r="I618" i="6"/>
  <c r="I619" i="6"/>
  <c r="I620" i="6"/>
  <c r="I621" i="6"/>
  <c r="I622" i="6"/>
  <c r="I623" i="6"/>
  <c r="I624" i="6"/>
  <c r="I625" i="6"/>
  <c r="I626" i="6"/>
  <c r="I627" i="6"/>
  <c r="I628" i="6"/>
  <c r="I629" i="6"/>
  <c r="I630" i="6"/>
  <c r="I631" i="6"/>
  <c r="I632" i="6"/>
  <c r="I633" i="6"/>
  <c r="I634" i="6"/>
  <c r="I635" i="6"/>
  <c r="I636" i="6"/>
  <c r="I637" i="6"/>
  <c r="I638" i="6"/>
  <c r="I639" i="6"/>
  <c r="I640" i="6"/>
  <c r="I641" i="6"/>
  <c r="I642" i="6"/>
  <c r="I643" i="6"/>
  <c r="I644" i="6"/>
  <c r="I645" i="6"/>
  <c r="I646" i="6"/>
  <c r="I647" i="6"/>
  <c r="I648" i="6"/>
  <c r="I649" i="6"/>
  <c r="I650" i="6"/>
  <c r="I651" i="6"/>
  <c r="I652" i="6"/>
  <c r="I653" i="6"/>
  <c r="I654" i="6"/>
  <c r="I655" i="6"/>
  <c r="I656" i="6"/>
  <c r="I657" i="6"/>
  <c r="I658" i="6"/>
  <c r="I659" i="6"/>
  <c r="I660" i="6"/>
  <c r="I661" i="6"/>
  <c r="I662" i="6"/>
  <c r="I663" i="6"/>
  <c r="I664" i="6"/>
  <c r="I665" i="6"/>
  <c r="I666" i="6"/>
  <c r="I667" i="6"/>
  <c r="I668" i="6"/>
  <c r="I669" i="6"/>
  <c r="I670" i="6"/>
  <c r="I671" i="6"/>
  <c r="I672" i="6"/>
  <c r="I673" i="6"/>
  <c r="I674" i="6"/>
  <c r="I675" i="6"/>
  <c r="I676" i="6"/>
  <c r="I677" i="6"/>
  <c r="I678" i="6"/>
  <c r="I679" i="6"/>
  <c r="I680" i="6"/>
  <c r="I681" i="6"/>
  <c r="I682" i="6"/>
  <c r="I683" i="6"/>
  <c r="I684" i="6"/>
  <c r="I685" i="6"/>
  <c r="I686" i="6"/>
  <c r="I687" i="6"/>
  <c r="I688" i="6"/>
  <c r="I689" i="6"/>
  <c r="I690" i="6"/>
  <c r="I691" i="6"/>
  <c r="I692" i="6"/>
  <c r="I693" i="6"/>
  <c r="I694" i="6"/>
  <c r="I695" i="6"/>
  <c r="I696" i="6"/>
  <c r="I697" i="6"/>
  <c r="I698" i="6"/>
  <c r="I699" i="6"/>
  <c r="I700" i="6"/>
  <c r="I701" i="6"/>
  <c r="I702" i="6"/>
  <c r="I703" i="6"/>
  <c r="I704" i="6"/>
  <c r="I705" i="6"/>
  <c r="I706" i="6"/>
  <c r="I707" i="6"/>
  <c r="I708" i="6"/>
  <c r="I709" i="6"/>
  <c r="I710" i="6"/>
  <c r="I711" i="6"/>
  <c r="I712" i="6"/>
  <c r="I713" i="6"/>
  <c r="I714" i="6"/>
  <c r="I715" i="6"/>
  <c r="I716" i="6"/>
  <c r="I717" i="6"/>
  <c r="I718" i="6"/>
  <c r="I719" i="6"/>
  <c r="I720" i="6"/>
  <c r="I721" i="6"/>
  <c r="I722" i="6"/>
  <c r="I723" i="6"/>
  <c r="I724" i="6"/>
  <c r="I725" i="6"/>
  <c r="I726" i="6"/>
  <c r="I727" i="6"/>
  <c r="I728" i="6"/>
  <c r="I729" i="6"/>
  <c r="I730" i="6"/>
  <c r="I731" i="6"/>
  <c r="I732" i="6"/>
  <c r="I733" i="6"/>
  <c r="I734" i="6"/>
  <c r="I735" i="6"/>
  <c r="I736" i="6"/>
  <c r="I737" i="6"/>
  <c r="I738" i="6"/>
  <c r="I739" i="6"/>
  <c r="I740" i="6"/>
  <c r="I741" i="6"/>
  <c r="I742" i="6"/>
  <c r="I743" i="6"/>
  <c r="I744" i="6"/>
  <c r="I745" i="6"/>
  <c r="I746" i="6"/>
  <c r="I747" i="6"/>
  <c r="I748" i="6"/>
  <c r="I749" i="6"/>
  <c r="I750" i="6"/>
  <c r="I751" i="6"/>
  <c r="I752" i="6"/>
  <c r="I753" i="6"/>
  <c r="I754" i="6"/>
  <c r="I755" i="6"/>
  <c r="I756" i="6"/>
  <c r="I757" i="6"/>
  <c r="I758" i="6"/>
  <c r="I759" i="6"/>
  <c r="I760" i="6"/>
  <c r="I761" i="6"/>
  <c r="I762" i="6"/>
  <c r="I763" i="6"/>
  <c r="I764" i="6"/>
  <c r="I765" i="6"/>
  <c r="I766" i="6"/>
  <c r="I767" i="6"/>
  <c r="I768" i="6"/>
  <c r="I769" i="6"/>
  <c r="I770" i="6"/>
  <c r="I771" i="6"/>
  <c r="I772" i="6"/>
  <c r="I773" i="6"/>
  <c r="I774" i="6"/>
  <c r="I775" i="6"/>
  <c r="I776" i="6"/>
  <c r="I777" i="6"/>
  <c r="I778" i="6"/>
  <c r="I779" i="6"/>
  <c r="I780" i="6"/>
  <c r="I781" i="6"/>
  <c r="I782" i="6"/>
  <c r="I783" i="6"/>
  <c r="I784" i="6"/>
  <c r="I785" i="6"/>
  <c r="I786" i="6"/>
  <c r="I787" i="6"/>
  <c r="I788" i="6"/>
  <c r="I789" i="6"/>
  <c r="I790" i="6"/>
  <c r="I791" i="6"/>
  <c r="I792" i="6"/>
  <c r="I793" i="6"/>
  <c r="I794" i="6"/>
  <c r="I795" i="6"/>
  <c r="I796" i="6"/>
  <c r="I797" i="6"/>
  <c r="I798" i="6"/>
  <c r="I799" i="6"/>
  <c r="I800" i="6"/>
  <c r="I801" i="6"/>
  <c r="I802" i="6"/>
  <c r="I803" i="6"/>
  <c r="I804" i="6"/>
  <c r="I805" i="6"/>
  <c r="I806" i="6"/>
  <c r="I807" i="6"/>
  <c r="I808" i="6"/>
  <c r="I809" i="6"/>
  <c r="I810" i="6"/>
  <c r="I811" i="6"/>
  <c r="I812" i="6"/>
  <c r="I813" i="6"/>
  <c r="I814" i="6"/>
  <c r="I815" i="6"/>
  <c r="I816" i="6"/>
  <c r="I817" i="6"/>
  <c r="I818" i="6"/>
  <c r="I819" i="6"/>
  <c r="I820" i="6"/>
  <c r="I821" i="6"/>
  <c r="I822" i="6"/>
  <c r="I823" i="6"/>
  <c r="I824" i="6"/>
  <c r="I825" i="6"/>
  <c r="I826" i="6"/>
  <c r="I827" i="6"/>
  <c r="I828" i="6"/>
  <c r="I829" i="6"/>
  <c r="I830" i="6"/>
  <c r="I831" i="6"/>
  <c r="I832" i="6"/>
  <c r="I833" i="6"/>
  <c r="I834" i="6"/>
  <c r="I835" i="6"/>
  <c r="I836" i="6"/>
  <c r="I837" i="6"/>
  <c r="I838" i="6"/>
  <c r="I839" i="6"/>
  <c r="I840" i="6"/>
  <c r="I841" i="6"/>
  <c r="I842" i="6"/>
  <c r="I843" i="6"/>
  <c r="I844" i="6"/>
  <c r="I845" i="6"/>
  <c r="I846" i="6"/>
  <c r="I847" i="6"/>
  <c r="I848" i="6"/>
  <c r="I849" i="6"/>
  <c r="I850" i="6"/>
  <c r="I851" i="6"/>
  <c r="I852" i="6"/>
  <c r="I853" i="6"/>
  <c r="I854" i="6"/>
  <c r="I855" i="6"/>
  <c r="I856" i="6"/>
  <c r="I857" i="6"/>
  <c r="I858" i="6"/>
  <c r="I859" i="6"/>
  <c r="I860" i="6"/>
  <c r="I861" i="6"/>
  <c r="I862" i="6"/>
  <c r="I863" i="6"/>
  <c r="I864" i="6"/>
  <c r="I865" i="6"/>
  <c r="I866" i="6"/>
  <c r="I867" i="6"/>
  <c r="I868" i="6"/>
  <c r="I869" i="6"/>
  <c r="I870" i="6"/>
  <c r="I871" i="6"/>
  <c r="I872" i="6"/>
  <c r="I873" i="6"/>
  <c r="I874" i="6"/>
  <c r="I875" i="6"/>
  <c r="I876" i="6"/>
  <c r="I877" i="6"/>
  <c r="I878" i="6"/>
  <c r="I2" i="6"/>
  <c r="J3" i="6"/>
  <c r="J4" i="6"/>
  <c r="J5" i="6"/>
  <c r="J6" i="6"/>
  <c r="J7" i="6"/>
  <c r="J8" i="6"/>
  <c r="J9" i="6"/>
  <c r="J10" i="6"/>
  <c r="J11" i="6"/>
  <c r="J12" i="6"/>
  <c r="J13" i="6"/>
  <c r="J14" i="6"/>
  <c r="J15" i="6"/>
  <c r="J16" i="6"/>
  <c r="J17" i="6"/>
  <c r="J18" i="6"/>
  <c r="J19" i="6"/>
  <c r="J20" i="6"/>
  <c r="J21" i="6"/>
  <c r="J22" i="6"/>
  <c r="J23" i="6"/>
  <c r="J24" i="6"/>
  <c r="J25" i="6"/>
  <c r="J26" i="6"/>
  <c r="J27" i="6"/>
  <c r="J28" i="6"/>
  <c r="J29" i="6"/>
  <c r="J30" i="6"/>
  <c r="J31" i="6"/>
  <c r="J32" i="6"/>
  <c r="J33" i="6"/>
  <c r="J34" i="6"/>
  <c r="J35" i="6"/>
  <c r="J36" i="6"/>
  <c r="J37" i="6"/>
  <c r="J38" i="6"/>
  <c r="J39" i="6"/>
  <c r="J40" i="6"/>
  <c r="J41" i="6"/>
  <c r="J42" i="6"/>
  <c r="J43" i="6"/>
  <c r="J44" i="6"/>
  <c r="J45" i="6"/>
  <c r="J46" i="6"/>
  <c r="J47" i="6"/>
  <c r="J48" i="6"/>
  <c r="J49" i="6"/>
  <c r="J50" i="6"/>
  <c r="J51" i="6"/>
  <c r="J52" i="6"/>
  <c r="J53" i="6"/>
  <c r="J54" i="6"/>
  <c r="J55" i="6"/>
  <c r="J56" i="6"/>
  <c r="J57" i="6"/>
  <c r="J58" i="6"/>
  <c r="J59" i="6"/>
  <c r="J60" i="6"/>
  <c r="J61" i="6"/>
  <c r="J62" i="6"/>
  <c r="J63" i="6"/>
  <c r="J64" i="6"/>
  <c r="J65" i="6"/>
  <c r="J66" i="6"/>
  <c r="J67" i="6"/>
  <c r="J68" i="6"/>
  <c r="J69" i="6"/>
  <c r="J70" i="6"/>
  <c r="J71" i="6"/>
  <c r="J72" i="6"/>
  <c r="J73" i="6"/>
  <c r="J74" i="6"/>
  <c r="J75" i="6"/>
  <c r="J76" i="6"/>
  <c r="J77" i="6"/>
  <c r="J78" i="6"/>
  <c r="J79" i="6"/>
  <c r="J80" i="6"/>
  <c r="J81" i="6"/>
  <c r="J82" i="6"/>
  <c r="J83" i="6"/>
  <c r="J84" i="6"/>
  <c r="J85" i="6"/>
  <c r="J86" i="6"/>
  <c r="J87" i="6"/>
  <c r="J88" i="6"/>
  <c r="J89" i="6"/>
  <c r="J90" i="6"/>
  <c r="J91" i="6"/>
  <c r="J92" i="6"/>
  <c r="J93" i="6"/>
  <c r="J94" i="6"/>
  <c r="J95" i="6"/>
  <c r="J96" i="6"/>
  <c r="J97" i="6"/>
  <c r="J98" i="6"/>
  <c r="J99" i="6"/>
  <c r="J100" i="6"/>
  <c r="J101" i="6"/>
  <c r="J102" i="6"/>
  <c r="J103" i="6"/>
  <c r="J104" i="6"/>
  <c r="J105" i="6"/>
  <c r="J106" i="6"/>
  <c r="J107" i="6"/>
  <c r="J108" i="6"/>
  <c r="J109" i="6"/>
  <c r="J110" i="6"/>
  <c r="J111" i="6"/>
  <c r="J112" i="6"/>
  <c r="J113" i="6"/>
  <c r="J114" i="6"/>
  <c r="J115" i="6"/>
  <c r="J116" i="6"/>
  <c r="J117" i="6"/>
  <c r="J118" i="6"/>
  <c r="J119" i="6"/>
  <c r="J120" i="6"/>
  <c r="J121" i="6"/>
  <c r="J122" i="6"/>
  <c r="J123" i="6"/>
  <c r="J124" i="6"/>
  <c r="J125" i="6"/>
  <c r="J126" i="6"/>
  <c r="J127" i="6"/>
  <c r="J128" i="6"/>
  <c r="J129" i="6"/>
  <c r="J130" i="6"/>
  <c r="J131" i="6"/>
  <c r="J132" i="6"/>
  <c r="J133" i="6"/>
  <c r="J134" i="6"/>
  <c r="J135" i="6"/>
  <c r="J136" i="6"/>
  <c r="J137" i="6"/>
  <c r="J138" i="6"/>
  <c r="J139" i="6"/>
  <c r="J140" i="6"/>
  <c r="J141" i="6"/>
  <c r="J142" i="6"/>
  <c r="J143" i="6"/>
  <c r="J144" i="6"/>
  <c r="J145" i="6"/>
  <c r="J146" i="6"/>
  <c r="J147" i="6"/>
  <c r="J148" i="6"/>
  <c r="J149" i="6"/>
  <c r="J150" i="6"/>
  <c r="J151" i="6"/>
  <c r="J152" i="6"/>
  <c r="J153" i="6"/>
  <c r="J154" i="6"/>
  <c r="J155" i="6"/>
  <c r="J156" i="6"/>
  <c r="J157" i="6"/>
  <c r="J158" i="6"/>
  <c r="J159" i="6"/>
  <c r="J160" i="6"/>
  <c r="J161" i="6"/>
  <c r="J162" i="6"/>
  <c r="J163" i="6"/>
  <c r="J164" i="6"/>
  <c r="J165" i="6"/>
  <c r="J166" i="6"/>
  <c r="J167" i="6"/>
  <c r="J168" i="6"/>
  <c r="J169" i="6"/>
  <c r="J170" i="6"/>
  <c r="J171" i="6"/>
  <c r="J172" i="6"/>
  <c r="J173" i="6"/>
  <c r="J174" i="6"/>
  <c r="J175" i="6"/>
  <c r="J176" i="6"/>
  <c r="J177" i="6"/>
  <c r="J178" i="6"/>
  <c r="J179" i="6"/>
  <c r="J180" i="6"/>
  <c r="J181" i="6"/>
  <c r="J182" i="6"/>
  <c r="J183" i="6"/>
  <c r="J184" i="6"/>
  <c r="J185" i="6"/>
  <c r="J186" i="6"/>
  <c r="J187" i="6"/>
  <c r="J188" i="6"/>
  <c r="J189" i="6"/>
  <c r="J190" i="6"/>
  <c r="J191" i="6"/>
  <c r="J192" i="6"/>
  <c r="J193" i="6"/>
  <c r="J194" i="6"/>
  <c r="J195" i="6"/>
  <c r="J196" i="6"/>
  <c r="J197" i="6"/>
  <c r="J198" i="6"/>
  <c r="J199" i="6"/>
  <c r="J200" i="6"/>
  <c r="J201" i="6"/>
  <c r="J202" i="6"/>
  <c r="J203" i="6"/>
  <c r="J204" i="6"/>
  <c r="J205" i="6"/>
  <c r="J206" i="6"/>
  <c r="J207" i="6"/>
  <c r="J208" i="6"/>
  <c r="J209" i="6"/>
  <c r="J210" i="6"/>
  <c r="J211" i="6"/>
  <c r="J212" i="6"/>
  <c r="J213" i="6"/>
  <c r="J214" i="6"/>
  <c r="J215" i="6"/>
  <c r="J216" i="6"/>
  <c r="J217" i="6"/>
  <c r="J218" i="6"/>
  <c r="J219" i="6"/>
  <c r="J220" i="6"/>
  <c r="J221" i="6"/>
  <c r="J222" i="6"/>
  <c r="J223" i="6"/>
  <c r="J224" i="6"/>
  <c r="J225" i="6"/>
  <c r="J226" i="6"/>
  <c r="J227" i="6"/>
  <c r="J228" i="6"/>
  <c r="J229" i="6"/>
  <c r="J230" i="6"/>
  <c r="J231" i="6"/>
  <c r="J232" i="6"/>
  <c r="J233" i="6"/>
  <c r="J234" i="6"/>
  <c r="J235" i="6"/>
  <c r="J236" i="6"/>
  <c r="J237" i="6"/>
  <c r="J238" i="6"/>
  <c r="J239" i="6"/>
  <c r="J240" i="6"/>
  <c r="J241" i="6"/>
  <c r="J242" i="6"/>
  <c r="J243" i="6"/>
  <c r="J244" i="6"/>
  <c r="J245" i="6"/>
  <c r="J246" i="6"/>
  <c r="J247" i="6"/>
  <c r="J248" i="6"/>
  <c r="J249" i="6"/>
  <c r="J250" i="6"/>
  <c r="J251" i="6"/>
  <c r="J252" i="6"/>
  <c r="J253" i="6"/>
  <c r="J254" i="6"/>
  <c r="J255" i="6"/>
  <c r="J256" i="6"/>
  <c r="J257" i="6"/>
  <c r="J258" i="6"/>
  <c r="J259" i="6"/>
  <c r="J260" i="6"/>
  <c r="J261" i="6"/>
  <c r="J262" i="6"/>
  <c r="J263" i="6"/>
  <c r="J264" i="6"/>
  <c r="J265" i="6"/>
  <c r="J266" i="6"/>
  <c r="J267" i="6"/>
  <c r="J268" i="6"/>
  <c r="J269" i="6"/>
  <c r="J270" i="6"/>
  <c r="J271" i="6"/>
  <c r="J272" i="6"/>
  <c r="J273" i="6"/>
  <c r="J274" i="6"/>
  <c r="J275" i="6"/>
  <c r="J276" i="6"/>
  <c r="J277" i="6"/>
  <c r="J278" i="6"/>
  <c r="J279" i="6"/>
  <c r="J280" i="6"/>
  <c r="J281" i="6"/>
  <c r="J282" i="6"/>
  <c r="J283" i="6"/>
  <c r="J284" i="6"/>
  <c r="J285" i="6"/>
  <c r="J286" i="6"/>
  <c r="J287" i="6"/>
  <c r="J288" i="6"/>
  <c r="J289" i="6"/>
  <c r="J290" i="6"/>
  <c r="J291" i="6"/>
  <c r="J292" i="6"/>
  <c r="J293" i="6"/>
  <c r="J294" i="6"/>
  <c r="J295" i="6"/>
  <c r="J296" i="6"/>
  <c r="J297" i="6"/>
  <c r="J298" i="6"/>
  <c r="J299" i="6"/>
  <c r="J300" i="6"/>
  <c r="J301" i="6"/>
  <c r="J302" i="6"/>
  <c r="J303" i="6"/>
  <c r="J304" i="6"/>
  <c r="J305" i="6"/>
  <c r="J306" i="6"/>
  <c r="J307" i="6"/>
  <c r="J308" i="6"/>
  <c r="J309" i="6"/>
  <c r="J310" i="6"/>
  <c r="J311" i="6"/>
  <c r="J312" i="6"/>
  <c r="J313" i="6"/>
  <c r="J314" i="6"/>
  <c r="J315" i="6"/>
  <c r="J316" i="6"/>
  <c r="J317" i="6"/>
  <c r="J318" i="6"/>
  <c r="J319" i="6"/>
  <c r="J320" i="6"/>
  <c r="J321" i="6"/>
  <c r="J322" i="6"/>
  <c r="J323" i="6"/>
  <c r="J324" i="6"/>
  <c r="J325" i="6"/>
  <c r="J326" i="6"/>
  <c r="J327" i="6"/>
  <c r="J328" i="6"/>
  <c r="J329" i="6"/>
  <c r="J330" i="6"/>
  <c r="J331" i="6"/>
  <c r="J332" i="6"/>
  <c r="J333" i="6"/>
  <c r="J334" i="6"/>
  <c r="J335" i="6"/>
  <c r="J336" i="6"/>
  <c r="J337" i="6"/>
  <c r="J338" i="6"/>
  <c r="J339" i="6"/>
  <c r="J340" i="6"/>
  <c r="J341" i="6"/>
  <c r="J342" i="6"/>
  <c r="J343" i="6"/>
  <c r="J344" i="6"/>
  <c r="J345" i="6"/>
  <c r="J346" i="6"/>
  <c r="J347" i="6"/>
  <c r="J348" i="6"/>
  <c r="J349" i="6"/>
  <c r="J350" i="6"/>
  <c r="J351" i="6"/>
  <c r="J352" i="6"/>
  <c r="J353" i="6"/>
  <c r="J354" i="6"/>
  <c r="J355" i="6"/>
  <c r="J356" i="6"/>
  <c r="J357" i="6"/>
  <c r="J358" i="6"/>
  <c r="J359" i="6"/>
  <c r="J360" i="6"/>
  <c r="J361" i="6"/>
  <c r="J362" i="6"/>
  <c r="J363" i="6"/>
  <c r="J364" i="6"/>
  <c r="J365" i="6"/>
  <c r="J366" i="6"/>
  <c r="J367" i="6"/>
  <c r="J368" i="6"/>
  <c r="J369" i="6"/>
  <c r="J370" i="6"/>
  <c r="J371" i="6"/>
  <c r="J372" i="6"/>
  <c r="J373" i="6"/>
  <c r="J374" i="6"/>
  <c r="J375" i="6"/>
  <c r="J376" i="6"/>
  <c r="J377" i="6"/>
  <c r="J378" i="6"/>
  <c r="J379" i="6"/>
  <c r="J380" i="6"/>
  <c r="J381" i="6"/>
  <c r="J382" i="6"/>
  <c r="J383" i="6"/>
  <c r="J384" i="6"/>
  <c r="J385" i="6"/>
  <c r="J386" i="6"/>
  <c r="J387" i="6"/>
  <c r="J388" i="6"/>
  <c r="J389" i="6"/>
  <c r="J390" i="6"/>
  <c r="J391" i="6"/>
  <c r="J392" i="6"/>
  <c r="J393" i="6"/>
  <c r="J394" i="6"/>
  <c r="J395" i="6"/>
  <c r="J396" i="6"/>
  <c r="J397" i="6"/>
  <c r="J398" i="6"/>
  <c r="J399" i="6"/>
  <c r="J400" i="6"/>
  <c r="J401" i="6"/>
  <c r="J402" i="6"/>
  <c r="J403" i="6"/>
  <c r="J404" i="6"/>
  <c r="J405" i="6"/>
  <c r="J406" i="6"/>
  <c r="J407" i="6"/>
  <c r="J408" i="6"/>
  <c r="J409" i="6"/>
  <c r="J410" i="6"/>
  <c r="J411" i="6"/>
  <c r="J412" i="6"/>
  <c r="J413" i="6"/>
  <c r="J414" i="6"/>
  <c r="J415" i="6"/>
  <c r="J416" i="6"/>
  <c r="J417" i="6"/>
  <c r="J418" i="6"/>
  <c r="J419" i="6"/>
  <c r="J420" i="6"/>
  <c r="J421" i="6"/>
  <c r="J422" i="6"/>
  <c r="J423" i="6"/>
  <c r="J424" i="6"/>
  <c r="J425" i="6"/>
  <c r="J426" i="6"/>
  <c r="J427" i="6"/>
  <c r="J428" i="6"/>
  <c r="J429" i="6"/>
  <c r="J430" i="6"/>
  <c r="J431" i="6"/>
  <c r="J432" i="6"/>
  <c r="J433" i="6"/>
  <c r="J434" i="6"/>
  <c r="J435" i="6"/>
  <c r="J436" i="6"/>
  <c r="J437" i="6"/>
  <c r="J438" i="6"/>
  <c r="J439" i="6"/>
  <c r="J440" i="6"/>
  <c r="J441" i="6"/>
  <c r="J442" i="6"/>
  <c r="J443" i="6"/>
  <c r="J444" i="6"/>
  <c r="J445" i="6"/>
  <c r="J446" i="6"/>
  <c r="J447" i="6"/>
  <c r="J448" i="6"/>
  <c r="J449" i="6"/>
  <c r="J450" i="6"/>
  <c r="J451" i="6"/>
  <c r="J452" i="6"/>
  <c r="J453" i="6"/>
  <c r="J454" i="6"/>
  <c r="J455" i="6"/>
  <c r="J456" i="6"/>
  <c r="J457" i="6"/>
  <c r="J458" i="6"/>
  <c r="J459" i="6"/>
  <c r="J460" i="6"/>
  <c r="J461" i="6"/>
  <c r="J462" i="6"/>
  <c r="J463" i="6"/>
  <c r="J464" i="6"/>
  <c r="J465" i="6"/>
  <c r="J466" i="6"/>
  <c r="J467" i="6"/>
  <c r="J468" i="6"/>
  <c r="J469" i="6"/>
  <c r="J470" i="6"/>
  <c r="J471" i="6"/>
  <c r="J472" i="6"/>
  <c r="J473" i="6"/>
  <c r="J474" i="6"/>
  <c r="J475" i="6"/>
  <c r="J476" i="6"/>
  <c r="J477" i="6"/>
  <c r="J478" i="6"/>
  <c r="J479" i="6"/>
  <c r="J480" i="6"/>
  <c r="J481" i="6"/>
  <c r="J482" i="6"/>
  <c r="J483" i="6"/>
  <c r="J484" i="6"/>
  <c r="J485" i="6"/>
  <c r="J486" i="6"/>
  <c r="J487" i="6"/>
  <c r="J488" i="6"/>
  <c r="J489" i="6"/>
  <c r="J490" i="6"/>
  <c r="J491" i="6"/>
  <c r="J492" i="6"/>
  <c r="J493" i="6"/>
  <c r="J494" i="6"/>
  <c r="J495" i="6"/>
  <c r="J496" i="6"/>
  <c r="J497" i="6"/>
  <c r="J498" i="6"/>
  <c r="J499" i="6"/>
  <c r="J500" i="6"/>
  <c r="J501" i="6"/>
  <c r="J502" i="6"/>
  <c r="J503" i="6"/>
  <c r="J504" i="6"/>
  <c r="J505" i="6"/>
  <c r="J506" i="6"/>
  <c r="J507" i="6"/>
  <c r="J508" i="6"/>
  <c r="J509" i="6"/>
  <c r="J510" i="6"/>
  <c r="J511" i="6"/>
  <c r="J512" i="6"/>
  <c r="J513" i="6"/>
  <c r="J514" i="6"/>
  <c r="J515" i="6"/>
  <c r="J516" i="6"/>
  <c r="J517" i="6"/>
  <c r="J518" i="6"/>
  <c r="J519" i="6"/>
  <c r="J520" i="6"/>
  <c r="J521" i="6"/>
  <c r="J522" i="6"/>
  <c r="J523" i="6"/>
  <c r="J524" i="6"/>
  <c r="J525" i="6"/>
  <c r="J526" i="6"/>
  <c r="J527" i="6"/>
  <c r="J528" i="6"/>
  <c r="J529" i="6"/>
  <c r="J530" i="6"/>
  <c r="J531" i="6"/>
  <c r="J532" i="6"/>
  <c r="J533" i="6"/>
  <c r="J534" i="6"/>
  <c r="J535" i="6"/>
  <c r="J536" i="6"/>
  <c r="J537" i="6"/>
  <c r="J538" i="6"/>
  <c r="J539" i="6"/>
  <c r="J540" i="6"/>
  <c r="J541" i="6"/>
  <c r="J542" i="6"/>
  <c r="J543" i="6"/>
  <c r="J544" i="6"/>
  <c r="J545" i="6"/>
  <c r="J546" i="6"/>
  <c r="J547" i="6"/>
  <c r="J548" i="6"/>
  <c r="J549" i="6"/>
  <c r="J550" i="6"/>
  <c r="J551" i="6"/>
  <c r="J552" i="6"/>
  <c r="J553" i="6"/>
  <c r="J554" i="6"/>
  <c r="J555" i="6"/>
  <c r="J556" i="6"/>
  <c r="J557" i="6"/>
  <c r="J558" i="6"/>
  <c r="J559" i="6"/>
  <c r="J560" i="6"/>
  <c r="J561" i="6"/>
  <c r="J562" i="6"/>
  <c r="J563" i="6"/>
  <c r="J564" i="6"/>
  <c r="J565" i="6"/>
  <c r="J566" i="6"/>
  <c r="J567" i="6"/>
  <c r="J568" i="6"/>
  <c r="J569" i="6"/>
  <c r="J570" i="6"/>
  <c r="J571" i="6"/>
  <c r="J572" i="6"/>
  <c r="J573" i="6"/>
  <c r="J574" i="6"/>
  <c r="J575" i="6"/>
  <c r="J576" i="6"/>
  <c r="J577" i="6"/>
  <c r="J578" i="6"/>
  <c r="J579" i="6"/>
  <c r="J580" i="6"/>
  <c r="J581" i="6"/>
  <c r="J582" i="6"/>
  <c r="J583" i="6"/>
  <c r="J584" i="6"/>
  <c r="J585" i="6"/>
  <c r="J586" i="6"/>
  <c r="J587" i="6"/>
  <c r="J588" i="6"/>
  <c r="J589" i="6"/>
  <c r="J590" i="6"/>
  <c r="J591" i="6"/>
  <c r="J592" i="6"/>
  <c r="J593" i="6"/>
  <c r="J594" i="6"/>
  <c r="J595" i="6"/>
  <c r="J596" i="6"/>
  <c r="J597" i="6"/>
  <c r="J598" i="6"/>
  <c r="J599" i="6"/>
  <c r="J600" i="6"/>
  <c r="J601" i="6"/>
  <c r="J602" i="6"/>
  <c r="J603" i="6"/>
  <c r="J604" i="6"/>
  <c r="J605" i="6"/>
  <c r="J606" i="6"/>
  <c r="J607" i="6"/>
  <c r="J608" i="6"/>
  <c r="J609" i="6"/>
  <c r="J610" i="6"/>
  <c r="J611" i="6"/>
  <c r="J612" i="6"/>
  <c r="J613" i="6"/>
  <c r="J614" i="6"/>
  <c r="J615" i="6"/>
  <c r="J616" i="6"/>
  <c r="J617" i="6"/>
  <c r="J618" i="6"/>
  <c r="J619" i="6"/>
  <c r="J620" i="6"/>
  <c r="J621" i="6"/>
  <c r="J622" i="6"/>
  <c r="J623" i="6"/>
  <c r="J624" i="6"/>
  <c r="J625" i="6"/>
  <c r="J626" i="6"/>
  <c r="J627" i="6"/>
  <c r="J628" i="6"/>
  <c r="J629" i="6"/>
  <c r="J630" i="6"/>
  <c r="J631" i="6"/>
  <c r="J632" i="6"/>
  <c r="J633" i="6"/>
  <c r="J634" i="6"/>
  <c r="J635" i="6"/>
  <c r="J636" i="6"/>
  <c r="J637" i="6"/>
  <c r="J638" i="6"/>
  <c r="J639" i="6"/>
  <c r="J640" i="6"/>
  <c r="J641" i="6"/>
  <c r="J642" i="6"/>
  <c r="J643" i="6"/>
  <c r="J644" i="6"/>
  <c r="J645" i="6"/>
  <c r="J646" i="6"/>
  <c r="J647" i="6"/>
  <c r="J648" i="6"/>
  <c r="J649" i="6"/>
  <c r="J650" i="6"/>
  <c r="J651" i="6"/>
  <c r="J652" i="6"/>
  <c r="J653" i="6"/>
  <c r="J654" i="6"/>
  <c r="J655" i="6"/>
  <c r="J656" i="6"/>
  <c r="J657" i="6"/>
  <c r="J658" i="6"/>
  <c r="J659" i="6"/>
  <c r="J660" i="6"/>
  <c r="J661" i="6"/>
  <c r="J662" i="6"/>
  <c r="J663" i="6"/>
  <c r="J664" i="6"/>
  <c r="J665" i="6"/>
  <c r="J666" i="6"/>
  <c r="J667" i="6"/>
  <c r="J668" i="6"/>
  <c r="J669" i="6"/>
  <c r="J670" i="6"/>
  <c r="J671" i="6"/>
  <c r="J672" i="6"/>
  <c r="J673" i="6"/>
  <c r="J674" i="6"/>
  <c r="J675" i="6"/>
  <c r="J676" i="6"/>
  <c r="J677" i="6"/>
  <c r="J678" i="6"/>
  <c r="J679" i="6"/>
  <c r="J680" i="6"/>
  <c r="J681" i="6"/>
  <c r="J682" i="6"/>
  <c r="J683" i="6"/>
  <c r="J684" i="6"/>
  <c r="J685" i="6"/>
  <c r="J686" i="6"/>
  <c r="J687" i="6"/>
  <c r="J688" i="6"/>
  <c r="J689" i="6"/>
  <c r="J690" i="6"/>
  <c r="J691" i="6"/>
  <c r="J692" i="6"/>
  <c r="J693" i="6"/>
  <c r="J694" i="6"/>
  <c r="J695" i="6"/>
  <c r="J696" i="6"/>
  <c r="J697" i="6"/>
  <c r="J698" i="6"/>
  <c r="J699" i="6"/>
  <c r="J700" i="6"/>
  <c r="J701" i="6"/>
  <c r="J702" i="6"/>
  <c r="J703" i="6"/>
  <c r="J704" i="6"/>
  <c r="J705" i="6"/>
  <c r="J706" i="6"/>
  <c r="J707" i="6"/>
  <c r="J708" i="6"/>
  <c r="J709" i="6"/>
  <c r="J710" i="6"/>
  <c r="J711" i="6"/>
  <c r="J712" i="6"/>
  <c r="J713" i="6"/>
  <c r="J714" i="6"/>
  <c r="J715" i="6"/>
  <c r="J716" i="6"/>
  <c r="J717" i="6"/>
  <c r="J718" i="6"/>
  <c r="J719" i="6"/>
  <c r="J720" i="6"/>
  <c r="J721" i="6"/>
  <c r="J722" i="6"/>
  <c r="J723" i="6"/>
  <c r="J724" i="6"/>
  <c r="J725" i="6"/>
  <c r="J726" i="6"/>
  <c r="J727" i="6"/>
  <c r="J728" i="6"/>
  <c r="J729" i="6"/>
  <c r="J730" i="6"/>
  <c r="J731" i="6"/>
  <c r="J732" i="6"/>
  <c r="J733" i="6"/>
  <c r="J734" i="6"/>
  <c r="J735" i="6"/>
  <c r="J736" i="6"/>
  <c r="J737" i="6"/>
  <c r="J738" i="6"/>
  <c r="J739" i="6"/>
  <c r="J740" i="6"/>
  <c r="J741" i="6"/>
  <c r="J742" i="6"/>
  <c r="J743" i="6"/>
  <c r="J744" i="6"/>
  <c r="J745" i="6"/>
  <c r="J746" i="6"/>
  <c r="J747" i="6"/>
  <c r="J748" i="6"/>
  <c r="J749" i="6"/>
  <c r="J750" i="6"/>
  <c r="J751" i="6"/>
  <c r="J752" i="6"/>
  <c r="J753" i="6"/>
  <c r="J754" i="6"/>
  <c r="J755" i="6"/>
  <c r="J756" i="6"/>
  <c r="J757" i="6"/>
  <c r="J758" i="6"/>
  <c r="J759" i="6"/>
  <c r="J760" i="6"/>
  <c r="J761" i="6"/>
  <c r="J762" i="6"/>
  <c r="J763" i="6"/>
  <c r="J764" i="6"/>
  <c r="J765" i="6"/>
  <c r="J766" i="6"/>
  <c r="J767" i="6"/>
  <c r="J768" i="6"/>
  <c r="J769" i="6"/>
  <c r="J770" i="6"/>
  <c r="J771" i="6"/>
  <c r="J772" i="6"/>
  <c r="J773" i="6"/>
  <c r="J774" i="6"/>
  <c r="J775" i="6"/>
  <c r="J776" i="6"/>
  <c r="J777" i="6"/>
  <c r="J778" i="6"/>
  <c r="J779" i="6"/>
  <c r="J780" i="6"/>
  <c r="J781" i="6"/>
  <c r="J782" i="6"/>
  <c r="J783" i="6"/>
  <c r="J784" i="6"/>
  <c r="J785" i="6"/>
  <c r="J786" i="6"/>
  <c r="J787" i="6"/>
  <c r="J788" i="6"/>
  <c r="J789" i="6"/>
  <c r="J790" i="6"/>
  <c r="J791" i="6"/>
  <c r="J792" i="6"/>
  <c r="J793" i="6"/>
  <c r="J794" i="6"/>
  <c r="J795" i="6"/>
  <c r="J796" i="6"/>
  <c r="J797" i="6"/>
  <c r="J798" i="6"/>
  <c r="J799" i="6"/>
  <c r="J800" i="6"/>
  <c r="J801" i="6"/>
  <c r="J802" i="6"/>
  <c r="J803" i="6"/>
  <c r="J804" i="6"/>
  <c r="J805" i="6"/>
  <c r="J806" i="6"/>
  <c r="J807" i="6"/>
  <c r="J808" i="6"/>
  <c r="J809" i="6"/>
  <c r="J810" i="6"/>
  <c r="J811" i="6"/>
  <c r="J812" i="6"/>
  <c r="J813" i="6"/>
  <c r="J814" i="6"/>
  <c r="J815" i="6"/>
  <c r="J816" i="6"/>
  <c r="J817" i="6"/>
  <c r="J818" i="6"/>
  <c r="J819" i="6"/>
  <c r="J820" i="6"/>
  <c r="J821" i="6"/>
  <c r="J822" i="6"/>
  <c r="J823" i="6"/>
  <c r="J824" i="6"/>
  <c r="J825" i="6"/>
  <c r="J826" i="6"/>
  <c r="J827" i="6"/>
  <c r="J828" i="6"/>
  <c r="J829" i="6"/>
  <c r="J830" i="6"/>
  <c r="J831" i="6"/>
  <c r="J832" i="6"/>
  <c r="J833" i="6"/>
  <c r="J834" i="6"/>
  <c r="J835" i="6"/>
  <c r="J836" i="6"/>
  <c r="J837" i="6"/>
  <c r="J838" i="6"/>
  <c r="J839" i="6"/>
  <c r="J840" i="6"/>
  <c r="J841" i="6"/>
  <c r="J842" i="6"/>
  <c r="J843" i="6"/>
  <c r="J844" i="6"/>
  <c r="J845" i="6"/>
  <c r="J846" i="6"/>
  <c r="J847" i="6"/>
  <c r="J848" i="6"/>
  <c r="J849" i="6"/>
  <c r="J850" i="6"/>
  <c r="J851" i="6"/>
  <c r="J852" i="6"/>
  <c r="J853" i="6"/>
  <c r="J854" i="6"/>
  <c r="J855" i="6"/>
  <c r="J856" i="6"/>
  <c r="J857" i="6"/>
  <c r="J858" i="6"/>
  <c r="J859" i="6"/>
  <c r="J860" i="6"/>
  <c r="J861" i="6"/>
  <c r="J862" i="6"/>
  <c r="J863" i="6"/>
  <c r="J864" i="6"/>
  <c r="J865" i="6"/>
  <c r="J866" i="6"/>
  <c r="J867" i="6"/>
  <c r="J868" i="6"/>
  <c r="J869" i="6"/>
  <c r="J870" i="6"/>
  <c r="J871" i="6"/>
  <c r="J872" i="6"/>
  <c r="J873" i="6"/>
  <c r="J874" i="6"/>
  <c r="J875" i="6"/>
  <c r="J876" i="6"/>
  <c r="J877" i="6"/>
  <c r="J878" i="6"/>
  <c r="J2" i="6"/>
  <c r="C6" i="12"/>
  <c r="C7" i="12"/>
  <c r="C8" i="12"/>
  <c r="C9" i="12"/>
  <c r="C5" i="12"/>
  <c r="R6" i="5"/>
  <c r="R7" i="5"/>
  <c r="R8" i="5"/>
  <c r="R9" i="5"/>
  <c r="R10" i="5"/>
  <c r="R11" i="5"/>
  <c r="R12" i="5"/>
  <c r="R13" i="5"/>
  <c r="R14" i="5"/>
  <c r="R15" i="5"/>
  <c r="R16" i="5"/>
  <c r="R17" i="5"/>
  <c r="R18" i="5"/>
  <c r="R19" i="5"/>
  <c r="R20" i="5"/>
  <c r="R21" i="5"/>
  <c r="R22" i="5"/>
  <c r="R23" i="5"/>
  <c r="R24" i="5"/>
  <c r="S6" i="5"/>
  <c r="S7" i="5"/>
  <c r="S8" i="5"/>
  <c r="S9" i="5"/>
  <c r="S10" i="5"/>
  <c r="S11" i="5"/>
  <c r="S12" i="5"/>
  <c r="S13" i="5"/>
  <c r="S14" i="5"/>
  <c r="S15" i="5"/>
  <c r="S16" i="5"/>
  <c r="S17" i="5"/>
  <c r="S18" i="5"/>
  <c r="S19" i="5"/>
  <c r="S20" i="5"/>
  <c r="S21" i="5"/>
  <c r="S22" i="5"/>
  <c r="S23" i="5"/>
  <c r="S24" i="5"/>
  <c r="S5" i="5"/>
  <c r="R5" i="5"/>
  <c r="F7" i="4"/>
  <c r="F8" i="4"/>
  <c r="F9" i="4"/>
  <c r="F10" i="4"/>
  <c r="F11" i="4"/>
  <c r="F12" i="4"/>
  <c r="F13" i="4"/>
  <c r="F14" i="4"/>
  <c r="F15" i="4"/>
  <c r="F16" i="4"/>
  <c r="F17" i="4"/>
  <c r="F18" i="4"/>
  <c r="F19" i="4"/>
  <c r="F20" i="4"/>
  <c r="F21" i="4"/>
  <c r="F22" i="4"/>
  <c r="F6" i="4"/>
  <c r="C7" i="4"/>
  <c r="C8" i="4"/>
  <c r="C9" i="4"/>
  <c r="C10" i="4"/>
  <c r="C11" i="4"/>
  <c r="C12" i="4"/>
  <c r="C13" i="4"/>
  <c r="C14" i="4"/>
  <c r="C15" i="4"/>
  <c r="C16" i="4"/>
  <c r="C17" i="4"/>
  <c r="C18" i="4"/>
  <c r="C19" i="4"/>
  <c r="C20" i="4"/>
  <c r="C21" i="4"/>
  <c r="C22" i="4"/>
  <c r="C6" i="4"/>
  <c r="C28" i="16"/>
  <c r="H28" i="16" s="1"/>
  <c r="C27" i="16"/>
  <c r="H27" i="16" s="1"/>
  <c r="C26" i="16"/>
  <c r="F26" i="16" s="1"/>
  <c r="C25" i="16"/>
  <c r="F25" i="16" s="1"/>
  <c r="C24" i="16"/>
  <c r="F24" i="16" s="1"/>
  <c r="C23" i="16"/>
  <c r="F23" i="16" s="1"/>
  <c r="C22" i="16"/>
  <c r="F22" i="16" s="1"/>
  <c r="C21" i="16"/>
  <c r="F21" i="16" s="1"/>
  <c r="C20" i="16"/>
  <c r="F20" i="16" s="1"/>
  <c r="C19" i="16"/>
  <c r="F19" i="16" s="1"/>
  <c r="C18" i="16"/>
  <c r="F18" i="16" s="1"/>
  <c r="C17" i="16"/>
  <c r="F17" i="16" s="1"/>
  <c r="C16" i="16"/>
  <c r="F16" i="16" s="1"/>
  <c r="C15" i="16"/>
  <c r="F15" i="16" s="1"/>
  <c r="C14" i="16"/>
  <c r="H14" i="16" s="1"/>
  <c r="C13" i="16"/>
  <c r="F13" i="16" s="1"/>
  <c r="C12" i="16"/>
  <c r="F12" i="16" s="1"/>
  <c r="C11" i="16"/>
  <c r="F11" i="16" s="1"/>
  <c r="C10" i="16"/>
  <c r="F10" i="16" s="1"/>
  <c r="C9" i="16"/>
  <c r="F9" i="16" s="1"/>
  <c r="C8" i="16"/>
  <c r="F8" i="16" s="1"/>
  <c r="C7" i="16"/>
  <c r="F7" i="16" s="1"/>
  <c r="C6" i="16"/>
  <c r="F6" i="16" s="1"/>
  <c r="C5" i="16"/>
  <c r="F5" i="16" s="1"/>
  <c r="K2" i="10"/>
  <c r="E2" i="9"/>
  <c r="D5" i="11"/>
  <c r="L8" i="21"/>
  <c r="G6" i="4"/>
  <c r="Q6" i="4"/>
  <c r="F5" i="12"/>
  <c r="D6" i="4"/>
  <c r="K2" i="13"/>
  <c r="E8" i="15"/>
  <c r="P26" i="5"/>
  <c r="D4" i="7"/>
  <c r="B14" i="8"/>
  <c r="K2" i="6"/>
  <c r="P27" i="5"/>
  <c r="D7" i="4"/>
  <c r="J80" i="13" l="1"/>
  <c r="I21" i="16" a="1"/>
  <c r="I21" i="16" s="1"/>
  <c r="I23" i="16" a="1"/>
  <c r="I23" i="16" s="1"/>
  <c r="I19" i="16" a="1"/>
  <c r="I19" i="16" s="1"/>
  <c r="I20" i="16" a="1"/>
  <c r="I20" i="16" s="1"/>
  <c r="F14" i="16"/>
  <c r="I8" i="16" a="1"/>
  <c r="I8" i="16" s="1"/>
  <c r="I18" i="16" a="1"/>
  <c r="I18" i="16" s="1"/>
  <c r="I13" i="16" a="1"/>
  <c r="I13" i="16" s="1"/>
  <c r="F27" i="16"/>
  <c r="I24" i="16" a="1"/>
  <c r="I24" i="16" s="1"/>
  <c r="I7" i="16" a="1"/>
  <c r="I7" i="16" s="1"/>
  <c r="I28" i="16" a="1"/>
  <c r="I28" i="16" s="1"/>
  <c r="I12" i="16" a="1"/>
  <c r="I12" i="16" s="1"/>
  <c r="I27" i="16" a="1"/>
  <c r="I27" i="16" s="1"/>
  <c r="I11" i="16" a="1"/>
  <c r="I11" i="16" s="1"/>
  <c r="I26" i="16" a="1"/>
  <c r="I26" i="16" s="1"/>
  <c r="I10" i="16" a="1"/>
  <c r="I10" i="16" s="1"/>
  <c r="I25" i="16" a="1"/>
  <c r="I25" i="16" s="1"/>
  <c r="I17" i="16" a="1"/>
  <c r="I17" i="16" s="1"/>
  <c r="I9" i="16" a="1"/>
  <c r="I9" i="16" s="1"/>
  <c r="I16" i="16" a="1"/>
  <c r="I16" i="16" s="1"/>
  <c r="G27" i="16"/>
  <c r="I15" i="16" a="1"/>
  <c r="I15" i="16" s="1"/>
  <c r="G26" i="16"/>
  <c r="F28" i="16"/>
  <c r="I22" i="16" a="1"/>
  <c r="I22" i="16" s="1"/>
  <c r="I14" i="16" a="1"/>
  <c r="I14" i="16" s="1"/>
  <c r="I6" i="16" a="1"/>
  <c r="I6" i="16" s="1"/>
  <c r="H17" i="16"/>
  <c r="I5" i="16" a="1"/>
  <c r="I5" i="16" s="1"/>
  <c r="H16" i="16"/>
  <c r="H20" i="16"/>
  <c r="H21" i="16"/>
  <c r="H12" i="16"/>
  <c r="H15" i="16"/>
  <c r="H13" i="16"/>
  <c r="H18" i="16"/>
  <c r="H26" i="16"/>
  <c r="H25" i="16"/>
  <c r="H7" i="16"/>
  <c r="H19" i="16"/>
  <c r="H11" i="16"/>
  <c r="H10" i="16"/>
  <c r="H9" i="16"/>
  <c r="H24" i="16"/>
  <c r="H8" i="16"/>
  <c r="H23" i="16"/>
  <c r="H22" i="16"/>
  <c r="H6" i="16"/>
  <c r="H5" i="16"/>
  <c r="G22" i="16"/>
  <c r="G20" i="16"/>
  <c r="G18" i="16"/>
  <c r="G11" i="16"/>
  <c r="G10" i="16"/>
  <c r="G21" i="16"/>
  <c r="G6" i="16"/>
  <c r="G19" i="16"/>
  <c r="G8" i="16"/>
  <c r="G13" i="16"/>
  <c r="G25" i="16"/>
  <c r="G24" i="16"/>
  <c r="G7" i="16"/>
  <c r="G17" i="16"/>
  <c r="G16" i="16"/>
  <c r="G15" i="16"/>
  <c r="G14" i="16"/>
  <c r="G28" i="16"/>
  <c r="G12" i="16"/>
  <c r="G9" i="16"/>
  <c r="G23" i="16"/>
  <c r="G5" i="16"/>
</calcChain>
</file>

<file path=xl/comments1.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4" authorId="0" shapeId="0" xr:uid="{25664CF0-3ECB-411C-BD6A-9980A95B4691}">
      <text>
        <r>
          <rPr>
            <b/>
            <sz val="9"/>
            <color indexed="81"/>
            <rFont val="Tahoma"/>
            <family val="2"/>
          </rPr>
          <t>Author:</t>
        </r>
        <r>
          <rPr>
            <sz val="9"/>
            <color indexed="81"/>
            <rFont val="Tahoma"/>
            <family val="2"/>
          </rPr>
          <t xml:space="preserve">
rüe</t>
        </r>
      </text>
    </comment>
    <comment ref="B45" authorId="0" shapeId="0" xr:uid="{B4C0C589-BD12-4767-B155-D32D4F05417D}">
      <text>
        <r>
          <rPr>
            <b/>
            <sz val="9"/>
            <color indexed="81"/>
            <rFont val="Tahoma"/>
            <family val="2"/>
          </rPr>
          <t>Author:</t>
        </r>
        <r>
          <rPr>
            <sz val="9"/>
            <color indexed="81"/>
            <rFont val="Tahoma"/>
            <family val="2"/>
          </rPr>
          <t xml:space="preserve">
üpoeur9üiur</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4" authorId="0" shapeId="0" xr:uid="{6FB71AB5-9ED8-4F5C-B7C9-CF2F4B2B7096}">
      <text>
        <r>
          <rPr>
            <b/>
            <sz val="9"/>
            <color indexed="81"/>
            <rFont val="Tahoma"/>
            <family val="2"/>
          </rPr>
          <t>Author:</t>
        </r>
        <r>
          <rPr>
            <sz val="9"/>
            <color indexed="81"/>
            <rFont val="Tahoma"/>
            <family val="2"/>
          </rPr>
          <t xml:space="preserve">
rüe</t>
        </r>
      </text>
    </comment>
    <comment ref="B45" authorId="0" shapeId="0" xr:uid="{8683783A-C1F5-4C22-8EF2-E62CD23201CD}">
      <text>
        <r>
          <rPr>
            <b/>
            <sz val="9"/>
            <color indexed="81"/>
            <rFont val="Tahoma"/>
            <family val="2"/>
          </rPr>
          <t>Author:</t>
        </r>
        <r>
          <rPr>
            <sz val="9"/>
            <color indexed="81"/>
            <rFont val="Tahoma"/>
            <family val="2"/>
          </rPr>
          <t xml:space="preserve">
üpoeur9üiur</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<sst xmlns="http://schemas.openxmlformats.org/spreadsheetml/2006/main" count="5602" uniqueCount="1481">
  <si>
    <t>Qiymət</t>
  </si>
  <si>
    <t>Nəticə</t>
  </si>
  <si>
    <t>Rəng</t>
  </si>
  <si>
    <t>sarı</t>
  </si>
  <si>
    <t>qırmızı</t>
  </si>
  <si>
    <t>mavi</t>
  </si>
  <si>
    <t>yaşıl</t>
  </si>
  <si>
    <t>ağ</t>
  </si>
  <si>
    <t>qara</t>
  </si>
  <si>
    <t>Tapşırıq 1</t>
  </si>
  <si>
    <t>Tapşırıq 2</t>
  </si>
  <si>
    <t>Müştəri</t>
  </si>
  <si>
    <t>Yanvar</t>
  </si>
  <si>
    <t>Fevral</t>
  </si>
  <si>
    <t>Mart</t>
  </si>
  <si>
    <t>Aprel</t>
  </si>
  <si>
    <t>May</t>
  </si>
  <si>
    <t>Iyun</t>
  </si>
  <si>
    <t>Iyul</t>
  </si>
  <si>
    <t>Avqust</t>
  </si>
  <si>
    <t>Sentyabr</t>
  </si>
  <si>
    <t>Oktyabr</t>
  </si>
  <si>
    <t>Noyabr</t>
  </si>
  <si>
    <t>Dekabr</t>
  </si>
  <si>
    <t>Logical AND</t>
  </si>
  <si>
    <t>Logical OR</t>
  </si>
  <si>
    <t>Müştəri1</t>
  </si>
  <si>
    <t>Müştəri2</t>
  </si>
  <si>
    <t>Müştəri3</t>
  </si>
  <si>
    <t>Müştəri4</t>
  </si>
  <si>
    <t>Müştəri5</t>
  </si>
  <si>
    <t>Müştəri6</t>
  </si>
  <si>
    <t>Müştəri7</t>
  </si>
  <si>
    <t>Müştəri8</t>
  </si>
  <si>
    <t>Müştəri9</t>
  </si>
  <si>
    <t>Müştəri10</t>
  </si>
  <si>
    <t>Müştəri11</t>
  </si>
  <si>
    <t>Müştəri12</t>
  </si>
  <si>
    <t>Müştəri13</t>
  </si>
  <si>
    <t>Müştəri14</t>
  </si>
  <si>
    <t>Müştəri15</t>
  </si>
  <si>
    <t>Müştəri16</t>
  </si>
  <si>
    <t>Müştəri17</t>
  </si>
  <si>
    <t>Müştəri18</t>
  </si>
  <si>
    <t>Müştəri19</t>
  </si>
  <si>
    <t>Müştəri20</t>
  </si>
  <si>
    <t>ID</t>
  </si>
  <si>
    <t>Cinsi</t>
  </si>
  <si>
    <t>Ünvan</t>
  </si>
  <si>
    <t>Ofisdən məsafə</t>
  </si>
  <si>
    <t>Təvəllüd</t>
  </si>
  <si>
    <t>Departament</t>
  </si>
  <si>
    <t>Əmək haqqı (Gross)</t>
  </si>
  <si>
    <t>Staj</t>
  </si>
  <si>
    <t>Bonus</t>
  </si>
  <si>
    <t>Nəqliyyat</t>
  </si>
  <si>
    <t>AZ36781</t>
  </si>
  <si>
    <t>kişi</t>
  </si>
  <si>
    <t>Salyan</t>
  </si>
  <si>
    <t>Risk</t>
  </si>
  <si>
    <t>AZ74807</t>
  </si>
  <si>
    <t>qadın</t>
  </si>
  <si>
    <t>Siyəzən</t>
  </si>
  <si>
    <t>AZ44662</t>
  </si>
  <si>
    <t>Ağcabədi</t>
  </si>
  <si>
    <t>AZ14135</t>
  </si>
  <si>
    <t>Qusar</t>
  </si>
  <si>
    <t>AZ88988</t>
  </si>
  <si>
    <t>Gəncə</t>
  </si>
  <si>
    <t>Satış</t>
  </si>
  <si>
    <t>AZ88808</t>
  </si>
  <si>
    <t>Bərdə</t>
  </si>
  <si>
    <t>AZ77165</t>
  </si>
  <si>
    <t>AZ71835</t>
  </si>
  <si>
    <t>Lənkəran</t>
  </si>
  <si>
    <t>AZ69980</t>
  </si>
  <si>
    <t>Bakı</t>
  </si>
  <si>
    <t>AZ26248</t>
  </si>
  <si>
    <t>Biləsuvar</t>
  </si>
  <si>
    <t>AZ62422</t>
  </si>
  <si>
    <t>HR</t>
  </si>
  <si>
    <t>AZ35039</t>
  </si>
  <si>
    <t>Marketing</t>
  </si>
  <si>
    <t>AZ45223</t>
  </si>
  <si>
    <t>AZ78405</t>
  </si>
  <si>
    <t>Maliyyə</t>
  </si>
  <si>
    <t>AZ86458</t>
  </si>
  <si>
    <t>AZ96996</t>
  </si>
  <si>
    <t>Cəbrayıl</t>
  </si>
  <si>
    <t>AZ28488</t>
  </si>
  <si>
    <t>Quba</t>
  </si>
  <si>
    <t>AZ74192</t>
  </si>
  <si>
    <t>Sumqayıt</t>
  </si>
  <si>
    <t>AZ50737</t>
  </si>
  <si>
    <t>Xocavənd</t>
  </si>
  <si>
    <t>AZ79089</t>
  </si>
  <si>
    <t>Şirvan</t>
  </si>
  <si>
    <t>AZ75037</t>
  </si>
  <si>
    <t>AZ79825</t>
  </si>
  <si>
    <t>Şuşa</t>
  </si>
  <si>
    <t>AZ21340</t>
  </si>
  <si>
    <t>AZ95691</t>
  </si>
  <si>
    <t>AZ89496</t>
  </si>
  <si>
    <t>Tərtər</t>
  </si>
  <si>
    <t>AZ46655</t>
  </si>
  <si>
    <t>Kəlbəcər</t>
  </si>
  <si>
    <t>AZ78383</t>
  </si>
  <si>
    <t>Zaqatala</t>
  </si>
  <si>
    <t>AZ32627</t>
  </si>
  <si>
    <t>AZ42427</t>
  </si>
  <si>
    <t>AZ86979</t>
  </si>
  <si>
    <t>AZ75049</t>
  </si>
  <si>
    <t>Mingəçevir</t>
  </si>
  <si>
    <t>AZ63592</t>
  </si>
  <si>
    <t>AZ77361</t>
  </si>
  <si>
    <t>AZ87129</t>
  </si>
  <si>
    <t>AZ70482</t>
  </si>
  <si>
    <t>AZ46073</t>
  </si>
  <si>
    <t>AZ39777</t>
  </si>
  <si>
    <t>AZ70574</t>
  </si>
  <si>
    <t>AZ69564</t>
  </si>
  <si>
    <t>AZ25089</t>
  </si>
  <si>
    <t>AZ54164</t>
  </si>
  <si>
    <t>AZ27171</t>
  </si>
  <si>
    <t>AZ82223</t>
  </si>
  <si>
    <t>Qubadlı</t>
  </si>
  <si>
    <t>AZ87040</t>
  </si>
  <si>
    <t>AZ97132</t>
  </si>
  <si>
    <t>AZ54468</t>
  </si>
  <si>
    <t>Laçın</t>
  </si>
  <si>
    <t>AZ49121</t>
  </si>
  <si>
    <t>AZ11659</t>
  </si>
  <si>
    <t>AZ14430</t>
  </si>
  <si>
    <t>AZ68487</t>
  </si>
  <si>
    <t>AZ90344</t>
  </si>
  <si>
    <t>Qazax</t>
  </si>
  <si>
    <t>AZ60685</t>
  </si>
  <si>
    <t>Zəngilan</t>
  </si>
  <si>
    <t>AZ33473</t>
  </si>
  <si>
    <t>AZ54544</t>
  </si>
  <si>
    <t>AZ95253</t>
  </si>
  <si>
    <t>AZ58612</t>
  </si>
  <si>
    <t>AZ68680</t>
  </si>
  <si>
    <t>AZ26925</t>
  </si>
  <si>
    <t>AZ70041</t>
  </si>
  <si>
    <t>AZ84281</t>
  </si>
  <si>
    <t>AZ74257</t>
  </si>
  <si>
    <t>AZ62208</t>
  </si>
  <si>
    <t>AZ11703</t>
  </si>
  <si>
    <t>AZ86025</t>
  </si>
  <si>
    <t>AZ53988</t>
  </si>
  <si>
    <t>Yevlax</t>
  </si>
  <si>
    <t>AZ65030</t>
  </si>
  <si>
    <t>Kürdəmir</t>
  </si>
  <si>
    <t>AZ12501</t>
  </si>
  <si>
    <t>AZ56003</t>
  </si>
  <si>
    <t>AZ88877</t>
  </si>
  <si>
    <t>AZ73915</t>
  </si>
  <si>
    <t>AZ83967</t>
  </si>
  <si>
    <t>AZ44960</t>
  </si>
  <si>
    <t>AZ29914</t>
  </si>
  <si>
    <t>AZ40683</t>
  </si>
  <si>
    <t>Beyləqan</t>
  </si>
  <si>
    <t>AZ77993</t>
  </si>
  <si>
    <t>AZ29909</t>
  </si>
  <si>
    <t>AZ10392</t>
  </si>
  <si>
    <t>AZ84636</t>
  </si>
  <si>
    <t>AZ32942</t>
  </si>
  <si>
    <t>AZ53502</t>
  </si>
  <si>
    <t>AZ65910</t>
  </si>
  <si>
    <t>Şamaxı</t>
  </si>
  <si>
    <t>AZ34298</t>
  </si>
  <si>
    <t>AZ68927</t>
  </si>
  <si>
    <t>AZ22032</t>
  </si>
  <si>
    <t>AZ11496</t>
  </si>
  <si>
    <t>AZ80287</t>
  </si>
  <si>
    <t>AZ51574</t>
  </si>
  <si>
    <t>AZ24344</t>
  </si>
  <si>
    <t>AZ72056</t>
  </si>
  <si>
    <t>AZ20584</t>
  </si>
  <si>
    <t>AZ84267</t>
  </si>
  <si>
    <t>AZ54554</t>
  </si>
  <si>
    <t>AZ32881</t>
  </si>
  <si>
    <t>AZ42822</t>
  </si>
  <si>
    <t>AZ19429</t>
  </si>
  <si>
    <t>AZ95118</t>
  </si>
  <si>
    <t>AZ80331</t>
  </si>
  <si>
    <t>AZ61351</t>
  </si>
  <si>
    <t>AZ47812</t>
  </si>
  <si>
    <t>AZ50026</t>
  </si>
  <si>
    <t>AZ44127</t>
  </si>
  <si>
    <t>AZ67974</t>
  </si>
  <si>
    <t>AZ57776</t>
  </si>
  <si>
    <t>AZ79145</t>
  </si>
  <si>
    <t>AZ46541</t>
  </si>
  <si>
    <t>AZ16481</t>
  </si>
  <si>
    <t>AZ80274</t>
  </si>
  <si>
    <t>AZ11249</t>
  </si>
  <si>
    <t>AZ98766</t>
  </si>
  <si>
    <t>AZ98798</t>
  </si>
  <si>
    <t>AZ85490</t>
  </si>
  <si>
    <t>AZ53930</t>
  </si>
  <si>
    <t>AZ87086</t>
  </si>
  <si>
    <t>AZ85738</t>
  </si>
  <si>
    <t>AZ51165</t>
  </si>
  <si>
    <t>AZ76852</t>
  </si>
  <si>
    <t>AZ48528</t>
  </si>
  <si>
    <t>AZ57672</t>
  </si>
  <si>
    <t>Ağdam</t>
  </si>
  <si>
    <t>AZ36652</t>
  </si>
  <si>
    <t>AZ80119</t>
  </si>
  <si>
    <t>AZ85629</t>
  </si>
  <si>
    <t>AZ25526</t>
  </si>
  <si>
    <t>AZ39990</t>
  </si>
  <si>
    <t>AZ61522</t>
  </si>
  <si>
    <t>AZ81289</t>
  </si>
  <si>
    <t>AZ80540</t>
  </si>
  <si>
    <t>AZ25601</t>
  </si>
  <si>
    <t>AZ75667</t>
  </si>
  <si>
    <t>AZ12050</t>
  </si>
  <si>
    <t>AZ29696</t>
  </si>
  <si>
    <t>AZ32439</t>
  </si>
  <si>
    <t>AZ42690</t>
  </si>
  <si>
    <t>AZ79921</t>
  </si>
  <si>
    <t>Xaçmaz</t>
  </si>
  <si>
    <t>AZ76653</t>
  </si>
  <si>
    <t>AZ64630</t>
  </si>
  <si>
    <t>AZ21796</t>
  </si>
  <si>
    <t>AZ49036</t>
  </si>
  <si>
    <t>AZ60613</t>
  </si>
  <si>
    <t>AZ69906</t>
  </si>
  <si>
    <t>AZ27680</t>
  </si>
  <si>
    <t>AZ28714</t>
  </si>
  <si>
    <t>AZ44256</t>
  </si>
  <si>
    <t>AZ26450</t>
  </si>
  <si>
    <t>AZ71884</t>
  </si>
  <si>
    <t>AZ58377</t>
  </si>
  <si>
    <t>AZ69374</t>
  </si>
  <si>
    <t>AZ99420</t>
  </si>
  <si>
    <t>AZ22298</t>
  </si>
  <si>
    <t>AZ58894</t>
  </si>
  <si>
    <t>AZ16956</t>
  </si>
  <si>
    <t>AZ97965</t>
  </si>
  <si>
    <t>AZ34141</t>
  </si>
  <si>
    <t>AZ12413</t>
  </si>
  <si>
    <t>AZ98389</t>
  </si>
  <si>
    <t>AZ46282</t>
  </si>
  <si>
    <t>AZ49217</t>
  </si>
  <si>
    <t>AZ74989</t>
  </si>
  <si>
    <t>AZ52035</t>
  </si>
  <si>
    <t>AZ81688</t>
  </si>
  <si>
    <t>AZ45174</t>
  </si>
  <si>
    <t>AZ46189</t>
  </si>
  <si>
    <t>AZ11264</t>
  </si>
  <si>
    <t>AZ46757</t>
  </si>
  <si>
    <t>AZ91873</t>
  </si>
  <si>
    <t>AZ18421</t>
  </si>
  <si>
    <t>AZ34169</t>
  </si>
  <si>
    <t>AZ37534</t>
  </si>
  <si>
    <t>IT</t>
  </si>
  <si>
    <t>AZ20307</t>
  </si>
  <si>
    <t>AZ99608</t>
  </si>
  <si>
    <t>AZ53149</t>
  </si>
  <si>
    <t>AZ57281</t>
  </si>
  <si>
    <t>Neftçala</t>
  </si>
  <si>
    <t>AZ59045</t>
  </si>
  <si>
    <t>AZ66937</t>
  </si>
  <si>
    <t>AZ39285</t>
  </si>
  <si>
    <t>AZ57509</t>
  </si>
  <si>
    <t>AZ66035</t>
  </si>
  <si>
    <t>AZ83919</t>
  </si>
  <si>
    <t>AZ55406</t>
  </si>
  <si>
    <t>AZ11789</t>
  </si>
  <si>
    <t>AZ46287</t>
  </si>
  <si>
    <t>AZ73508</t>
  </si>
  <si>
    <t>AZ31496</t>
  </si>
  <si>
    <t>AZ17053</t>
  </si>
  <si>
    <t>AZ94702</t>
  </si>
  <si>
    <t>AZ33211</t>
  </si>
  <si>
    <t>AZ60584</t>
  </si>
  <si>
    <t>AZ48448</t>
  </si>
  <si>
    <t>AZ35127</t>
  </si>
  <si>
    <t>AZ10889</t>
  </si>
  <si>
    <t>AZ18253</t>
  </si>
  <si>
    <t>AZ29401</t>
  </si>
  <si>
    <t>AZ58181</t>
  </si>
  <si>
    <t>AZ92280</t>
  </si>
  <si>
    <t>AZ13655</t>
  </si>
  <si>
    <t>AZ52235</t>
  </si>
  <si>
    <t>AZ15803</t>
  </si>
  <si>
    <t>AZ54250</t>
  </si>
  <si>
    <t>AZ18276</t>
  </si>
  <si>
    <t>AZ13510</t>
  </si>
  <si>
    <t>AZ96391</t>
  </si>
  <si>
    <t>AZ84328</t>
  </si>
  <si>
    <t>AZ44388</t>
  </si>
  <si>
    <t>AZ78269</t>
  </si>
  <si>
    <t>AZ75741</t>
  </si>
  <si>
    <t>AZ62354</t>
  </si>
  <si>
    <t>AZ60304</t>
  </si>
  <si>
    <t>AZ90171</t>
  </si>
  <si>
    <t>AZ80497</t>
  </si>
  <si>
    <t>AZ38190</t>
  </si>
  <si>
    <t>AZ59377</t>
  </si>
  <si>
    <t>AZ90125</t>
  </si>
  <si>
    <t>AZ85658</t>
  </si>
  <si>
    <t>AZ62071</t>
  </si>
  <si>
    <t>AZ49734</t>
  </si>
  <si>
    <t>AZ14292</t>
  </si>
  <si>
    <t>AZ72929</t>
  </si>
  <si>
    <t>AZ70059</t>
  </si>
  <si>
    <t>AZ74285</t>
  </si>
  <si>
    <t>AZ55367</t>
  </si>
  <si>
    <t>AZ80463</t>
  </si>
  <si>
    <t>AZ59723</t>
  </si>
  <si>
    <t>AZ82823</t>
  </si>
  <si>
    <t>AZ22223</t>
  </si>
  <si>
    <t>AZ62925</t>
  </si>
  <si>
    <t>AZ19797</t>
  </si>
  <si>
    <t>AZ22774</t>
  </si>
  <si>
    <t>AZ16091</t>
  </si>
  <si>
    <t>AZ46977</t>
  </si>
  <si>
    <t>AZ89382</t>
  </si>
  <si>
    <t>AZ84096</t>
  </si>
  <si>
    <t>AZ92794</t>
  </si>
  <si>
    <t>AZ42111</t>
  </si>
  <si>
    <t>AZ11748</t>
  </si>
  <si>
    <t>AZ45332</t>
  </si>
  <si>
    <t>AZ28438</t>
  </si>
  <si>
    <t>AZ67514</t>
  </si>
  <si>
    <t>AZ35688</t>
  </si>
  <si>
    <t>AZ42599</t>
  </si>
  <si>
    <t>AZ68600</t>
  </si>
  <si>
    <t>AZ80336</t>
  </si>
  <si>
    <t>AZ16861</t>
  </si>
  <si>
    <t>AZ50769</t>
  </si>
  <si>
    <t>AZ13953</t>
  </si>
  <si>
    <t>AZ88951</t>
  </si>
  <si>
    <t>AZ33158</t>
  </si>
  <si>
    <t>AZ96217</t>
  </si>
  <si>
    <t>AZ63829</t>
  </si>
  <si>
    <t>AZ68142</t>
  </si>
  <si>
    <t>AZ53317</t>
  </si>
  <si>
    <t>AZ34345</t>
  </si>
  <si>
    <t>AZ46156</t>
  </si>
  <si>
    <t>AZ93765</t>
  </si>
  <si>
    <t>AZ30975</t>
  </si>
  <si>
    <t>AZ65942</t>
  </si>
  <si>
    <t>AZ70443</t>
  </si>
  <si>
    <t>AZ30892</t>
  </si>
  <si>
    <t>AZ30915</t>
  </si>
  <si>
    <t>AZ60969</t>
  </si>
  <si>
    <t>AZ53843</t>
  </si>
  <si>
    <t>AZ92208</t>
  </si>
  <si>
    <t>AZ80265</t>
  </si>
  <si>
    <t>AZ59515</t>
  </si>
  <si>
    <t>AZ31162</t>
  </si>
  <si>
    <t>AZ30836</t>
  </si>
  <si>
    <t>AZ29612</t>
  </si>
  <si>
    <t>AZ57905</t>
  </si>
  <si>
    <t>AZ40007</t>
  </si>
  <si>
    <t>AZ52859</t>
  </si>
  <si>
    <t>AZ65993</t>
  </si>
  <si>
    <t>AZ61458</t>
  </si>
  <si>
    <t>AZ91627</t>
  </si>
  <si>
    <t>AZ79187</t>
  </si>
  <si>
    <t>AZ25262</t>
  </si>
  <si>
    <t>AZ96417</t>
  </si>
  <si>
    <t>AZ32848</t>
  </si>
  <si>
    <t>AZ25226</t>
  </si>
  <si>
    <t>AZ16281</t>
  </si>
  <si>
    <t>AZ20660</t>
  </si>
  <si>
    <t>AZ47906</t>
  </si>
  <si>
    <t>AZ50578</t>
  </si>
  <si>
    <t>AZ11342</t>
  </si>
  <si>
    <t>AZ84723</t>
  </si>
  <si>
    <t>AZ17536</t>
  </si>
  <si>
    <t>AZ46193</t>
  </si>
  <si>
    <t>AZ36969</t>
  </si>
  <si>
    <t>AZ14093</t>
  </si>
  <si>
    <t>AZ35513</t>
  </si>
  <si>
    <t>AZ34622</t>
  </si>
  <si>
    <t>AZ59337</t>
  </si>
  <si>
    <t>AZ86906</t>
  </si>
  <si>
    <t>AZ77699</t>
  </si>
  <si>
    <t>AZ38081</t>
  </si>
  <si>
    <t>AZ57117</t>
  </si>
  <si>
    <t>AZ91312</t>
  </si>
  <si>
    <t>AZ41056</t>
  </si>
  <si>
    <t>AZ64210</t>
  </si>
  <si>
    <t>AZ93827</t>
  </si>
  <si>
    <t>AZ72085</t>
  </si>
  <si>
    <t>AZ88138</t>
  </si>
  <si>
    <t>AZ73195</t>
  </si>
  <si>
    <t>AZ22122</t>
  </si>
  <si>
    <t>AZ42594</t>
  </si>
  <si>
    <t>AZ53405</t>
  </si>
  <si>
    <t>AZ22406</t>
  </si>
  <si>
    <t>AZ24462</t>
  </si>
  <si>
    <t>AZ89502</t>
  </si>
  <si>
    <t>AZ44756</t>
  </si>
  <si>
    <t>AZ58958</t>
  </si>
  <si>
    <t>AZ38771</t>
  </si>
  <si>
    <t>AZ16734</t>
  </si>
  <si>
    <t>AZ35795</t>
  </si>
  <si>
    <t>AZ86276</t>
  </si>
  <si>
    <t>AZ65356</t>
  </si>
  <si>
    <t>AZ85704</t>
  </si>
  <si>
    <t>AZ69971</t>
  </si>
  <si>
    <t>AZ64110</t>
  </si>
  <si>
    <t>AZ36263</t>
  </si>
  <si>
    <t>AZ77443</t>
  </si>
  <si>
    <t>AZ94376</t>
  </si>
  <si>
    <t>AZ71147</t>
  </si>
  <si>
    <t>AZ22322</t>
  </si>
  <si>
    <t>AZ17056</t>
  </si>
  <si>
    <t>AZ32238</t>
  </si>
  <si>
    <t>AZ41359</t>
  </si>
  <si>
    <t>AZ89421</t>
  </si>
  <si>
    <t>AZ53763</t>
  </si>
  <si>
    <t>AZ46794</t>
  </si>
  <si>
    <t>AZ34361</t>
  </si>
  <si>
    <t>AZ45178</t>
  </si>
  <si>
    <t>AZ42372</t>
  </si>
  <si>
    <t>AZ50130</t>
  </si>
  <si>
    <t>AZ76586</t>
  </si>
  <si>
    <t>AZ87969</t>
  </si>
  <si>
    <t>AZ90200</t>
  </si>
  <si>
    <t>AZ86947</t>
  </si>
  <si>
    <t>AZ71677</t>
  </si>
  <si>
    <t>AZ97026</t>
  </si>
  <si>
    <t>AZ51035</t>
  </si>
  <si>
    <t>AZ88805</t>
  </si>
  <si>
    <t>AZ34527</t>
  </si>
  <si>
    <t>AZ56066</t>
  </si>
  <si>
    <t>AZ25830</t>
  </si>
  <si>
    <t>AZ38307</t>
  </si>
  <si>
    <t>AZ33079</t>
  </si>
  <si>
    <t>AZ79517</t>
  </si>
  <si>
    <t>AZ49794</t>
  </si>
  <si>
    <t>AZ18771</t>
  </si>
  <si>
    <t>AZ37646</t>
  </si>
  <si>
    <t>AZ47633</t>
  </si>
  <si>
    <t>AZ58888</t>
  </si>
  <si>
    <t>AZ77635</t>
  </si>
  <si>
    <t>AZ15565</t>
  </si>
  <si>
    <t>AZ69171</t>
  </si>
  <si>
    <t>AZ96249</t>
  </si>
  <si>
    <t>AZ67659</t>
  </si>
  <si>
    <t>AZ16061</t>
  </si>
  <si>
    <t>AZ62432</t>
  </si>
  <si>
    <t>AZ61048</t>
  </si>
  <si>
    <t>AZ12615</t>
  </si>
  <si>
    <t>AZ48295</t>
  </si>
  <si>
    <t>AZ63386</t>
  </si>
  <si>
    <t>AZ42773</t>
  </si>
  <si>
    <t>AZ17170</t>
  </si>
  <si>
    <t>AZ29819</t>
  </si>
  <si>
    <t>AZ52495</t>
  </si>
  <si>
    <t>AZ43885</t>
  </si>
  <si>
    <t>AZ60384</t>
  </si>
  <si>
    <t>AZ45177</t>
  </si>
  <si>
    <t>AZ27503</t>
  </si>
  <si>
    <t>AZ29595</t>
  </si>
  <si>
    <t>AZ94237</t>
  </si>
  <si>
    <t>AZ59735</t>
  </si>
  <si>
    <t>AZ66535</t>
  </si>
  <si>
    <t>AZ10920</t>
  </si>
  <si>
    <t>AZ22457</t>
  </si>
  <si>
    <t>AZ50897</t>
  </si>
  <si>
    <t>AZ28056</t>
  </si>
  <si>
    <t>AZ29399</t>
  </si>
  <si>
    <t>AZ66669</t>
  </si>
  <si>
    <t>AZ12823</t>
  </si>
  <si>
    <t>AZ27839</t>
  </si>
  <si>
    <t>AZ97260</t>
  </si>
  <si>
    <t>AZ77979</t>
  </si>
  <si>
    <t>AZ50635</t>
  </si>
  <si>
    <t>AZ74310</t>
  </si>
  <si>
    <t>AZ76406</t>
  </si>
  <si>
    <t>AZ49443</t>
  </si>
  <si>
    <t>AZ62274</t>
  </si>
  <si>
    <t>AZ49567</t>
  </si>
  <si>
    <t>AZ79646</t>
  </si>
  <si>
    <t>AZ29412</t>
  </si>
  <si>
    <t>AZ46867</t>
  </si>
  <si>
    <t>AZ11613</t>
  </si>
  <si>
    <t>AZ16652</t>
  </si>
  <si>
    <t>AZ63342</t>
  </si>
  <si>
    <t>AZ27268</t>
  </si>
  <si>
    <t>AZ63251</t>
  </si>
  <si>
    <t>AZ32001</t>
  </si>
  <si>
    <t>AZ35539</t>
  </si>
  <si>
    <t>AZ59517</t>
  </si>
  <si>
    <t>AZ70017</t>
  </si>
  <si>
    <t>AZ21678</t>
  </si>
  <si>
    <t>AZ25868</t>
  </si>
  <si>
    <t>AZ23414</t>
  </si>
  <si>
    <t>AZ58520</t>
  </si>
  <si>
    <t>AZ77799</t>
  </si>
  <si>
    <t>AZ57774</t>
  </si>
  <si>
    <t>AZ74506</t>
  </si>
  <si>
    <t>AZ33842</t>
  </si>
  <si>
    <t>AZ65682</t>
  </si>
  <si>
    <t>AZ63709</t>
  </si>
  <si>
    <t>AZ60292</t>
  </si>
  <si>
    <t>AZ51166</t>
  </si>
  <si>
    <t>AZ63670</t>
  </si>
  <si>
    <t>AZ34906</t>
  </si>
  <si>
    <t>AZ19721</t>
  </si>
  <si>
    <t>AZ73318</t>
  </si>
  <si>
    <t>AZ95248</t>
  </si>
  <si>
    <t>AZ61482</t>
  </si>
  <si>
    <t>AZ67655</t>
  </si>
  <si>
    <t>AZ54180</t>
  </si>
  <si>
    <t>AZ28783</t>
  </si>
  <si>
    <t>AZ80214</t>
  </si>
  <si>
    <t>AZ19711</t>
  </si>
  <si>
    <t>AZ12266</t>
  </si>
  <si>
    <t>AZ65567</t>
  </si>
  <si>
    <t>AZ87735</t>
  </si>
  <si>
    <t>AZ78379</t>
  </si>
  <si>
    <t>AZ38635</t>
  </si>
  <si>
    <t>AZ90035</t>
  </si>
  <si>
    <t>AZ94877</t>
  </si>
  <si>
    <t>AZ46334</t>
  </si>
  <si>
    <t>AZ48977</t>
  </si>
  <si>
    <t>AZ96657</t>
  </si>
  <si>
    <t>AZ37854</t>
  </si>
  <si>
    <t>AZ96517</t>
  </si>
  <si>
    <t>AZ22315</t>
  </si>
  <si>
    <t>AZ54446</t>
  </si>
  <si>
    <t>AZ15785</t>
  </si>
  <si>
    <t>AZ57326</t>
  </si>
  <si>
    <t>AZ23462</t>
  </si>
  <si>
    <t>AZ30911</t>
  </si>
  <si>
    <t>AZ80215</t>
  </si>
  <si>
    <t>AZ30062</t>
  </si>
  <si>
    <t>AZ83983</t>
  </si>
  <si>
    <t>AZ97060</t>
  </si>
  <si>
    <t>AZ47221</t>
  </si>
  <si>
    <t>AZ19348</t>
  </si>
  <si>
    <t>AZ65228</t>
  </si>
  <si>
    <t>AZ96506</t>
  </si>
  <si>
    <t>AZ73630</t>
  </si>
  <si>
    <t>AZ34821</t>
  </si>
  <si>
    <t>AZ44801</t>
  </si>
  <si>
    <t>AZ96557</t>
  </si>
  <si>
    <t>AZ41879</t>
  </si>
  <si>
    <t>AZ49452</t>
  </si>
  <si>
    <t>AZ81026</t>
  </si>
  <si>
    <t>AZ40604</t>
  </si>
  <si>
    <t>AZ37613</t>
  </si>
  <si>
    <t>AZ17800</t>
  </si>
  <si>
    <t>AZ21184</t>
  </si>
  <si>
    <t>AZ77402</t>
  </si>
  <si>
    <t>AZ60056</t>
  </si>
  <si>
    <t>AZ49528</t>
  </si>
  <si>
    <t>AZ48145</t>
  </si>
  <si>
    <t>AZ64608</t>
  </si>
  <si>
    <t>AZ32398</t>
  </si>
  <si>
    <t>AZ95582</t>
  </si>
  <si>
    <t>AZ57858</t>
  </si>
  <si>
    <t>AZ92186</t>
  </si>
  <si>
    <t>AZ91658</t>
  </si>
  <si>
    <t>AZ61240</t>
  </si>
  <si>
    <t>AZ33104</t>
  </si>
  <si>
    <t>AZ62502</t>
  </si>
  <si>
    <t>AZ24144</t>
  </si>
  <si>
    <t>AZ29126</t>
  </si>
  <si>
    <t>AZ64427</t>
  </si>
  <si>
    <t>AZ55837</t>
  </si>
  <si>
    <t>AZ76320</t>
  </si>
  <si>
    <t>AZ55062</t>
  </si>
  <si>
    <t>AZ98744</t>
  </si>
  <si>
    <t>AZ46392</t>
  </si>
  <si>
    <t>AZ78312</t>
  </si>
  <si>
    <t>AZ59598</t>
  </si>
  <si>
    <t>AZ52123</t>
  </si>
  <si>
    <t>AZ55270</t>
  </si>
  <si>
    <t>AZ99564</t>
  </si>
  <si>
    <t>AZ55001</t>
  </si>
  <si>
    <t>AZ45460</t>
  </si>
  <si>
    <t>AZ53651</t>
  </si>
  <si>
    <t>AZ47046</t>
  </si>
  <si>
    <t>AZ80411</t>
  </si>
  <si>
    <t>AZ25528</t>
  </si>
  <si>
    <t>AZ72002</t>
  </si>
  <si>
    <t>AZ90752</t>
  </si>
  <si>
    <t>AZ66045</t>
  </si>
  <si>
    <t>AZ18028</t>
  </si>
  <si>
    <t>AZ30716</t>
  </si>
  <si>
    <t>AZ56344</t>
  </si>
  <si>
    <t>AZ94255</t>
  </si>
  <si>
    <t>AZ98567</t>
  </si>
  <si>
    <t>AZ32582</t>
  </si>
  <si>
    <t>AZ25793</t>
  </si>
  <si>
    <t>AZ44661</t>
  </si>
  <si>
    <t>AZ26148</t>
  </si>
  <si>
    <t>AZ70957</t>
  </si>
  <si>
    <t>AZ65281</t>
  </si>
  <si>
    <t>AZ83087</t>
  </si>
  <si>
    <t>AZ44359</t>
  </si>
  <si>
    <t>AZ16669</t>
  </si>
  <si>
    <t>AZ16767</t>
  </si>
  <si>
    <t>AZ14534</t>
  </si>
  <si>
    <t>AZ44617</t>
  </si>
  <si>
    <t>AZ39140</t>
  </si>
  <si>
    <t>AZ44921</t>
  </si>
  <si>
    <t>AZ15843</t>
  </si>
  <si>
    <t>AZ41617</t>
  </si>
  <si>
    <t>AZ70005</t>
  </si>
  <si>
    <t>AZ78896</t>
  </si>
  <si>
    <t>AZ75911</t>
  </si>
  <si>
    <t>AZ49691</t>
  </si>
  <si>
    <t>AZ84166</t>
  </si>
  <si>
    <t>AZ37073</t>
  </si>
  <si>
    <t>AZ67691</t>
  </si>
  <si>
    <t>AZ24200</t>
  </si>
  <si>
    <t>AZ52877</t>
  </si>
  <si>
    <t>AZ72408</t>
  </si>
  <si>
    <t>AZ69868</t>
  </si>
  <si>
    <t>AZ16434</t>
  </si>
  <si>
    <t>AZ43906</t>
  </si>
  <si>
    <t>AZ85717</t>
  </si>
  <si>
    <t>AZ20147</t>
  </si>
  <si>
    <t>AZ11933</t>
  </si>
  <si>
    <t>AZ16649</t>
  </si>
  <si>
    <t>AZ75904</t>
  </si>
  <si>
    <t>AZ59652</t>
  </si>
  <si>
    <t>AZ41137</t>
  </si>
  <si>
    <t>AZ73120</t>
  </si>
  <si>
    <t>AZ50344</t>
  </si>
  <si>
    <t>AZ81110</t>
  </si>
  <si>
    <t>AZ76136</t>
  </si>
  <si>
    <t>AZ82254</t>
  </si>
  <si>
    <t>AZ22895</t>
  </si>
  <si>
    <t>AZ13621</t>
  </si>
  <si>
    <t>AZ97484</t>
  </si>
  <si>
    <t>AZ96333</t>
  </si>
  <si>
    <t>AZ17511</t>
  </si>
  <si>
    <t>AZ56125</t>
  </si>
  <si>
    <t>AZ40063</t>
  </si>
  <si>
    <t>AZ87123</t>
  </si>
  <si>
    <t>AZ13360</t>
  </si>
  <si>
    <t>AZ93947</t>
  </si>
  <si>
    <t>AZ85261</t>
  </si>
  <si>
    <t>AZ39650</t>
  </si>
  <si>
    <t>AZ39891</t>
  </si>
  <si>
    <t>AZ96928</t>
  </si>
  <si>
    <t>AZ65586</t>
  </si>
  <si>
    <t>AZ18057</t>
  </si>
  <si>
    <t>AZ47488</t>
  </si>
  <si>
    <t>AZ77074</t>
  </si>
  <si>
    <t>AZ43237</t>
  </si>
  <si>
    <t>AZ73281</t>
  </si>
  <si>
    <t>AZ51042</t>
  </si>
  <si>
    <t>AZ94424</t>
  </si>
  <si>
    <t>AZ44382</t>
  </si>
  <si>
    <t>AZ37506</t>
  </si>
  <si>
    <t>AZ25869</t>
  </si>
  <si>
    <t>AZ80929</t>
  </si>
  <si>
    <t>AZ29790</t>
  </si>
  <si>
    <t>AZ25497</t>
  </si>
  <si>
    <t>AZ26425</t>
  </si>
  <si>
    <t>AZ10172</t>
  </si>
  <si>
    <t>AZ61229</t>
  </si>
  <si>
    <t>AZ70944</t>
  </si>
  <si>
    <t>AZ72616</t>
  </si>
  <si>
    <t>AZ17708</t>
  </si>
  <si>
    <t>AZ58835</t>
  </si>
  <si>
    <t>AZ73766</t>
  </si>
  <si>
    <t>AZ11798</t>
  </si>
  <si>
    <t>AZ34153</t>
  </si>
  <si>
    <t>AZ86374</t>
  </si>
  <si>
    <t>AZ61681</t>
  </si>
  <si>
    <t>AZ13191</t>
  </si>
  <si>
    <t>AZ73514</t>
  </si>
  <si>
    <t>AZ63071</t>
  </si>
  <si>
    <t>AZ45419</t>
  </si>
  <si>
    <t>AZ87096</t>
  </si>
  <si>
    <t>AZ46481</t>
  </si>
  <si>
    <t>AZ56211</t>
  </si>
  <si>
    <t>AZ62127</t>
  </si>
  <si>
    <t>AZ27627</t>
  </si>
  <si>
    <t>AZ28017</t>
  </si>
  <si>
    <t>AZ76430</t>
  </si>
  <si>
    <t>AZ91975</t>
  </si>
  <si>
    <t>AZ51679</t>
  </si>
  <si>
    <t>AZ39424</t>
  </si>
  <si>
    <t>AZ79654</t>
  </si>
  <si>
    <t>AZ66788</t>
  </si>
  <si>
    <t>AZ37336</t>
  </si>
  <si>
    <t>AZ49797</t>
  </si>
  <si>
    <t>AZ12694</t>
  </si>
  <si>
    <t>AZ77606</t>
  </si>
  <si>
    <t>AZ12945</t>
  </si>
  <si>
    <t>AZ91369</t>
  </si>
  <si>
    <t>AZ66395</t>
  </si>
  <si>
    <t>AZ88653</t>
  </si>
  <si>
    <t>AZ76923</t>
  </si>
  <si>
    <t>AZ38262</t>
  </si>
  <si>
    <t>AZ17416</t>
  </si>
  <si>
    <t>AZ96664</t>
  </si>
  <si>
    <t>AZ19915</t>
  </si>
  <si>
    <t>AZ50871</t>
  </si>
  <si>
    <t>AZ76988</t>
  </si>
  <si>
    <t>AZ59742</t>
  </si>
  <si>
    <t>AZ65359</t>
  </si>
  <si>
    <t>AZ82892</t>
  </si>
  <si>
    <t>AZ52509</t>
  </si>
  <si>
    <t>AZ43809</t>
  </si>
  <si>
    <t>AZ92809</t>
  </si>
  <si>
    <t>AZ92014</t>
  </si>
  <si>
    <t>AZ50416</t>
  </si>
  <si>
    <t>AZ18732</t>
  </si>
  <si>
    <t>AZ98596</t>
  </si>
  <si>
    <t>AZ54620</t>
  </si>
  <si>
    <t>AZ27325</t>
  </si>
  <si>
    <t>AZ59496</t>
  </si>
  <si>
    <t>AZ33814</t>
  </si>
  <si>
    <t>AZ19888</t>
  </si>
  <si>
    <t>AZ75043</t>
  </si>
  <si>
    <t>AZ22530</t>
  </si>
  <si>
    <t>AZ33212</t>
  </si>
  <si>
    <t>AZ53785</t>
  </si>
  <si>
    <t>AZ19824</t>
  </si>
  <si>
    <t>AZ30711</t>
  </si>
  <si>
    <t>AZ38639</t>
  </si>
  <si>
    <t>AZ97353</t>
  </si>
  <si>
    <t>AZ93260</t>
  </si>
  <si>
    <t>AZ48782</t>
  </si>
  <si>
    <t>AZ47073</t>
  </si>
  <si>
    <t>AZ64528</t>
  </si>
  <si>
    <t>AZ33311</t>
  </si>
  <si>
    <t>AZ90507</t>
  </si>
  <si>
    <t>AZ59111</t>
  </si>
  <si>
    <t>AZ69874</t>
  </si>
  <si>
    <t>AZ76971</t>
  </si>
  <si>
    <t>AZ33338</t>
  </si>
  <si>
    <t>AZ31813</t>
  </si>
  <si>
    <t>AZ17943</t>
  </si>
  <si>
    <t>AZ31057</t>
  </si>
  <si>
    <t>AZ51291</t>
  </si>
  <si>
    <t>AZ68234</t>
  </si>
  <si>
    <t>AZ93704</t>
  </si>
  <si>
    <t>AZ16774</t>
  </si>
  <si>
    <t>AZ88127</t>
  </si>
  <si>
    <t>AZ65266</t>
  </si>
  <si>
    <t>AZ50783</t>
  </si>
  <si>
    <t>AZ31688</t>
  </si>
  <si>
    <t>AZ69707</t>
  </si>
  <si>
    <t>AZ51409</t>
  </si>
  <si>
    <t>AZ69013</t>
  </si>
  <si>
    <t>AZ72908</t>
  </si>
  <si>
    <t>AZ49545</t>
  </si>
  <si>
    <t>AZ23149</t>
  </si>
  <si>
    <t>AZ90180</t>
  </si>
  <si>
    <t>AZ58446</t>
  </si>
  <si>
    <t>AZ71719</t>
  </si>
  <si>
    <t>AZ63869</t>
  </si>
  <si>
    <t>AZ66793</t>
  </si>
  <si>
    <t>AZ33448</t>
  </si>
  <si>
    <t>AZ92408</t>
  </si>
  <si>
    <t>AZ27483</t>
  </si>
  <si>
    <t>AZ39721</t>
  </si>
  <si>
    <t>AZ86807</t>
  </si>
  <si>
    <t>AZ46634</t>
  </si>
  <si>
    <t>AZ30011</t>
  </si>
  <si>
    <t>AZ84869</t>
  </si>
  <si>
    <t>AZ37864</t>
  </si>
  <si>
    <t>AZ88750</t>
  </si>
  <si>
    <t>AZ59679</t>
  </si>
  <si>
    <t>AZ11068</t>
  </si>
  <si>
    <t>AZ90215</t>
  </si>
  <si>
    <t>AZ77186</t>
  </si>
  <si>
    <t>AZ50540</t>
  </si>
  <si>
    <t>AZ42441</t>
  </si>
  <si>
    <t>AZ36150</t>
  </si>
  <si>
    <t>AZ93925</t>
  </si>
  <si>
    <t>AZ32424</t>
  </si>
  <si>
    <t>AZ80381</t>
  </si>
  <si>
    <t>AZ33330</t>
  </si>
  <si>
    <t>AZ65350</t>
  </si>
  <si>
    <t>AZ51953</t>
  </si>
  <si>
    <t>AZ11275</t>
  </si>
  <si>
    <t>AZ67082</t>
  </si>
  <si>
    <t>AZ60583</t>
  </si>
  <si>
    <t>AZ63679</t>
  </si>
  <si>
    <t>AZ15006</t>
  </si>
  <si>
    <t>AZ15895</t>
  </si>
  <si>
    <t>AZ77160</t>
  </si>
  <si>
    <t>AZ34271</t>
  </si>
  <si>
    <t>AZ35476</t>
  </si>
  <si>
    <t>AZ50814</t>
  </si>
  <si>
    <t>AZ62995</t>
  </si>
  <si>
    <t>AZ24803</t>
  </si>
  <si>
    <t>AZ87724</t>
  </si>
  <si>
    <t>AZ52692</t>
  </si>
  <si>
    <t>AZ84259</t>
  </si>
  <si>
    <t>AZ69694</t>
  </si>
  <si>
    <t>AZ38400</t>
  </si>
  <si>
    <t>AZ71750</t>
  </si>
  <si>
    <t>AZ43799</t>
  </si>
  <si>
    <t>AZ47577</t>
  </si>
  <si>
    <t>AZ99678</t>
  </si>
  <si>
    <t>AZ36819</t>
  </si>
  <si>
    <t>AZ96802</t>
  </si>
  <si>
    <t>AZ21377</t>
  </si>
  <si>
    <t>AZ41777</t>
  </si>
  <si>
    <t>AZ79313</t>
  </si>
  <si>
    <t>AZ15228</t>
  </si>
  <si>
    <t>AZ70214</t>
  </si>
  <si>
    <t>AZ50284</t>
  </si>
  <si>
    <t>AZ40240</t>
  </si>
  <si>
    <t>AZ62520</t>
  </si>
  <si>
    <t>AZ49876</t>
  </si>
  <si>
    <t>AZ92327</t>
  </si>
  <si>
    <t>AZ16147</t>
  </si>
  <si>
    <t>AZ98156</t>
  </si>
  <si>
    <t>AZ35737</t>
  </si>
  <si>
    <t>AZ67223</t>
  </si>
  <si>
    <t>AZ30619</t>
  </si>
  <si>
    <t>AZ61540</t>
  </si>
  <si>
    <t>AZ35075</t>
  </si>
  <si>
    <t>AZ65903</t>
  </si>
  <si>
    <t>AZ65388</t>
  </si>
  <si>
    <t>AZ79656</t>
  </si>
  <si>
    <t>AZ87366</t>
  </si>
  <si>
    <t>AZ92168</t>
  </si>
  <si>
    <t>AZ52380</t>
  </si>
  <si>
    <t>AZ29203</t>
  </si>
  <si>
    <t>AZ31188</t>
  </si>
  <si>
    <t>AZ47358</t>
  </si>
  <si>
    <t>AZ15289</t>
  </si>
  <si>
    <t>AZ26244</t>
  </si>
  <si>
    <t>AZ84751</t>
  </si>
  <si>
    <t>AZ22387</t>
  </si>
  <si>
    <t>AZ27560</t>
  </si>
  <si>
    <t>AZ58093</t>
  </si>
  <si>
    <t>AZ76426</t>
  </si>
  <si>
    <t>AZ70802</t>
  </si>
  <si>
    <t>AZ82051</t>
  </si>
  <si>
    <t>AZ13301</t>
  </si>
  <si>
    <t>AZ20512</t>
  </si>
  <si>
    <t>AZ10654</t>
  </si>
  <si>
    <t>AZ77082</t>
  </si>
  <si>
    <t>AZ66106</t>
  </si>
  <si>
    <t>AZ60213</t>
  </si>
  <si>
    <t>AZ15262</t>
  </si>
  <si>
    <t>AZ58192</t>
  </si>
  <si>
    <t>AZ66221</t>
  </si>
  <si>
    <t>AZ27597</t>
  </si>
  <si>
    <t>AZ11351</t>
  </si>
  <si>
    <t>AZ24086</t>
  </si>
  <si>
    <t>AZ84583</t>
  </si>
  <si>
    <t>AZ78127</t>
  </si>
  <si>
    <t>AZ49968</t>
  </si>
  <si>
    <t>AZ39212</t>
  </si>
  <si>
    <t>AZ34095</t>
  </si>
  <si>
    <t>AZ20286</t>
  </si>
  <si>
    <t>AZ87782</t>
  </si>
  <si>
    <t>AZ45516</t>
  </si>
  <si>
    <t>AZ20934</t>
  </si>
  <si>
    <t>AZ12522</t>
  </si>
  <si>
    <t>AZ62037</t>
  </si>
  <si>
    <t>AZ97404</t>
  </si>
  <si>
    <t>AZ53134</t>
  </si>
  <si>
    <t>AZ32859</t>
  </si>
  <si>
    <t>AZ76418</t>
  </si>
  <si>
    <t>AZ62461</t>
  </si>
  <si>
    <t>AZ12190</t>
  </si>
  <si>
    <t>AZ50554</t>
  </si>
  <si>
    <t>AZ41721</t>
  </si>
  <si>
    <t>AZ83402</t>
  </si>
  <si>
    <t>AZ51891</t>
  </si>
  <si>
    <t>AZ14607</t>
  </si>
  <si>
    <t>AZ20153</t>
  </si>
  <si>
    <t>AZ94924</t>
  </si>
  <si>
    <t>AZ97147</t>
  </si>
  <si>
    <t>AZ97137</t>
  </si>
  <si>
    <t>AZ42262</t>
  </si>
  <si>
    <t>AZ51883</t>
  </si>
  <si>
    <t>AZ92983</t>
  </si>
  <si>
    <t>AZ27581</t>
  </si>
  <si>
    <t>AZ58604</t>
  </si>
  <si>
    <t>AZ86802</t>
  </si>
  <si>
    <t>AZ74934</t>
  </si>
  <si>
    <t>AZ37043</t>
  </si>
  <si>
    <t>AZ21310</t>
  </si>
  <si>
    <t>AZ43362</t>
  </si>
  <si>
    <t>AZ30078</t>
  </si>
  <si>
    <t>AZ12161</t>
  </si>
  <si>
    <t>AZ48135</t>
  </si>
  <si>
    <t>AZ77024</t>
  </si>
  <si>
    <t>AZ23404</t>
  </si>
  <si>
    <t>AZ60546</t>
  </si>
  <si>
    <t>AZ39266</t>
  </si>
  <si>
    <t>AZ98631</t>
  </si>
  <si>
    <t>AZ25974</t>
  </si>
  <si>
    <t>AZ19940</t>
  </si>
  <si>
    <t>AZ46253</t>
  </si>
  <si>
    <t>AZ85232</t>
  </si>
  <si>
    <t>AZ70412</t>
  </si>
  <si>
    <t>AZ15807</t>
  </si>
  <si>
    <t>AZ17332</t>
  </si>
  <si>
    <t>AZ73709</t>
  </si>
  <si>
    <t>AZ41667</t>
  </si>
  <si>
    <t>AZ39264</t>
  </si>
  <si>
    <t>AZ29908</t>
  </si>
  <si>
    <t>AZ38783</t>
  </si>
  <si>
    <t>AZ37694</t>
  </si>
  <si>
    <t>AZ60358</t>
  </si>
  <si>
    <t>AZ71259</t>
  </si>
  <si>
    <t>AZ65345</t>
  </si>
  <si>
    <t>AZ40311</t>
  </si>
  <si>
    <t>AZ62867</t>
  </si>
  <si>
    <t>AZ93164</t>
  </si>
  <si>
    <t>AZ40169</t>
  </si>
  <si>
    <t>AZ50519</t>
  </si>
  <si>
    <t>AZ29208</t>
  </si>
  <si>
    <t>AZ70872</t>
  </si>
  <si>
    <t>AZ75283</t>
  </si>
  <si>
    <t>AZ67361</t>
  </si>
  <si>
    <t>AZ41539</t>
  </si>
  <si>
    <t>AZ74760</t>
  </si>
  <si>
    <t>AZ37757</t>
  </si>
  <si>
    <t>AZ45081</t>
  </si>
  <si>
    <t>AZ33394</t>
  </si>
  <si>
    <t>AZ36697</t>
  </si>
  <si>
    <t>AZ88296</t>
  </si>
  <si>
    <t>AZ43768</t>
  </si>
  <si>
    <t>AZ83912</t>
  </si>
  <si>
    <t>AZ37492</t>
  </si>
  <si>
    <t>AZ67719</t>
  </si>
  <si>
    <t>AZ67500</t>
  </si>
  <si>
    <t>AZ73299</t>
  </si>
  <si>
    <t>AZ33446</t>
  </si>
  <si>
    <t>AZ17693</t>
  </si>
  <si>
    <t>AZ42644</t>
  </si>
  <si>
    <t>AZ51658</t>
  </si>
  <si>
    <t>AZ86125</t>
  </si>
  <si>
    <t>AZ16096</t>
  </si>
  <si>
    <t>AZ91875</t>
  </si>
  <si>
    <t>AZ33457</t>
  </si>
  <si>
    <t>AZ31669</t>
  </si>
  <si>
    <t>AZ97473</t>
  </si>
  <si>
    <t>AZ32850</t>
  </si>
  <si>
    <t>AZ87830</t>
  </si>
  <si>
    <t>AZ19596</t>
  </si>
  <si>
    <t>AZ22400</t>
  </si>
  <si>
    <t>AZ56347</t>
  </si>
  <si>
    <t>AZ75749</t>
  </si>
  <si>
    <t>AZ90093</t>
  </si>
  <si>
    <t>AZ47286</t>
  </si>
  <si>
    <t>AZ18569</t>
  </si>
  <si>
    <t>AZ14372</t>
  </si>
  <si>
    <t>AZ20495</t>
  </si>
  <si>
    <t>AZ39269</t>
  </si>
  <si>
    <t>AZ81559</t>
  </si>
  <si>
    <t>AZ82556</t>
  </si>
  <si>
    <t>AZ99028</t>
  </si>
  <si>
    <t>AZ61815</t>
  </si>
  <si>
    <t>AZ10157</t>
  </si>
  <si>
    <t>AZ76724</t>
  </si>
  <si>
    <t>AZ86988</t>
  </si>
  <si>
    <t>AZ74940</t>
  </si>
  <si>
    <t>AZ87502</t>
  </si>
  <si>
    <t>AZ35561</t>
  </si>
  <si>
    <t>AZ91625</t>
  </si>
  <si>
    <t>AZ98274</t>
  </si>
  <si>
    <t>Müştəri İD</t>
  </si>
  <si>
    <t>Əməliyyat sayı</t>
  </si>
  <si>
    <t>Endirim</t>
  </si>
  <si>
    <t>AZ1077</t>
  </si>
  <si>
    <t>AZ1027</t>
  </si>
  <si>
    <t>AZ1881</t>
  </si>
  <si>
    <t>AZ1669</t>
  </si>
  <si>
    <t>AZ1946</t>
  </si>
  <si>
    <t>AZ1004</t>
  </si>
  <si>
    <t>AZ1984</t>
  </si>
  <si>
    <t>AZ1592</t>
  </si>
  <si>
    <t>AZ1752</t>
  </si>
  <si>
    <t>AZ1060</t>
  </si>
  <si>
    <t>Şərtlər</t>
  </si>
  <si>
    <t>Vergi hesablaması</t>
  </si>
  <si>
    <t>Qeyri-neft sektoru</t>
  </si>
  <si>
    <t>*</t>
  </si>
  <si>
    <t>Sektor</t>
  </si>
  <si>
    <t>Gross Maaş</t>
  </si>
  <si>
    <t>Gəlir vergisi</t>
  </si>
  <si>
    <t>X&lt;=8000</t>
  </si>
  <si>
    <t>X*0</t>
  </si>
  <si>
    <t>X&gt;8000</t>
  </si>
  <si>
    <t>(X-8000)*14%</t>
  </si>
  <si>
    <t>Neft sektoru</t>
  </si>
  <si>
    <t>X&lt;=200</t>
  </si>
  <si>
    <t>200&lt;X&lt;=2500</t>
  </si>
  <si>
    <t>(X-200)*14%</t>
  </si>
  <si>
    <t>X&gt;2500</t>
  </si>
  <si>
    <t>(X-2500)*25%+2500*14%</t>
  </si>
  <si>
    <t>Sifarişçi</t>
  </si>
  <si>
    <t>Sifariş tarixi aylarla</t>
  </si>
  <si>
    <t>Qeyd</t>
  </si>
  <si>
    <t>Ana Trujillo Emparedados y helados</t>
  </si>
  <si>
    <t>Məlumat</t>
  </si>
  <si>
    <t>Cədvəldə 2018 və 2019-cu illər üzrə sifarişlər qeyd olunub.</t>
  </si>
  <si>
    <t>Bólido Comidas preparadas</t>
  </si>
  <si>
    <t>Bon app'</t>
  </si>
  <si>
    <t>Tapşırıq</t>
  </si>
  <si>
    <t>Hər iki il üzrə yay aylarındakı( 7,8,9-cu aylardakı) sifarişləri 3-cü sütunda qeyd edin. Qeyd aparılacaq xanalarda "YAY" sözü yazılsın, digər xanalarda isə heçnə yazılmasın.</t>
  </si>
  <si>
    <t>Centro comercial Moctezuma</t>
  </si>
  <si>
    <t>Die Wandernde Kuh</t>
  </si>
  <si>
    <t>Ernst Handel</t>
  </si>
  <si>
    <t>Familia Arquibaldo</t>
  </si>
  <si>
    <t>Folk och fä HB</t>
  </si>
  <si>
    <t>Frankenversand</t>
  </si>
  <si>
    <t>Furia Bacalhau e Frutos do Mar</t>
  </si>
  <si>
    <t>HILARIÓN-Abastos</t>
  </si>
  <si>
    <t>Hungry Owl All-Night Grocers</t>
  </si>
  <si>
    <t>Island Trading</t>
  </si>
  <si>
    <t>Königlich Essen</t>
  </si>
  <si>
    <t>Que Delícia</t>
  </si>
  <si>
    <t>QUICK-Stop</t>
  </si>
  <si>
    <t>Lehmanns Marktstand</t>
  </si>
  <si>
    <t>LILA-Supermercado</t>
  </si>
  <si>
    <t>Lonesome Pine Restaurant</t>
  </si>
  <si>
    <t>Mère Paillarde</t>
  </si>
  <si>
    <t>Old World Delicatessen</t>
  </si>
  <si>
    <t>Pericles Comidas clásicas</t>
  </si>
  <si>
    <t>Princesa Isabel Vinhoss</t>
  </si>
  <si>
    <t>Rattlesnake Canyon Grocery</t>
  </si>
  <si>
    <t>Richter Supermarkt</t>
  </si>
  <si>
    <t>Romero y tomillo</t>
  </si>
  <si>
    <t>Save-a-lot Markets</t>
  </si>
  <si>
    <t>Simons bistro</t>
  </si>
  <si>
    <t>Split Rail Beer &amp; Ale</t>
  </si>
  <si>
    <t>Tortuga Restaurante</t>
  </si>
  <si>
    <t>Wartian Herkku</t>
  </si>
  <si>
    <t>Wellington Importadora</t>
  </si>
  <si>
    <t>White Clover Markets</t>
  </si>
  <si>
    <t>İD kod</t>
  </si>
  <si>
    <t>Ad</t>
  </si>
  <si>
    <t>Soyad</t>
  </si>
  <si>
    <t>Cinsiyyət</t>
  </si>
  <si>
    <t>Doğulduğu rayon</t>
  </si>
  <si>
    <t>Maaşı</t>
  </si>
  <si>
    <t>Təhsili</t>
  </si>
  <si>
    <t>Uşaqlarının sayı</t>
  </si>
  <si>
    <t>İşə Giriş tarixi</t>
  </si>
  <si>
    <t>Ə/H status</t>
  </si>
  <si>
    <t>Adilə</t>
  </si>
  <si>
    <t>RƏHMANOVA</t>
  </si>
  <si>
    <t>İlkin peşə</t>
  </si>
  <si>
    <t>Eldarova</t>
  </si>
  <si>
    <t>Yardımlı</t>
  </si>
  <si>
    <t>Bakalavr</t>
  </si>
  <si>
    <t>&gt;=300,&lt;450 - asagi emek haqqi, &gt;=450 - yuksek emek haqqi kimi əlavə sütunda qeyd olunsun.</t>
  </si>
  <si>
    <t>Əliyeva</t>
  </si>
  <si>
    <t>Ağsu</t>
  </si>
  <si>
    <t>Magistratura</t>
  </si>
  <si>
    <t>Babayeva</t>
  </si>
  <si>
    <t>Ağstafa</t>
  </si>
  <si>
    <t>Qarayeva</t>
  </si>
  <si>
    <t>Şəki</t>
  </si>
  <si>
    <t>Afaq</t>
  </si>
  <si>
    <t>BABAŞLI</t>
  </si>
  <si>
    <t>Lerik</t>
  </si>
  <si>
    <t>Aftandil</t>
  </si>
  <si>
    <t>Baxşəliyev</t>
  </si>
  <si>
    <t>Akif</t>
  </si>
  <si>
    <t>BƏDƏLOV</t>
  </si>
  <si>
    <t>Culfa</t>
  </si>
  <si>
    <t>Əmrahov</t>
  </si>
  <si>
    <t>Ucar</t>
  </si>
  <si>
    <t>Qurbətov</t>
  </si>
  <si>
    <t>Ağdaş</t>
  </si>
  <si>
    <t>Orta peşə</t>
  </si>
  <si>
    <t>ƏLİYEV</t>
  </si>
  <si>
    <t>Qəbələ</t>
  </si>
  <si>
    <t>İMANOV</t>
  </si>
  <si>
    <t>Göytəpə</t>
  </si>
  <si>
    <t>Kərimov</t>
  </si>
  <si>
    <t>Gədəbəy</t>
  </si>
  <si>
    <t>İsmayılov</t>
  </si>
  <si>
    <t>Oğuz</t>
  </si>
  <si>
    <t>Füzuli</t>
  </si>
  <si>
    <t>Doktorantura</t>
  </si>
  <si>
    <t>ORUCOV</t>
  </si>
  <si>
    <t>Masallı</t>
  </si>
  <si>
    <t>Aliyə</t>
  </si>
  <si>
    <t>İSMAYILOVA</t>
  </si>
  <si>
    <t>Aydın</t>
  </si>
  <si>
    <t>Əsgərov</t>
  </si>
  <si>
    <t>Zərdab</t>
  </si>
  <si>
    <t>QURBANOV</t>
  </si>
  <si>
    <t>Xızı</t>
  </si>
  <si>
    <t>Rostamzadeh</t>
  </si>
  <si>
    <t>Ələkbərov</t>
  </si>
  <si>
    <t>Xırdalan</t>
  </si>
  <si>
    <t>Yaqubov</t>
  </si>
  <si>
    <t>Aytən</t>
  </si>
  <si>
    <t>MUSTAFAYEVA</t>
  </si>
  <si>
    <t>Çimnaz</t>
  </si>
  <si>
    <t>Fəridə</t>
  </si>
  <si>
    <t>Tağıyeva</t>
  </si>
  <si>
    <t>Əhmədova</t>
  </si>
  <si>
    <t>Xamis</t>
  </si>
  <si>
    <t>ƏHMƏDOV</t>
  </si>
  <si>
    <t>Göyçay</t>
  </si>
  <si>
    <t>Xəlil</t>
  </si>
  <si>
    <t>ƏLƏKBƏROV</t>
  </si>
  <si>
    <t>Qabil</t>
  </si>
  <si>
    <t>Həsənli</t>
  </si>
  <si>
    <t>Qəzənfər</t>
  </si>
  <si>
    <t>Məşədiyev</t>
  </si>
  <si>
    <t>Qoşqar</t>
  </si>
  <si>
    <t>Mətanət</t>
  </si>
  <si>
    <t>ZÖHRABOVA</t>
  </si>
  <si>
    <t>Minəxanım</t>
  </si>
  <si>
    <t>Nader</t>
  </si>
  <si>
    <t>Şəmsiyev</t>
  </si>
  <si>
    <t>İmişli</t>
  </si>
  <si>
    <t>Namiq</t>
  </si>
  <si>
    <t>RAMAZANOV</t>
  </si>
  <si>
    <t>İmamov</t>
  </si>
  <si>
    <t>Nasiyat</t>
  </si>
  <si>
    <t>CƏFƏROVA</t>
  </si>
  <si>
    <t>Natiq</t>
  </si>
  <si>
    <t>ƏHƏDZADƏ</t>
  </si>
  <si>
    <t>İSMAYILOV</t>
  </si>
  <si>
    <t>Nazim</t>
  </si>
  <si>
    <t>SƏFƏROV</t>
  </si>
  <si>
    <t>QULİYEV</t>
  </si>
  <si>
    <t>Nəsrutdin</t>
  </si>
  <si>
    <t>NƏBİYEVA</t>
  </si>
  <si>
    <t>Nizami</t>
  </si>
  <si>
    <t>SADIQOV</t>
  </si>
  <si>
    <t>NİFTALİYEV</t>
  </si>
  <si>
    <t>Novruz</t>
  </si>
  <si>
    <t>Ramin</t>
  </si>
  <si>
    <t>Allahverdiyev</t>
  </si>
  <si>
    <t>ASLANOV</t>
  </si>
  <si>
    <t>ALLAHVERDİYEV</t>
  </si>
  <si>
    <t>Ramiz</t>
  </si>
  <si>
    <t>BAYRAMOV</t>
  </si>
  <si>
    <t>Rəşad</t>
  </si>
  <si>
    <t>Seyfullayev</t>
  </si>
  <si>
    <t>ŞADFAR</t>
  </si>
  <si>
    <t>Ruslan</t>
  </si>
  <si>
    <t>Rüfət</t>
  </si>
  <si>
    <t>EZİZOV</t>
  </si>
  <si>
    <t>Sahib</t>
  </si>
  <si>
    <t>KƏRİMOV</t>
  </si>
  <si>
    <t>ağstafa</t>
  </si>
  <si>
    <t>Samir</t>
  </si>
  <si>
    <t>Edalat</t>
  </si>
  <si>
    <t>Seccad</t>
  </si>
  <si>
    <t>Əhmədov</t>
  </si>
  <si>
    <t>Sedai</t>
  </si>
  <si>
    <t>Əliyev</t>
  </si>
  <si>
    <t>Səadət</t>
  </si>
  <si>
    <t>Səxavət</t>
  </si>
  <si>
    <t>BƏŞİROV</t>
  </si>
  <si>
    <t>Sənan</t>
  </si>
  <si>
    <t>İbadov</t>
  </si>
  <si>
    <t>Şahəddin</t>
  </si>
  <si>
    <t>Ağapur</t>
  </si>
  <si>
    <t>Şamil</t>
  </si>
  <si>
    <t>Şükür</t>
  </si>
  <si>
    <t>XƏLİLOV</t>
  </si>
  <si>
    <t>Teymur</t>
  </si>
  <si>
    <t>Xanməmmədov</t>
  </si>
  <si>
    <t>Teyyub</t>
  </si>
  <si>
    <t>QOCAYEV</t>
  </si>
  <si>
    <t>Goranboy</t>
  </si>
  <si>
    <t>Tufan</t>
  </si>
  <si>
    <t>Naxçıvan (şəhər)</t>
  </si>
  <si>
    <t>Ürfət</t>
  </si>
  <si>
    <t>NİFTƏLİYEV</t>
  </si>
  <si>
    <t>Vadim</t>
  </si>
  <si>
    <t>Qax</t>
  </si>
  <si>
    <t>Vahid</t>
  </si>
  <si>
    <t>ŞAHVERDİYEV</t>
  </si>
  <si>
    <t>Vaqif</t>
  </si>
  <si>
    <t>Vidadi</t>
  </si>
  <si>
    <t>Xudat</t>
  </si>
  <si>
    <t>Vüqar</t>
  </si>
  <si>
    <t>Samadi</t>
  </si>
  <si>
    <t>Göygöl</t>
  </si>
  <si>
    <t>Saatlı</t>
  </si>
  <si>
    <t>Yasif</t>
  </si>
  <si>
    <t>SALMANOV</t>
  </si>
  <si>
    <t>Həftəlik iş saatının 40 saat olduğunu nəzərə alaraq işçilərin "Overtime" - nı hesablayın.</t>
  </si>
  <si>
    <t>Employee</t>
  </si>
  <si>
    <t>Week Total Hours</t>
  </si>
  <si>
    <t>Overtime</t>
  </si>
  <si>
    <t>Tyrone Schwalm</t>
  </si>
  <si>
    <t>Mallory Halas</t>
  </si>
  <si>
    <t>Darryl Giesler</t>
  </si>
  <si>
    <t>Kenya Running</t>
  </si>
  <si>
    <t>Clinton Tally</t>
  </si>
  <si>
    <t>Ericka Feng</t>
  </si>
  <si>
    <t>Hugh Hogsett</t>
  </si>
  <si>
    <t>Fernando Doster</t>
  </si>
  <si>
    <t>Tanisha Witzel</t>
  </si>
  <si>
    <t>Əgər İşçi 20000 üzəri satış edibsə qeyd olunan sütunda "True" və ya "False" olaraq qeyd edin.</t>
  </si>
  <si>
    <t>Sales ($)</t>
  </si>
  <si>
    <t>TRUE or FALSE</t>
  </si>
  <si>
    <t>Hurdle ($)</t>
  </si>
  <si>
    <t>Rod Barbaria</t>
  </si>
  <si>
    <t>Elinore Cromedy</t>
  </si>
  <si>
    <t>Twanda Spruce</t>
  </si>
  <si>
    <t>Darius Raffety</t>
  </si>
  <si>
    <t>Frida Vickerson</t>
  </si>
  <si>
    <t>Ə/H-nın 15%-i</t>
  </si>
  <si>
    <t>Əgər işçinin cinsiyyəti kişidirsə və maaşı 500-ün üzərindədirsə Ə/h-nın 15 %ni tapın.</t>
  </si>
  <si>
    <t>Verilənləri cədvəl formatında qeyd edin.</t>
  </si>
  <si>
    <t>Qeyd olunmuş cədvəl formatında "Yekun Sətir" əlavə edin, işçilərin sayı və əmək haqqı cəmini "Yekun Sətir" də qeyd edin.</t>
  </si>
  <si>
    <t>Cədvələ "Slicer" əlavə edin və əlavə olunmuş filterdə "İlkin peşə" və "Bakalavr" təhsilli işçiləri seçin.</t>
  </si>
  <si>
    <r>
      <t>Miqdarlara uyğun</t>
    </r>
    <r>
      <rPr>
        <b/>
        <sz val="16"/>
        <color theme="1"/>
        <rFont val="Calibri"/>
        <family val="2"/>
        <scheme val="minor"/>
      </rPr>
      <t xml:space="preserve"> Yekun</t>
    </r>
    <r>
      <rPr>
        <sz val="16"/>
        <color theme="1"/>
        <rFont val="Calibri"/>
        <family val="2"/>
        <scheme val="minor"/>
      </rPr>
      <t xml:space="preserve">  Məbləği hesablayın.Mİs. 20 ədəd satılıbsa </t>
    </r>
    <r>
      <rPr>
        <b/>
        <sz val="16"/>
        <color theme="1"/>
        <rFont val="Calibri"/>
        <family val="2"/>
        <scheme val="minor"/>
      </rPr>
      <t>Qiymət</t>
    </r>
    <r>
      <rPr>
        <sz val="16"/>
        <color theme="1"/>
        <rFont val="Calibri"/>
        <family val="2"/>
        <scheme val="minor"/>
      </rPr>
      <t xml:space="preserve"> $28 dan hesablansın.</t>
    </r>
  </si>
  <si>
    <t>Miqdarlar</t>
  </si>
  <si>
    <t>Vahid qiyməti</t>
  </si>
  <si>
    <t>Miqdar</t>
  </si>
  <si>
    <t>1 - 10</t>
  </si>
  <si>
    <t>Yekun</t>
  </si>
  <si>
    <t>11 - 25</t>
  </si>
  <si>
    <t>26 - 65</t>
  </si>
  <si>
    <t>65 dən yuxarı</t>
  </si>
  <si>
    <t>Basic logical functions</t>
  </si>
  <si>
    <t>Məhsulun adı</t>
  </si>
  <si>
    <t>Məhsul Qrupu</t>
  </si>
  <si>
    <t>Region</t>
  </si>
  <si>
    <t>1</t>
  </si>
  <si>
    <t>Lənkəran və 50k üzəri satışları müəyyənləşdirin</t>
  </si>
  <si>
    <t>Məhsul 1</t>
  </si>
  <si>
    <t>Yağ</t>
  </si>
  <si>
    <t>2</t>
  </si>
  <si>
    <t>Lənkəran və ya Aranda qeyd olunan 50k üzəri satışları müəyyənləşdirin</t>
  </si>
  <si>
    <t>Məhsul 2</t>
  </si>
  <si>
    <t>Çay</t>
  </si>
  <si>
    <t>Aran</t>
  </si>
  <si>
    <t>3</t>
  </si>
  <si>
    <t>Satış 50k üzəri olduqda, "Endirim" əks halda boşluq qeyd olunsun.</t>
  </si>
  <si>
    <t>Məhsul 3</t>
  </si>
  <si>
    <t>4</t>
  </si>
  <si>
    <t>Satış 70k üzəri olduqda, "High" , 50k-70k aralığında olduqda "Medium",əks halda "Low" qeyd olunsun.</t>
  </si>
  <si>
    <t>Məhsul 4</t>
  </si>
  <si>
    <t>Meyvə</t>
  </si>
  <si>
    <t>Məhsul 5</t>
  </si>
  <si>
    <t>Məhsul 6</t>
  </si>
  <si>
    <t>Məhsul 7</t>
  </si>
  <si>
    <t>Məhsul 8</t>
  </si>
  <si>
    <t>Konserv</t>
  </si>
  <si>
    <t>Məhsul 9</t>
  </si>
  <si>
    <t>İçki</t>
  </si>
  <si>
    <t>Məhsul 10</t>
  </si>
  <si>
    <t>Məhsul 11</t>
  </si>
  <si>
    <t>Məhsul 12</t>
  </si>
  <si>
    <t>Süd</t>
  </si>
  <si>
    <t>Məhsul 13</t>
  </si>
  <si>
    <t>Məhsul 14</t>
  </si>
  <si>
    <t>Məhsul 15</t>
  </si>
  <si>
    <t>Məhsul 16</t>
  </si>
  <si>
    <t>Məhsul 17</t>
  </si>
  <si>
    <t>Məhsul 18</t>
  </si>
  <si>
    <t>Məhsul 19</t>
  </si>
  <si>
    <t>Məhsul 20</t>
  </si>
  <si>
    <t>Məhsul 21</t>
  </si>
  <si>
    <t>Məhsul 22</t>
  </si>
  <si>
    <t>Məhsul 23</t>
  </si>
  <si>
    <t>Məhsul 24</t>
  </si>
  <si>
    <t>S.A.A</t>
  </si>
  <si>
    <t>Fənn</t>
  </si>
  <si>
    <t>Topladığı bal</t>
  </si>
  <si>
    <t>Balın hərf qarşılığı</t>
  </si>
  <si>
    <t>Təqaüd</t>
  </si>
  <si>
    <t>Əliyeva Vüsalə Lətif qızı</t>
  </si>
  <si>
    <t>Ali riyaziyyat</t>
  </si>
  <si>
    <t>Səmədov Orxan Vəli oğlu</t>
  </si>
  <si>
    <t>İnformatika</t>
  </si>
  <si>
    <t>Abdullayev Ömər Vüqar oğlu</t>
  </si>
  <si>
    <t>Ekonometrika</t>
  </si>
  <si>
    <t>Məmmədli Lalə İsa qızı</t>
  </si>
  <si>
    <t>[0-50]</t>
  </si>
  <si>
    <t>F</t>
  </si>
  <si>
    <t>[51-60]</t>
  </si>
  <si>
    <t>E</t>
  </si>
  <si>
    <t>[61-70]</t>
  </si>
  <si>
    <t>D</t>
  </si>
  <si>
    <t>[71-80]</t>
  </si>
  <si>
    <t>C</t>
  </si>
  <si>
    <t>[81-90]</t>
  </si>
  <si>
    <t>B</t>
  </si>
  <si>
    <t>[91-100]</t>
  </si>
  <si>
    <t>A</t>
  </si>
  <si>
    <t>Tələbə stipendiya almır</t>
  </si>
  <si>
    <t>E,C,D</t>
  </si>
  <si>
    <t>Tələbə 60 AZN stipendiya alır</t>
  </si>
  <si>
    <t>Tələbə 90 AZN stipendiya alır</t>
  </si>
  <si>
    <t>Tələbə 120 AZN stipendiya alır</t>
  </si>
  <si>
    <t>Sifariş nömrəsi</t>
  </si>
  <si>
    <t>Məhsul</t>
  </si>
  <si>
    <t>Satıcı</t>
  </si>
  <si>
    <t>Satış dəyəri</t>
  </si>
  <si>
    <t>Komission haqqı</t>
  </si>
  <si>
    <t>Satış aralığı</t>
  </si>
  <si>
    <t>Komission faizi</t>
  </si>
  <si>
    <t>Chais</t>
  </si>
  <si>
    <t>Jardine</t>
  </si>
  <si>
    <t>&lt;= 14 $</t>
  </si>
  <si>
    <t>bonus verilmir</t>
  </si>
  <si>
    <t>Chang</t>
  </si>
  <si>
    <t>Brown</t>
  </si>
  <si>
    <t>15 $ - 36 $</t>
  </si>
  <si>
    <t>Aniseed Syrup</t>
  </si>
  <si>
    <t>Dunlop</t>
  </si>
  <si>
    <t>37 $ - 90 $</t>
  </si>
  <si>
    <t>Chef Anton's Cajun Seasoning</t>
  </si>
  <si>
    <t>Aiello</t>
  </si>
  <si>
    <t>&gt;90 $</t>
  </si>
  <si>
    <t>Chef Anton's Gumbo Mix</t>
  </si>
  <si>
    <t>Parent</t>
  </si>
  <si>
    <t>Grandma's Boysenberry Spread</t>
  </si>
  <si>
    <t>Uncle Bob's Organic Dried Pears</t>
  </si>
  <si>
    <t>Northwoods Cranberry Sauce</t>
  </si>
  <si>
    <t>Gill</t>
  </si>
  <si>
    <t>Mishi Kobe Niku</t>
  </si>
  <si>
    <t>Kivell</t>
  </si>
  <si>
    <t>Ikura</t>
  </si>
  <si>
    <t>Queso Cabrales</t>
  </si>
  <si>
    <t>Queso Manchego La Pastora</t>
  </si>
  <si>
    <t>Sorvino</t>
  </si>
  <si>
    <t>Konbu</t>
  </si>
  <si>
    <t>Tofu</t>
  </si>
  <si>
    <t>Chan</t>
  </si>
  <si>
    <t>Genen Shouyu</t>
  </si>
  <si>
    <t>Pavlova</t>
  </si>
  <si>
    <t>Alice Mutton</t>
  </si>
  <si>
    <t>Carnarvon Tigers</t>
  </si>
  <si>
    <t>Morgan</t>
  </si>
  <si>
    <t>Teatime Chocolate Biscuits</t>
  </si>
  <si>
    <t>Sir Rodney's Marmalade</t>
  </si>
  <si>
    <t>Sir Rodney's Scones</t>
  </si>
  <si>
    <t>Gustaf's Knäckebröd</t>
  </si>
  <si>
    <t>Tunnbröd</t>
  </si>
  <si>
    <t>Guaraná Fantástica</t>
  </si>
  <si>
    <t>Thompson</t>
  </si>
  <si>
    <t>NuNuCa Nuß-Nougat-Creme</t>
  </si>
  <si>
    <t>Gumbär Gummibärchen</t>
  </si>
  <si>
    <t>Schoggi Schokolade</t>
  </si>
  <si>
    <t>Rössle Sauerkraut</t>
  </si>
  <si>
    <t>Thüringer Rostbratwurst</t>
  </si>
  <si>
    <t>Nord-Ost Matjeshering</t>
  </si>
  <si>
    <t>Gorgonzola Telino</t>
  </si>
  <si>
    <t>Mascarpone Fabioli</t>
  </si>
  <si>
    <t>Geitost</t>
  </si>
  <si>
    <t>Sasquatch Ale</t>
  </si>
  <si>
    <t>Steeleye Stout</t>
  </si>
  <si>
    <t>Inlagd Sill</t>
  </si>
  <si>
    <t>Gravad lax</t>
  </si>
  <si>
    <t>Côte de Blaye</t>
  </si>
  <si>
    <t>Chartreuse verte</t>
  </si>
  <si>
    <t>Boston Crab Meat</t>
  </si>
  <si>
    <t>Jack's New England Clam Chowder</t>
  </si>
  <si>
    <t>Singaporean Hokkien Fried Mee</t>
  </si>
  <si>
    <t>Ipoh Coffee</t>
  </si>
  <si>
    <t>Gula Malacca</t>
  </si>
  <si>
    <t>Røgede sild</t>
  </si>
  <si>
    <t>Spegesild</t>
  </si>
  <si>
    <t>Zaanse koeken</t>
  </si>
  <si>
    <t>Chocolade</t>
  </si>
  <si>
    <t>Maxilaku</t>
  </si>
  <si>
    <t>Valkoinen suklaa</t>
  </si>
  <si>
    <t>Manjimup Dried Apples</t>
  </si>
  <si>
    <t>Filo Mix</t>
  </si>
  <si>
    <t>Perth Pasties</t>
  </si>
  <si>
    <t>Tourtière</t>
  </si>
  <si>
    <t>Pâté chinois</t>
  </si>
  <si>
    <t>Gnocchi di nonna Alice</t>
  </si>
  <si>
    <t>Ravioli Angelo</t>
  </si>
  <si>
    <t>Escargots de Bourgogne</t>
  </si>
  <si>
    <t>Raclette Courdavault</t>
  </si>
  <si>
    <t>Camembert Pierrot</t>
  </si>
  <si>
    <t>Sirop d'érable</t>
  </si>
  <si>
    <t>Tarte au sucre</t>
  </si>
  <si>
    <t>Vegie-spread</t>
  </si>
  <si>
    <t>Wimmers gute Semmelknödel</t>
  </si>
  <si>
    <t>Louisiana Fiery Hot Pepper Sauce</t>
  </si>
  <si>
    <t>Louisiana Hot Spiced Okra</t>
  </si>
  <si>
    <t>Laughing Lumberjack Lager</t>
  </si>
  <si>
    <t>Scottish Longbreads</t>
  </si>
  <si>
    <t>Gudbrandsdalsost</t>
  </si>
  <si>
    <t>Outback Lager</t>
  </si>
  <si>
    <t>Fløtemysost</t>
  </si>
  <si>
    <t>Mozzarella di Giovanni</t>
  </si>
  <si>
    <t>Röd Kaviar</t>
  </si>
  <si>
    <t>Longlife Tofu</t>
  </si>
  <si>
    <t>Rhönbräu Klosterbier</t>
  </si>
  <si>
    <t>Lakkalikööri</t>
  </si>
  <si>
    <t>Original Frankfurter grüne Soße</t>
  </si>
  <si>
    <t>Tarix</t>
  </si>
  <si>
    <t>Satış Təmsilçisi</t>
  </si>
  <si>
    <t>Satış məbləği</t>
  </si>
  <si>
    <t>Jones</t>
  </si>
  <si>
    <t>Pencil</t>
  </si>
  <si>
    <t>Binder</t>
  </si>
  <si>
    <r>
      <t xml:space="preserve">Satış məbləğini hesablayın.Məhsul </t>
    </r>
    <r>
      <rPr>
        <b/>
        <sz val="16"/>
        <rFont val="Calibri"/>
        <family val="2"/>
        <scheme val="minor"/>
      </rPr>
      <t>OOS</t>
    </r>
    <r>
      <rPr>
        <sz val="16"/>
        <rFont val="Calibri"/>
        <family val="2"/>
        <scheme val="minor"/>
      </rPr>
      <t xml:space="preserve"> (Out Of Stock) -dursa xanada "0" qeyd olunsun.</t>
    </r>
  </si>
  <si>
    <t>Pen</t>
  </si>
  <si>
    <t>OOS</t>
  </si>
  <si>
    <t>Andrews</t>
  </si>
  <si>
    <t>Howard</t>
  </si>
  <si>
    <t>Smith</t>
  </si>
  <si>
    <t>Desk</t>
  </si>
  <si>
    <t>Pen Set</t>
  </si>
  <si>
    <t>Əmək haqqı</t>
  </si>
  <si>
    <t>Иванов</t>
  </si>
  <si>
    <t>Кулешов</t>
  </si>
  <si>
    <t>Громов</t>
  </si>
  <si>
    <t>Петров</t>
  </si>
  <si>
    <t>Сидоров</t>
  </si>
  <si>
    <t>Agent</t>
  </si>
  <si>
    <t>Date Listed</t>
  </si>
  <si>
    <t>Area</t>
  </si>
  <si>
    <t>List Price</t>
  </si>
  <si>
    <t>Bedrooms</t>
  </si>
  <si>
    <t>Baths</t>
  </si>
  <si>
    <t>sq ft</t>
  </si>
  <si>
    <t>Type</t>
  </si>
  <si>
    <t>Pool</t>
  </si>
  <si>
    <t>Sold</t>
  </si>
  <si>
    <t>Updated Price</t>
  </si>
  <si>
    <t>Chung</t>
  </si>
  <si>
    <t>S. County</t>
  </si>
  <si>
    <t xml:space="preserve">Single Family </t>
  </si>
  <si>
    <r>
      <t>Mərkəzdə yerləşməyən ,satışı aktiv olan və sahəsi 2000 m</t>
    </r>
    <r>
      <rPr>
        <b/>
        <vertAlign val="superscript"/>
        <sz val="11"/>
        <color theme="1"/>
        <rFont val="Calibri"/>
        <family val="2"/>
        <scheme val="minor"/>
      </rPr>
      <t xml:space="preserve">2 </t>
    </r>
    <r>
      <rPr>
        <b/>
        <sz val="11"/>
        <color theme="1"/>
        <rFont val="Calibri"/>
        <family val="2"/>
        <scheme val="minor"/>
      </rPr>
      <t>- dən çox olan mənzillərin satış qiymətlərini 10 % artırın.</t>
    </r>
  </si>
  <si>
    <t>Peterson</t>
  </si>
  <si>
    <t>Bennet</t>
  </si>
  <si>
    <t>N. County</t>
  </si>
  <si>
    <t>Condo</t>
  </si>
  <si>
    <t>Shasta</t>
  </si>
  <si>
    <t>Barnes</t>
  </si>
  <si>
    <t>Lang</t>
  </si>
  <si>
    <t>Robinson</t>
  </si>
  <si>
    <t>Jenkins</t>
  </si>
  <si>
    <t>Romero</t>
  </si>
  <si>
    <t>Adams</t>
  </si>
  <si>
    <t>Hamilton</t>
  </si>
  <si>
    <t>Central</t>
  </si>
  <si>
    <t>Daily</t>
  </si>
  <si>
    <t>Kelly</t>
  </si>
  <si>
    <t>Randolph</t>
  </si>
  <si>
    <t>D sütununda olan uyğun xanaya hansı funksiya yazılmalıdırki, funksiya bizə işçilərin işlədikləri günlərə əsasən alacaqları maaşı hesablasın.</t>
  </si>
  <si>
    <t>İşçilərin ad və soyadları2</t>
  </si>
  <si>
    <t>İş günlərinin sayı</t>
  </si>
  <si>
    <t>Süleymanov Əkbər</t>
  </si>
  <si>
    <t>Vəliyev Rəşid</t>
  </si>
  <si>
    <t>600(daxil) yuxarı gün aralığında işləyibsə, 1500AZN;</t>
  </si>
  <si>
    <t>Salmanov Rüfət</t>
  </si>
  <si>
    <t>400(daxil) və 500 gün aralığında işləyibsə, 1200AZN;</t>
  </si>
  <si>
    <t>Qulizadə Rəna</t>
  </si>
  <si>
    <t>200(daxil) və 400 gün aralığında işləyibsə, 900AZN;</t>
  </si>
  <si>
    <t>Səlimov Fuad</t>
  </si>
  <si>
    <t>0 və 200 gün aralığında işləyibsə, 600AZN yazılsın.</t>
  </si>
  <si>
    <t>Fərəcova Ülviyyə</t>
  </si>
  <si>
    <t>Rəhimova Leyla</t>
  </si>
  <si>
    <t>Əliyeva Zəhra</t>
  </si>
  <si>
    <t>Əhədov Samir</t>
  </si>
  <si>
    <t>Mirzəyev Cavid</t>
  </si>
  <si>
    <t>İl ərzində minimum 7 ay aktiv olan və ya minimum 18000 dövriyyəsi olan müştəriləri seçin.</t>
  </si>
  <si>
    <t>İl ərzində minimum 7 ay aktiv olan və minimum 18000 dövriyyəsi olan müştəriləri seçin.</t>
  </si>
  <si>
    <t>Hesablanmalı əmək haqqı</t>
  </si>
  <si>
    <t>COUNT</t>
  </si>
  <si>
    <t>SUM</t>
  </si>
  <si>
    <t>Yekun.</t>
  </si>
  <si>
    <t>Column1</t>
  </si>
  <si>
    <t>Column2</t>
  </si>
  <si>
    <t>Column3</t>
  </si>
  <si>
    <t>Column4</t>
  </si>
  <si>
    <t>Column5</t>
  </si>
  <si>
    <t>Column6</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</si>
</sst>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1">
    <numFmt numFmtId="43" formatCode="_-* #,##0.00_-;\-* #,##0.00_-;_-* &quot;-&quot;??_-;_-@_-"/>
    <numFmt numFmtId="164" formatCode="&quot;$&quot;#,##0_);[Red]\(&quot;$&quot;#,##0\)"/>
    <numFmt numFmtId="165" formatCode="_(&quot;$&quot;* #,##0.00_);_(&quot;$&quot;* \(#,##0.00\);_(&quot;$&quot;* &quot;-&quot;??_);_(@_)"/>
    <numFmt numFmtId="166" formatCode="_(* #,##0.00_);_(* \(#,##0.00\);_(* &quot;-&quot;??_);_(@_)"/>
    <numFmt numFmtId="167" formatCode="##&quot; km&quot;"/>
    <numFmt numFmtId="168" formatCode="_-* #,##0_-;\-* #,##0_-;_-* &quot;-&quot;??_-;_-@_-"/>
    <numFmt numFmtId="169" formatCode="###\ &quot; il&quot;"/>
    <numFmt numFmtId="170" formatCode="#,##0.00\ &quot; Manat&quot;"/>
    <numFmt numFmtId="171" formatCode="_(* #,##0_);_(* \(#,##0\);_(* &quot;-&quot;??_);_(@_)"/>
    <numFmt numFmtId="172" formatCode="mm/dd/yy;@"/>
    <numFmt numFmtId="173" formatCode="&quot;$&quot;#,##0"/>
  </numFmts>
  <fonts count="45" x14ac:knownFonts="1">
    <font>
      <sz val="11"/>
      <color theme="1"/>
      <name val="Calibri"/>
      <family val="2"/>
      <scheme val="minor"/>
    </font>
    <font>
      <sz val="11"/>
      <color theme="1"/>
      <name val="Calibri"/>
      <family val="2"/>
      <scheme val="minor"/>
    </font>
    <font>
      <sz val="11"/>
      <color theme="0"/>
      <name val="Calibri"/>
      <family val="2"/>
      <scheme val="minor"/>
    </font>
    <font>
      <sz val="16"/>
      <color theme="1"/>
      <name val="Calibri"/>
      <family val="2"/>
      <scheme val="minor"/>
    </font>
    <font>
      <sz val="20"/>
      <color theme="1"/>
      <name val="Calibri"/>
      <family val="2"/>
      <scheme val="minor"/>
    </font>
    <font>
      <sz val="22"/>
      <color theme="1"/>
      <name val="Times New Roman"/>
      <family val="1"/>
      <charset val="204"/>
    </font>
    <font>
      <sz val="12"/>
      <color theme="1"/>
      <name val="Times New Roman"/>
      <family val="1"/>
    </font>
    <font>
      <sz val="11"/>
      <color theme="1"/>
      <name val="Times New Roman"/>
      <family val="1"/>
    </font>
    <font>
      <sz val="12"/>
      <color theme="1"/>
      <name val="Calibri"/>
      <family val="2"/>
      <scheme val="minor"/>
    </font>
    <font>
      <sz val="11"/>
      <color theme="1"/>
      <name val="Calibri"/>
      <family val="2"/>
      <charset val="204"/>
      <scheme val="minor"/>
    </font>
    <font>
      <b/>
      <sz val="18"/>
      <color theme="0"/>
      <name val="Calibri"/>
      <family val="2"/>
      <scheme val="minor"/>
    </font>
    <font>
      <sz val="18"/>
      <color theme="1"/>
      <name val="Calibri"/>
      <family val="2"/>
      <scheme val="minor"/>
    </font>
    <font>
      <b/>
      <sz val="11"/>
      <color theme="1"/>
      <name val="Times New Roman"/>
      <family val="1"/>
    </font>
    <font>
      <sz val="12"/>
      <color theme="0"/>
      <name val="Calibri Light"/>
      <family val="1"/>
      <scheme val="major"/>
    </font>
    <font>
      <b/>
      <sz val="11"/>
      <color theme="0"/>
      <name val="Calibri"/>
      <family val="2"/>
      <scheme val="minor"/>
    </font>
    <font>
      <b/>
      <sz val="14"/>
      <color theme="0"/>
      <name val="Calibri"/>
      <family val="2"/>
      <scheme val="minor"/>
    </font>
    <font>
      <sz val="14"/>
      <color rgb="FF000000"/>
      <name val="Calibri"/>
      <family val="2"/>
      <scheme val="minor"/>
    </font>
    <font>
      <b/>
      <sz val="14"/>
      <color rgb="FFFF0000"/>
      <name val="Calibri"/>
      <family val="2"/>
      <scheme val="minor"/>
    </font>
    <font>
      <b/>
      <sz val="16"/>
      <color theme="1"/>
      <name val="Calibri"/>
      <family val="2"/>
      <scheme val="minor"/>
    </font>
    <font>
      <sz val="20"/>
      <color theme="1"/>
      <name val="Calibri"/>
      <family val="2"/>
      <charset val="186"/>
      <scheme val="minor"/>
    </font>
    <font>
      <b/>
      <sz val="11"/>
      <color theme="1"/>
      <name val="Calibri"/>
      <family val="2"/>
      <scheme val="minor"/>
    </font>
    <font>
      <sz val="10"/>
      <color theme="1"/>
      <name val="Calibri"/>
      <family val="2"/>
      <scheme val="minor"/>
    </font>
    <font>
      <b/>
      <sz val="14"/>
      <color theme="1"/>
      <name val="Calibri"/>
      <family val="2"/>
      <scheme val="minor"/>
    </font>
    <font>
      <b/>
      <sz val="9"/>
      <color indexed="81"/>
      <name val="Tahoma"/>
      <family val="2"/>
    </font>
    <font>
      <sz val="9"/>
      <color indexed="81"/>
      <name val="Tahoma"/>
      <family val="2"/>
    </font>
    <font>
      <sz val="24"/>
      <color theme="1"/>
      <name val="Calibri"/>
      <family val="2"/>
      <scheme val="minor"/>
    </font>
    <font>
      <sz val="10"/>
      <name val="Arial"/>
      <family val="2"/>
    </font>
    <font>
      <b/>
      <sz val="12"/>
      <color theme="1"/>
      <name val="Calibri"/>
      <family val="2"/>
      <scheme val="minor"/>
    </font>
    <font>
      <sz val="9"/>
      <name val="Arial"/>
      <family val="2"/>
    </font>
    <font>
      <b/>
      <sz val="12"/>
      <color rgb="FFC00000"/>
      <name val="Calibri"/>
      <family val="2"/>
      <scheme val="minor"/>
    </font>
    <font>
      <sz val="8"/>
      <name val="Arial"/>
      <family val="2"/>
    </font>
    <font>
      <sz val="11"/>
      <name val="Calibri"/>
      <family val="2"/>
    </font>
    <font>
      <b/>
      <sz val="11"/>
      <color theme="0"/>
      <name val="Calibri"/>
      <family val="2"/>
    </font>
    <font>
      <sz val="11"/>
      <name val="Calibri"/>
      <family val="2"/>
      <scheme val="minor"/>
    </font>
    <font>
      <sz val="12"/>
      <name val="Arial Narrow"/>
      <family val="2"/>
    </font>
    <font>
      <sz val="16"/>
      <name val="Calibri"/>
      <family val="2"/>
      <scheme val="minor"/>
    </font>
    <font>
      <b/>
      <sz val="16"/>
      <name val="Calibri"/>
      <family val="2"/>
      <scheme val="minor"/>
    </font>
    <font>
      <sz val="11"/>
      <name val="Calibri"/>
      <family val="2"/>
      <charset val="204"/>
    </font>
    <font>
      <b/>
      <sz val="14"/>
      <color rgb="FFC00000"/>
      <name val="Calibri"/>
      <family val="2"/>
      <scheme val="minor"/>
    </font>
    <font>
      <b/>
      <sz val="11"/>
      <name val="Calibri"/>
      <family val="2"/>
      <scheme val="minor"/>
    </font>
    <font>
      <b/>
      <vertAlign val="superscript"/>
      <sz val="11"/>
      <color theme="1"/>
      <name val="Calibri"/>
      <family val="2"/>
      <scheme val="minor"/>
    </font>
    <font>
      <b/>
      <sz val="8"/>
      <color theme="1"/>
      <name val="Calibri"/>
      <family val="2"/>
      <scheme val="minor"/>
    </font>
    <font>
      <sz val="8"/>
      <color theme="1"/>
      <name val="Calibri"/>
      <family val="2"/>
      <scheme val="minor"/>
    </font>
    <font>
      <b/>
      <sz val="8"/>
      <color rgb="FFFFFF00"/>
      <name val="Calibri"/>
      <family val="2"/>
      <scheme val="minor"/>
    </font>
    <font>
      <b/>
      <sz val="12"/>
      <name val="Calibri"/>
      <family val="2"/>
      <scheme val="minor"/>
    </font>
  </fonts>
  <fills count="30">
    <fill>
      <patternFill patternType="none"/>
    </fill>
    <fill>
      <patternFill patternType="gray125"/>
    </fill>
    <fill>
      <patternFill patternType="solid">
        <fgColor rgb="FF0070C0"/>
        <bgColor indexed="64"/>
      </patternFill>
    </fill>
    <fill>
      <patternFill patternType="solid">
        <fgColor rgb="FFC00000"/>
        <bgColor indexed="64"/>
      </patternFill>
    </fill>
    <fill>
      <patternFill patternType="solid">
        <fgColor rgb="FF00B050"/>
        <bgColor indexed="64"/>
      </patternFill>
    </fill>
    <fill>
      <patternFill patternType="solid">
        <fgColor rgb="FFFFFF00"/>
        <bgColor indexed="64"/>
      </patternFill>
    </fill>
    <fill>
      <patternFill patternType="solid">
        <fgColor theme="7" tint="0.59999389629810485"/>
        <bgColor indexed="64"/>
      </patternFill>
    </fill>
    <fill>
      <patternFill patternType="solid">
        <fgColor rgb="FFFFC000"/>
        <bgColor indexed="64"/>
      </patternFill>
    </fill>
    <fill>
      <patternFill patternType="solid">
        <fgColor theme="4" tint="0.79998168889431442"/>
        <bgColor theme="4" tint="0.79998168889431442"/>
      </patternFill>
    </fill>
    <fill>
      <patternFill patternType="solid">
        <fgColor rgb="FF227447"/>
        <bgColor indexed="64"/>
      </patternFill>
    </fill>
    <fill>
      <patternFill patternType="solid">
        <fgColor rgb="FF0051F2"/>
        <bgColor indexed="64"/>
      </patternFill>
    </fill>
    <fill>
      <patternFill patternType="solid">
        <fgColor rgb="FF002060"/>
        <bgColor indexed="64"/>
      </patternFill>
    </fill>
    <fill>
      <patternFill patternType="solid">
        <fgColor rgb="FFD9D9D9"/>
        <bgColor indexed="64"/>
      </patternFill>
    </fill>
    <fill>
      <patternFill patternType="solid">
        <fgColor theme="8"/>
        <bgColor theme="8"/>
      </patternFill>
    </fill>
    <fill>
      <patternFill patternType="solid">
        <fgColor theme="7" tint="0.39997558519241921"/>
        <bgColor indexed="64"/>
      </patternFill>
    </fill>
    <fill>
      <patternFill patternType="solid">
        <fgColor theme="9" tint="0.39997558519241921"/>
        <bgColor indexed="64"/>
      </patternFill>
    </fill>
    <fill>
      <patternFill patternType="solid">
        <fgColor theme="9" tint="0.79998168889431442"/>
        <bgColor indexed="64"/>
      </patternFill>
    </fill>
    <fill>
      <patternFill patternType="solid">
        <fgColor rgb="FFCCFFCC"/>
        <bgColor indexed="64"/>
      </patternFill>
    </fill>
    <fill>
      <patternFill patternType="solid">
        <fgColor rgb="FFFF0000"/>
        <bgColor indexed="64"/>
      </patternFill>
    </fill>
    <fill>
      <patternFill patternType="solid">
        <fgColor theme="1"/>
        <bgColor theme="1"/>
      </patternFill>
    </fill>
    <fill>
      <patternFill patternType="solid">
        <fgColor theme="8" tint="0.59999389629810485"/>
        <bgColor theme="8" tint="0.59999389629810485"/>
      </patternFill>
    </fill>
    <fill>
      <patternFill patternType="solid">
        <fgColor theme="8" tint="0.79998168889431442"/>
        <bgColor theme="8" tint="0.79998168889431442"/>
      </patternFill>
    </fill>
    <fill>
      <patternFill patternType="solid">
        <fgColor theme="9"/>
        <bgColor theme="9"/>
      </patternFill>
    </fill>
    <fill>
      <patternFill patternType="solid">
        <fgColor theme="9" tint="0.79998168889431442"/>
        <bgColor theme="9" tint="0.79998168889431442"/>
      </patternFill>
    </fill>
    <fill>
      <patternFill patternType="solid">
        <fgColor rgb="FF92D050"/>
        <bgColor indexed="64"/>
      </patternFill>
    </fill>
    <fill>
      <patternFill patternType="solid">
        <fgColor rgb="FF00B0F0"/>
        <bgColor indexed="64"/>
      </patternFill>
    </fill>
    <fill>
      <patternFill patternType="solid">
        <fgColor rgb="FFFFFF00"/>
        <bgColor theme="8" tint="0.59999389629810485"/>
      </patternFill>
    </fill>
    <fill>
      <patternFill patternType="solid">
        <fgColor theme="9"/>
        <bgColor theme="9" tint="0.79998168889431442"/>
      </patternFill>
    </fill>
    <fill>
      <patternFill patternType="solid">
        <fgColor rgb="FFFFFF00"/>
        <bgColor theme="9" tint="0.79998168889431442"/>
      </patternFill>
    </fill>
    <fill>
      <patternFill patternType="solid">
        <fgColor rgb="FFFFFF00"/>
        <bgColor theme="4" tint="0.79998168889431442"/>
      </patternFill>
    </fill>
  </fills>
  <borders count="48">
    <border>
      <left/>
      <right/>
      <top/>
      <bottom/>
      <diagonal/>
    </border>
    <border>
      <left style="thin">
        <color indexed="64"/>
      </left>
      <right style="thin">
        <color indexed="64"/>
      </right>
      <top style="thin">
        <color indexed="64"/>
      </top>
      <bottom style="thin">
        <color indexed="64"/>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style="medium">
        <color indexed="64"/>
      </right>
      <top/>
      <bottom style="medium">
        <color indexed="64"/>
      </bottom>
      <diagonal/>
    </border>
    <border>
      <left style="thin">
        <color theme="8"/>
      </left>
      <right/>
      <top style="thin">
        <color theme="8"/>
      </top>
      <bottom/>
      <diagonal/>
    </border>
    <border>
      <left/>
      <right/>
      <top style="thin">
        <color theme="8"/>
      </top>
      <bottom/>
      <diagonal/>
    </border>
    <border>
      <left style="thin">
        <color auto="1"/>
      </left>
      <right/>
      <top style="thin">
        <color auto="1"/>
      </top>
      <bottom/>
      <diagonal/>
    </border>
    <border>
      <left style="thin">
        <color auto="1"/>
      </left>
      <right style="thin">
        <color auto="1"/>
      </right>
      <top style="thin">
        <color auto="1"/>
      </top>
      <bottom/>
      <diagonal/>
    </border>
    <border>
      <left style="thin">
        <color auto="1"/>
      </left>
      <right/>
      <top style="thin">
        <color auto="1"/>
      </top>
      <bottom style="thin">
        <color indexed="64"/>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top style="thin">
        <color theme="8"/>
      </top>
      <bottom/>
      <diagonal/>
    </border>
    <border>
      <left style="thin">
        <color indexed="64"/>
      </left>
      <right style="thin">
        <color theme="8"/>
      </right>
      <top style="thin">
        <color theme="8"/>
      </top>
      <bottom/>
      <diagonal/>
    </border>
    <border>
      <left style="thin">
        <color theme="8"/>
      </left>
      <right/>
      <top style="thin">
        <color indexed="64"/>
      </top>
      <bottom/>
      <diagonal/>
    </border>
    <border>
      <left/>
      <right style="thin">
        <color theme="8"/>
      </right>
      <top style="thin">
        <color indexed="64"/>
      </top>
      <bottom/>
      <diagonal/>
    </border>
    <border>
      <left/>
      <right style="thin">
        <color theme="8"/>
      </right>
      <top style="thin">
        <color theme="8"/>
      </top>
      <bottom/>
      <diagonal/>
    </border>
    <border>
      <left style="thin">
        <color theme="8"/>
      </left>
      <right/>
      <top style="thin">
        <color theme="8"/>
      </top>
      <bottom style="thin">
        <color theme="8"/>
      </bottom>
      <diagonal/>
    </border>
    <border>
      <left/>
      <right style="thin">
        <color theme="8"/>
      </right>
      <top style="thin">
        <color theme="8"/>
      </top>
      <bottom style="thin">
        <color theme="8"/>
      </bottom>
      <diagonal/>
    </border>
    <border>
      <left style="thin">
        <color theme="1"/>
      </left>
      <right/>
      <top style="thin">
        <color theme="1"/>
      </top>
      <bottom/>
      <diagonal/>
    </border>
    <border>
      <left/>
      <right/>
      <top style="thin">
        <color theme="1"/>
      </top>
      <bottom/>
      <diagonal/>
    </border>
    <border>
      <left/>
      <right style="thin">
        <color theme="1"/>
      </right>
      <top style="thin">
        <color theme="1"/>
      </top>
      <bottom/>
      <diagonal/>
    </border>
    <border>
      <left style="thin">
        <color theme="1"/>
      </left>
      <right/>
      <top style="thin">
        <color theme="1"/>
      </top>
      <bottom style="thin">
        <color theme="1"/>
      </bottom>
      <diagonal/>
    </border>
    <border>
      <left/>
      <right/>
      <top style="thin">
        <color theme="1"/>
      </top>
      <bottom style="thin">
        <color theme="1"/>
      </bottom>
      <diagonal/>
    </border>
    <border>
      <left style="thin">
        <color theme="0"/>
      </left>
      <right/>
      <top/>
      <bottom/>
      <diagonal/>
    </border>
    <border>
      <left/>
      <right/>
      <top style="thick">
        <color theme="0"/>
      </top>
      <bottom/>
      <diagonal/>
    </border>
    <border>
      <left style="thin">
        <color theme="0"/>
      </left>
      <right/>
      <top style="thick">
        <color theme="0"/>
      </top>
      <bottom/>
      <diagonal/>
    </border>
    <border>
      <left/>
      <right/>
      <top style="thin">
        <color theme="0"/>
      </top>
      <bottom/>
      <diagonal/>
    </border>
    <border>
      <left style="thin">
        <color theme="0"/>
      </left>
      <right/>
      <top style="thin">
        <color theme="0"/>
      </top>
      <bottom/>
      <diagonal/>
    </border>
    <border>
      <left style="thin">
        <color theme="6" tint="0.39997558519241921"/>
      </left>
      <right/>
      <top style="thin">
        <color theme="6" tint="0.39997558519241921"/>
      </top>
      <bottom/>
      <diagonal/>
    </border>
    <border>
      <left/>
      <right/>
      <top style="thin">
        <color theme="6" tint="0.39997558519241921"/>
      </top>
      <bottom/>
      <diagonal/>
    </border>
    <border>
      <left/>
      <right style="thin">
        <color theme="6" tint="0.39997558519241921"/>
      </right>
      <top style="thin">
        <color theme="6" tint="0.39997558519241921"/>
      </top>
      <bottom/>
      <diagonal/>
    </border>
    <border>
      <left style="thin">
        <color theme="6" tint="0.39997558519241921"/>
      </left>
      <right/>
      <top style="thin">
        <color theme="6" tint="0.39997558519241921"/>
      </top>
      <bottom style="thin">
        <color theme="6" tint="0.39997558519241921"/>
      </bottom>
      <diagonal/>
    </border>
    <border>
      <left/>
      <right/>
      <top style="thin">
        <color theme="6" tint="0.39997558519241921"/>
      </top>
      <bottom style="thin">
        <color theme="6" tint="0.39997558519241921"/>
      </bottom>
      <diagonal/>
    </border>
    <border>
      <left/>
      <right style="thin">
        <color theme="6" tint="0.39997558519241921"/>
      </right>
      <top style="thin">
        <color theme="6" tint="0.39997558519241921"/>
      </top>
      <bottom style="thin">
        <color theme="6" tint="0.39997558519241921"/>
      </bottom>
      <diagonal/>
    </border>
  </borders>
  <cellStyleXfs count="12">
    <xf numFmtId="0" fontId="0" fillId="0" borderId="0"/>
    <xf numFmtId="43" fontId="1" fillId="0" borderId="0" applyFont="0" applyFill="0" applyBorder="0" applyAlignment="0" applyProtection="0"/>
    <xf numFmtId="0" fontId="9" fillId="0" borderId="0"/>
    <xf numFmtId="0" fontId="2" fillId="11" borderId="1">
      <alignment wrapText="1"/>
    </xf>
    <xf numFmtId="0" fontId="26" fillId="0" borderId="0"/>
    <xf numFmtId="166" fontId="1" fillId="0" borderId="0" applyFont="0" applyFill="0" applyBorder="0" applyAlignment="0" applyProtection="0"/>
    <xf numFmtId="0" fontId="1" fillId="0" borderId="0"/>
    <xf numFmtId="0" fontId="26" fillId="0" borderId="0"/>
    <xf numFmtId="0" fontId="26" fillId="0" borderId="0"/>
    <xf numFmtId="0" fontId="31" fillId="0" borderId="0"/>
    <xf numFmtId="166" fontId="34" fillId="0" borderId="0" applyFont="0" applyFill="0" applyBorder="0" applyAlignment="0" applyProtection="0"/>
    <xf numFmtId="165" fontId="1" fillId="0" borderId="0" applyFont="0" applyFill="0" applyBorder="0" applyAlignment="0" applyProtection="0"/>
  </cellStyleXfs>
  <cellXfs count="204">
    <xf numFmtId="0" fontId="0" fillId="0" borderId="0" xfId="0"/>
    <xf numFmtId="0" fontId="2" fillId="2" borderId="1" xfId="0" applyFont="1" applyFill="1" applyBorder="1" applyAlignment="1">
      <alignment horizontal="center"/>
    </xf>
    <xf numFmtId="0" fontId="2" fillId="3" borderId="1" xfId="0" applyFont="1" applyFill="1" applyBorder="1" applyAlignment="1">
      <alignment horizontal="center"/>
    </xf>
    <xf numFmtId="0" fontId="2" fillId="4" borderId="1" xfId="0" applyFont="1" applyFill="1" applyBorder="1"/>
    <xf numFmtId="0" fontId="0" fillId="0" borderId="1" xfId="0" applyBorder="1"/>
    <xf numFmtId="0" fontId="3" fillId="0" borderId="0" xfId="0" applyFont="1"/>
    <xf numFmtId="0" fontId="4" fillId="0" borderId="0" xfId="0" applyFont="1"/>
    <xf numFmtId="0" fontId="5" fillId="0" borderId="0" xfId="0" applyFont="1"/>
    <xf numFmtId="0" fontId="6" fillId="5" borderId="1" xfId="0" applyFont="1" applyFill="1" applyBorder="1"/>
    <xf numFmtId="0" fontId="7" fillId="6" borderId="1" xfId="0" applyFont="1" applyFill="1" applyBorder="1"/>
    <xf numFmtId="0" fontId="7" fillId="0" borderId="1" xfId="0" applyFont="1" applyBorder="1"/>
    <xf numFmtId="0" fontId="0" fillId="4" borderId="1" xfId="0" applyFill="1" applyBorder="1"/>
    <xf numFmtId="167" fontId="0" fillId="0" borderId="1" xfId="0" applyNumberFormat="1" applyBorder="1"/>
    <xf numFmtId="14" fontId="0" fillId="0" borderId="1" xfId="0" applyNumberFormat="1" applyBorder="1"/>
    <xf numFmtId="168" fontId="0" fillId="0" borderId="1" xfId="1" applyNumberFormat="1" applyFont="1" applyBorder="1"/>
    <xf numFmtId="169" fontId="0" fillId="0" borderId="1" xfId="0" applyNumberFormat="1" applyBorder="1"/>
    <xf numFmtId="0" fontId="8" fillId="0" borderId="0" xfId="0" applyFont="1"/>
    <xf numFmtId="0" fontId="10" fillId="7" borderId="1" xfId="2" applyFont="1" applyFill="1" applyBorder="1" applyAlignment="1">
      <alignment horizontal="center" vertical="center"/>
    </xf>
    <xf numFmtId="0" fontId="11" fillId="8" borderId="1" xfId="2" applyFont="1" applyFill="1" applyBorder="1" applyAlignment="1">
      <alignment horizontal="center" vertical="center"/>
    </xf>
    <xf numFmtId="0" fontId="12" fillId="0" borderId="0" xfId="0" applyFont="1"/>
    <xf numFmtId="9" fontId="0" fillId="0" borderId="0" xfId="0" applyNumberFormat="1"/>
    <xf numFmtId="0" fontId="13" fillId="9" borderId="0" xfId="0" applyFont="1" applyFill="1" applyAlignment="1">
      <alignment horizontal="left" vertical="center"/>
    </xf>
    <xf numFmtId="0" fontId="2" fillId="0" borderId="0" xfId="0" applyFont="1"/>
    <xf numFmtId="0" fontId="15" fillId="11" borderId="1" xfId="0" applyFont="1" applyFill="1" applyBorder="1" applyAlignment="1">
      <alignment horizontal="center" vertical="center"/>
    </xf>
    <xf numFmtId="0" fontId="16" fillId="0" borderId="4" xfId="0" applyFont="1" applyBorder="1" applyAlignment="1">
      <alignment vertical="center"/>
    </xf>
    <xf numFmtId="0" fontId="16" fillId="0" borderId="5" xfId="0" applyFont="1" applyBorder="1" applyAlignment="1">
      <alignment vertical="center"/>
    </xf>
    <xf numFmtId="0" fontId="16" fillId="12" borderId="1" xfId="0" applyFont="1" applyFill="1" applyBorder="1" applyAlignment="1">
      <alignment horizontal="center" vertical="center"/>
    </xf>
    <xf numFmtId="0" fontId="17" fillId="12" borderId="1" xfId="0" applyFont="1" applyFill="1" applyBorder="1" applyAlignment="1">
      <alignment horizontal="center" vertical="center" wrapText="1"/>
    </xf>
    <xf numFmtId="0" fontId="16" fillId="12" borderId="6" xfId="0" applyFont="1" applyFill="1" applyBorder="1" applyAlignment="1">
      <alignment vertical="center"/>
    </xf>
    <xf numFmtId="0" fontId="16" fillId="12" borderId="7" xfId="0" applyFont="1" applyFill="1" applyBorder="1" applyAlignment="1">
      <alignment vertical="center"/>
    </xf>
    <xf numFmtId="0" fontId="16" fillId="12" borderId="4" xfId="0" applyFont="1" applyFill="1" applyBorder="1" applyAlignment="1">
      <alignment vertical="center"/>
    </xf>
    <xf numFmtId="0" fontId="16" fillId="12" borderId="5" xfId="0" applyFont="1" applyFill="1" applyBorder="1" applyAlignment="1">
      <alignment vertical="center"/>
    </xf>
    <xf numFmtId="0" fontId="15" fillId="13" borderId="8" xfId="0" applyFont="1" applyFill="1" applyBorder="1" applyAlignment="1">
      <alignment horizontal="center" vertical="center"/>
    </xf>
    <xf numFmtId="0" fontId="15" fillId="13" borderId="1" xfId="0" applyFont="1" applyFill="1" applyBorder="1" applyAlignment="1">
      <alignment horizontal="center" vertical="center" wrapText="1"/>
    </xf>
    <xf numFmtId="0" fontId="15" fillId="13" borderId="0" xfId="0" applyFont="1" applyFill="1" applyAlignment="1">
      <alignment horizontal="center" vertical="center" wrapText="1"/>
    </xf>
    <xf numFmtId="0" fontId="0" fillId="0" borderId="8" xfId="0" applyBorder="1" applyAlignment="1">
      <alignment horizontal="center"/>
    </xf>
    <xf numFmtId="0" fontId="0" fillId="0" borderId="9" xfId="0" applyBorder="1" applyAlignment="1">
      <alignment horizontal="center"/>
    </xf>
    <xf numFmtId="0" fontId="0" fillId="0" borderId="0" xfId="0" applyAlignment="1">
      <alignment horizontal="center"/>
    </xf>
    <xf numFmtId="0" fontId="20" fillId="16" borderId="10" xfId="0" applyFont="1" applyFill="1" applyBorder="1" applyAlignment="1">
      <alignment horizontal="center" vertical="center"/>
    </xf>
    <xf numFmtId="0" fontId="20" fillId="16" borderId="10" xfId="0" applyFont="1" applyFill="1" applyBorder="1" applyAlignment="1">
      <alignment horizontal="center" vertical="center" wrapText="1"/>
    </xf>
    <xf numFmtId="0" fontId="20" fillId="16" borderId="11" xfId="0" applyFont="1" applyFill="1" applyBorder="1" applyAlignment="1">
      <alignment horizontal="center" vertical="center" wrapText="1"/>
    </xf>
    <xf numFmtId="0" fontId="21" fillId="0" borderId="10" xfId="0" applyFont="1" applyBorder="1" applyAlignment="1">
      <alignment horizontal="left" indent="1"/>
    </xf>
    <xf numFmtId="170" fontId="21" fillId="0" borderId="10" xfId="0" applyNumberFormat="1" applyFont="1" applyBorder="1" applyAlignment="1">
      <alignment horizontal="left" indent="1"/>
    </xf>
    <xf numFmtId="14" fontId="21" fillId="0" borderId="10" xfId="0" applyNumberFormat="1" applyFont="1" applyBorder="1" applyAlignment="1">
      <alignment horizontal="left" indent="1"/>
    </xf>
    <xf numFmtId="0" fontId="21" fillId="0" borderId="12" xfId="0" applyFont="1" applyBorder="1" applyAlignment="1">
      <alignment horizontal="left" indent="1"/>
    </xf>
    <xf numFmtId="170" fontId="21" fillId="0" borderId="12" xfId="0" applyNumberFormat="1" applyFont="1" applyBorder="1" applyAlignment="1">
      <alignment horizontal="left" indent="1"/>
    </xf>
    <xf numFmtId="14" fontId="21" fillId="0" borderId="12" xfId="0" applyNumberFormat="1" applyFont="1" applyBorder="1" applyAlignment="1">
      <alignment horizontal="left" indent="1"/>
    </xf>
    <xf numFmtId="0" fontId="14" fillId="11" borderId="1" xfId="0" applyFont="1" applyFill="1" applyBorder="1" applyAlignment="1">
      <alignment wrapText="1"/>
    </xf>
    <xf numFmtId="0" fontId="0" fillId="0" borderId="13" xfId="0" applyBorder="1"/>
    <xf numFmtId="0" fontId="0" fillId="17" borderId="1" xfId="0" applyFill="1" applyBorder="1"/>
    <xf numFmtId="0" fontId="25" fillId="0" borderId="0" xfId="0" applyFont="1"/>
    <xf numFmtId="0" fontId="2" fillId="11" borderId="1" xfId="3">
      <alignment wrapText="1"/>
    </xf>
    <xf numFmtId="0" fontId="2" fillId="18" borderId="1" xfId="0" applyFont="1" applyFill="1" applyBorder="1"/>
    <xf numFmtId="0" fontId="26" fillId="0" borderId="1" xfId="4" applyBorder="1"/>
    <xf numFmtId="4" fontId="26" fillId="0" borderId="1" xfId="5" applyNumberFormat="1" applyFont="1" applyBorder="1"/>
    <xf numFmtId="0" fontId="20" fillId="16" borderId="10" xfId="6" applyFont="1" applyFill="1" applyBorder="1" applyAlignment="1">
      <alignment horizontal="center" vertical="center"/>
    </xf>
    <xf numFmtId="0" fontId="20" fillId="16" borderId="10" xfId="6" applyFont="1" applyFill="1" applyBorder="1" applyAlignment="1">
      <alignment horizontal="center" vertical="center" wrapText="1"/>
    </xf>
    <xf numFmtId="0" fontId="20" fillId="16" borderId="11" xfId="6" applyFont="1" applyFill="1" applyBorder="1" applyAlignment="1">
      <alignment horizontal="center" vertical="center" wrapText="1"/>
    </xf>
    <xf numFmtId="0" fontId="1" fillId="0" borderId="0" xfId="6"/>
    <xf numFmtId="0" fontId="21" fillId="0" borderId="10" xfId="6" applyFont="1" applyBorder="1" applyAlignment="1">
      <alignment horizontal="left" indent="1"/>
    </xf>
    <xf numFmtId="170" fontId="21" fillId="0" borderId="10" xfId="6" applyNumberFormat="1" applyFont="1" applyBorder="1" applyAlignment="1">
      <alignment horizontal="left" indent="1"/>
    </xf>
    <xf numFmtId="14" fontId="21" fillId="0" borderId="10" xfId="6" applyNumberFormat="1" applyFont="1" applyBorder="1" applyAlignment="1">
      <alignment horizontal="left" indent="1"/>
    </xf>
    <xf numFmtId="0" fontId="21" fillId="0" borderId="12" xfId="6" applyFont="1" applyBorder="1" applyAlignment="1">
      <alignment horizontal="left" indent="1"/>
    </xf>
    <xf numFmtId="170" fontId="21" fillId="0" borderId="12" xfId="6" applyNumberFormat="1" applyFont="1" applyBorder="1" applyAlignment="1">
      <alignment horizontal="left" indent="1"/>
    </xf>
    <xf numFmtId="14" fontId="21" fillId="0" borderId="12" xfId="6" applyNumberFormat="1" applyFont="1" applyBorder="1" applyAlignment="1">
      <alignment horizontal="left" indent="1"/>
    </xf>
    <xf numFmtId="0" fontId="20" fillId="0" borderId="0" xfId="0" applyFont="1"/>
    <xf numFmtId="171" fontId="0" fillId="0" borderId="0" xfId="5" applyNumberFormat="1" applyFont="1"/>
    <xf numFmtId="171" fontId="0" fillId="0" borderId="0" xfId="0" applyNumberFormat="1"/>
    <xf numFmtId="49" fontId="0" fillId="0" borderId="0" xfId="0" applyNumberFormat="1"/>
    <xf numFmtId="164" fontId="0" fillId="0" borderId="0" xfId="0" applyNumberFormat="1"/>
    <xf numFmtId="171" fontId="27" fillId="7" borderId="0" xfId="0" applyNumberFormat="1" applyFont="1" applyFill="1" applyAlignment="1">
      <alignment horizontal="center" vertical="center"/>
    </xf>
    <xf numFmtId="0" fontId="0" fillId="0" borderId="0" xfId="0" quotePrefix="1"/>
    <xf numFmtId="0" fontId="0" fillId="0" borderId="0" xfId="5" quotePrefix="1" applyNumberFormat="1" applyFont="1"/>
    <xf numFmtId="0" fontId="18" fillId="0" borderId="0" xfId="0" applyFont="1"/>
    <xf numFmtId="0" fontId="0" fillId="4" borderId="0" xfId="0" applyFill="1"/>
    <xf numFmtId="0" fontId="8" fillId="12" borderId="14" xfId="0" applyFont="1" applyFill="1" applyBorder="1"/>
    <xf numFmtId="0" fontId="8" fillId="12" borderId="15" xfId="0" applyFont="1" applyFill="1" applyBorder="1"/>
    <xf numFmtId="0" fontId="8" fillId="12" borderId="16" xfId="0" applyFont="1" applyFill="1" applyBorder="1"/>
    <xf numFmtId="0" fontId="8" fillId="0" borderId="17" xfId="0" applyFont="1" applyBorder="1"/>
    <xf numFmtId="0" fontId="8" fillId="0" borderId="1" xfId="0" applyFont="1" applyBorder="1"/>
    <xf numFmtId="0" fontId="8" fillId="12" borderId="17" xfId="0" applyFont="1" applyFill="1" applyBorder="1"/>
    <xf numFmtId="0" fontId="8" fillId="12" borderId="1" xfId="0" applyFont="1" applyFill="1" applyBorder="1"/>
    <xf numFmtId="0" fontId="8" fillId="0" borderId="18" xfId="0" applyFont="1" applyBorder="1"/>
    <xf numFmtId="0" fontId="8" fillId="0" borderId="19" xfId="0" applyFont="1" applyBorder="1"/>
    <xf numFmtId="0" fontId="0" fillId="12" borderId="10" xfId="0" applyFill="1" applyBorder="1"/>
    <xf numFmtId="0" fontId="0" fillId="12" borderId="20" xfId="0" applyFill="1" applyBorder="1"/>
    <xf numFmtId="0" fontId="0" fillId="0" borderId="21" xfId="0" applyBorder="1"/>
    <xf numFmtId="0" fontId="0" fillId="0" borderId="22" xfId="0" applyBorder="1"/>
    <xf numFmtId="0" fontId="0" fillId="12" borderId="21" xfId="0" applyFill="1" applyBorder="1"/>
    <xf numFmtId="0" fontId="0" fillId="12" borderId="22" xfId="0" applyFill="1" applyBorder="1"/>
    <xf numFmtId="0" fontId="0" fillId="0" borderId="23" xfId="0" applyBorder="1"/>
    <xf numFmtId="0" fontId="0" fillId="0" borderId="24" xfId="0" applyBorder="1"/>
    <xf numFmtId="0" fontId="14" fillId="13" borderId="10" xfId="0" applyFont="1" applyFill="1" applyBorder="1" applyAlignment="1">
      <alignment horizontal="center"/>
    </xf>
    <xf numFmtId="0" fontId="14" fillId="13" borderId="11" xfId="0" applyFont="1" applyFill="1" applyBorder="1" applyAlignment="1">
      <alignment horizontal="center"/>
    </xf>
    <xf numFmtId="0" fontId="14" fillId="13" borderId="25" xfId="0" applyFont="1" applyFill="1" applyBorder="1" applyAlignment="1">
      <alignment horizontal="center"/>
    </xf>
    <xf numFmtId="0" fontId="14" fillId="13" borderId="26" xfId="0" applyFont="1" applyFill="1" applyBorder="1" applyAlignment="1">
      <alignment horizontal="center"/>
    </xf>
    <xf numFmtId="0" fontId="0" fillId="0" borderId="10" xfId="0" applyBorder="1" applyAlignment="1">
      <alignment horizontal="center"/>
    </xf>
    <xf numFmtId="0" fontId="28" fillId="0" borderId="10" xfId="7" applyFont="1" applyBorder="1" applyAlignment="1">
      <alignment horizontal="center"/>
    </xf>
    <xf numFmtId="0" fontId="29" fillId="0" borderId="0" xfId="0" applyFont="1" applyAlignment="1">
      <alignment horizontal="center"/>
    </xf>
    <xf numFmtId="0" fontId="0" fillId="0" borderId="27" xfId="0" applyBorder="1" applyAlignment="1">
      <alignment horizontal="center" vertical="center"/>
    </xf>
    <xf numFmtId="0" fontId="0" fillId="0" borderId="28" xfId="0" applyBorder="1" applyAlignment="1">
      <alignment horizontal="center" vertical="center"/>
    </xf>
    <xf numFmtId="0" fontId="0" fillId="0" borderId="8" xfId="0" applyBorder="1" applyAlignment="1">
      <alignment horizontal="center" vertical="center"/>
    </xf>
    <xf numFmtId="9" fontId="0" fillId="0" borderId="29" xfId="0" applyNumberFormat="1" applyBorder="1" applyAlignment="1">
      <alignment horizontal="center" vertical="center"/>
    </xf>
    <xf numFmtId="0" fontId="28" fillId="0" borderId="10" xfId="8" applyFont="1" applyBorder="1" applyAlignment="1">
      <alignment horizontal="center"/>
    </xf>
    <xf numFmtId="0" fontId="0" fillId="0" borderId="30" xfId="0" applyBorder="1" applyAlignment="1">
      <alignment horizontal="center" vertical="center"/>
    </xf>
    <xf numFmtId="9" fontId="0" fillId="0" borderId="31" xfId="0" applyNumberFormat="1" applyBorder="1" applyAlignment="1">
      <alignment horizontal="center" vertical="center"/>
    </xf>
    <xf numFmtId="0" fontId="0" fillId="0" borderId="12" xfId="0" applyBorder="1" applyAlignment="1">
      <alignment horizontal="center"/>
    </xf>
    <xf numFmtId="0" fontId="28" fillId="0" borderId="12" xfId="7" applyFont="1" applyBorder="1" applyAlignment="1">
      <alignment horizontal="center"/>
    </xf>
    <xf numFmtId="0" fontId="30" fillId="0" borderId="0" xfId="7" applyFont="1"/>
    <xf numFmtId="172" fontId="32" fillId="19" borderId="32" xfId="9" applyNumberFormat="1" applyFont="1" applyFill="1" applyBorder="1" applyAlignment="1">
      <alignment horizontal="center" vertical="center"/>
    </xf>
    <xf numFmtId="0" fontId="32" fillId="19" borderId="33" xfId="9" applyFont="1" applyFill="1" applyBorder="1" applyAlignment="1">
      <alignment horizontal="center" vertical="center"/>
    </xf>
    <xf numFmtId="1" fontId="32" fillId="19" borderId="33" xfId="9" applyNumberFormat="1" applyFont="1" applyFill="1" applyBorder="1" applyAlignment="1">
      <alignment horizontal="left" vertical="center"/>
    </xf>
    <xf numFmtId="0" fontId="32" fillId="19" borderId="33" xfId="9" applyFont="1" applyFill="1" applyBorder="1" applyAlignment="1">
      <alignment horizontal="left" vertical="center"/>
    </xf>
    <xf numFmtId="0" fontId="32" fillId="19" borderId="34" xfId="9" applyFont="1" applyFill="1" applyBorder="1" applyAlignment="1">
      <alignment vertical="center"/>
    </xf>
    <xf numFmtId="0" fontId="33" fillId="0" borderId="0" xfId="9" applyFont="1" applyAlignment="1">
      <alignment vertical="center"/>
    </xf>
    <xf numFmtId="172" fontId="31" fillId="0" borderId="32" xfId="9" applyNumberFormat="1" applyBorder="1" applyAlignment="1">
      <alignment vertical="center"/>
    </xf>
    <xf numFmtId="0" fontId="31" fillId="0" borderId="33" xfId="9" applyBorder="1" applyAlignment="1">
      <alignment vertical="center"/>
    </xf>
    <xf numFmtId="0" fontId="31" fillId="0" borderId="33" xfId="9" applyBorder="1" applyAlignment="1">
      <alignment horizontal="left" vertical="center"/>
    </xf>
    <xf numFmtId="166" fontId="0" fillId="0" borderId="33" xfId="10" applyFont="1" applyBorder="1" applyAlignment="1">
      <alignment horizontal="left" vertical="center"/>
    </xf>
    <xf numFmtId="0" fontId="37" fillId="0" borderId="33" xfId="9" applyFont="1" applyBorder="1" applyAlignment="1">
      <alignment vertical="center"/>
    </xf>
    <xf numFmtId="172" fontId="31" fillId="0" borderId="35" xfId="9" applyNumberFormat="1" applyBorder="1" applyAlignment="1">
      <alignment vertical="center"/>
    </xf>
    <xf numFmtId="0" fontId="37" fillId="0" borderId="36" xfId="9" applyFont="1" applyBorder="1" applyAlignment="1">
      <alignment vertical="center"/>
    </xf>
    <xf numFmtId="0" fontId="31" fillId="0" borderId="36" xfId="9" applyBorder="1" applyAlignment="1">
      <alignment vertical="center"/>
    </xf>
    <xf numFmtId="0" fontId="31" fillId="0" borderId="36" xfId="9" applyBorder="1" applyAlignment="1">
      <alignment horizontal="left" vertical="center"/>
    </xf>
    <xf numFmtId="166" fontId="0" fillId="0" borderId="36" xfId="10" applyFont="1" applyBorder="1" applyAlignment="1">
      <alignment horizontal="left" vertical="center"/>
    </xf>
    <xf numFmtId="172" fontId="33" fillId="0" borderId="0" xfId="9" applyNumberFormat="1" applyFont="1" applyAlignment="1">
      <alignment vertical="center"/>
    </xf>
    <xf numFmtId="0" fontId="33" fillId="0" borderId="0" xfId="9" applyFont="1" applyAlignment="1" applyProtection="1">
      <alignment vertical="center"/>
      <protection locked="0"/>
    </xf>
    <xf numFmtId="0" fontId="14" fillId="13" borderId="0" xfId="0" applyFont="1" applyFill="1" applyAlignment="1">
      <alignment horizontal="left" vertical="center"/>
    </xf>
    <xf numFmtId="0" fontId="14" fillId="13" borderId="37" xfId="0" applyFont="1" applyFill="1" applyBorder="1" applyAlignment="1">
      <alignment horizontal="left" vertical="center"/>
    </xf>
    <xf numFmtId="0" fontId="0" fillId="20" borderId="38" xfId="0" applyFill="1" applyBorder="1" applyAlignment="1">
      <alignment horizontal="center" vertical="center"/>
    </xf>
    <xf numFmtId="0" fontId="0" fillId="20" borderId="39" xfId="0" applyFill="1" applyBorder="1" applyAlignment="1">
      <alignment horizontal="center" vertical="center"/>
    </xf>
    <xf numFmtId="0" fontId="0" fillId="21" borderId="40" xfId="0" applyFill="1" applyBorder="1" applyAlignment="1">
      <alignment horizontal="center" vertical="center"/>
    </xf>
    <xf numFmtId="0" fontId="0" fillId="21" borderId="41" xfId="0" applyFill="1" applyBorder="1" applyAlignment="1">
      <alignment horizontal="center" vertical="center"/>
    </xf>
    <xf numFmtId="0" fontId="0" fillId="20" borderId="40" xfId="0" applyFill="1" applyBorder="1" applyAlignment="1">
      <alignment horizontal="center" vertical="center"/>
    </xf>
    <xf numFmtId="0" fontId="0" fillId="20" borderId="41" xfId="0" applyFill="1" applyBorder="1" applyAlignment="1">
      <alignment horizontal="center" vertical="center"/>
    </xf>
    <xf numFmtId="0" fontId="39" fillId="22" borderId="42" xfId="6" applyFont="1" applyFill="1" applyBorder="1"/>
    <xf numFmtId="0" fontId="39" fillId="22" borderId="43" xfId="6" applyFont="1" applyFill="1" applyBorder="1"/>
    <xf numFmtId="0" fontId="39" fillId="22" borderId="44" xfId="6" applyFont="1" applyFill="1" applyBorder="1"/>
    <xf numFmtId="173" fontId="33" fillId="23" borderId="43" xfId="6" applyNumberFormat="1" applyFont="1" applyFill="1" applyBorder="1"/>
    <xf numFmtId="14" fontId="33" fillId="23" borderId="42" xfId="6" applyNumberFormat="1" applyFont="1" applyFill="1" applyBorder="1"/>
    <xf numFmtId="14" fontId="0" fillId="23" borderId="43" xfId="6" applyNumberFormat="1" applyFont="1" applyFill="1" applyBorder="1"/>
    <xf numFmtId="0" fontId="33" fillId="23" borderId="43" xfId="6" applyFont="1" applyFill="1" applyBorder="1" applyAlignment="1">
      <alignment horizontal="left" indent="1"/>
    </xf>
    <xf numFmtId="0" fontId="33" fillId="23" borderId="43" xfId="6" applyFont="1" applyFill="1" applyBorder="1"/>
    <xf numFmtId="3" fontId="33" fillId="23" borderId="43" xfId="6" applyNumberFormat="1" applyFont="1" applyFill="1" applyBorder="1" applyAlignment="1">
      <alignment horizontal="right"/>
    </xf>
    <xf numFmtId="0" fontId="33" fillId="23" borderId="44" xfId="6" applyFont="1" applyFill="1" applyBorder="1"/>
    <xf numFmtId="14" fontId="33" fillId="0" borderId="42" xfId="6" applyNumberFormat="1" applyFont="1" applyBorder="1"/>
    <xf numFmtId="14" fontId="0" fillId="0" borderId="43" xfId="6" applyNumberFormat="1" applyFont="1" applyBorder="1"/>
    <xf numFmtId="0" fontId="33" fillId="0" borderId="43" xfId="6" applyFont="1" applyBorder="1" applyAlignment="1">
      <alignment horizontal="left" indent="1"/>
    </xf>
    <xf numFmtId="173" fontId="33" fillId="0" borderId="43" xfId="6" applyNumberFormat="1" applyFont="1" applyBorder="1"/>
    <xf numFmtId="0" fontId="33" fillId="0" borderId="43" xfId="6" applyFont="1" applyBorder="1"/>
    <xf numFmtId="3" fontId="33" fillId="0" borderId="43" xfId="6" applyNumberFormat="1" applyFont="1" applyBorder="1" applyAlignment="1">
      <alignment horizontal="right"/>
    </xf>
    <xf numFmtId="0" fontId="33" fillId="0" borderId="44" xfId="6" applyFont="1" applyBorder="1"/>
    <xf numFmtId="164" fontId="33" fillId="23" borderId="43" xfId="6" applyNumberFormat="1" applyFont="1" applyFill="1" applyBorder="1" applyAlignment="1">
      <alignment horizontal="left" indent="1"/>
    </xf>
    <xf numFmtId="164" fontId="33" fillId="0" borderId="43" xfId="6" applyNumberFormat="1" applyFont="1" applyBorder="1" applyAlignment="1">
      <alignment horizontal="left" indent="1"/>
    </xf>
    <xf numFmtId="14" fontId="33" fillId="23" borderId="45" xfId="6" applyNumberFormat="1" applyFont="1" applyFill="1" applyBorder="1"/>
    <xf numFmtId="14" fontId="0" fillId="23" borderId="46" xfId="6" applyNumberFormat="1" applyFont="1" applyFill="1" applyBorder="1"/>
    <xf numFmtId="164" fontId="33" fillId="23" borderId="46" xfId="6" applyNumberFormat="1" applyFont="1" applyFill="1" applyBorder="1" applyAlignment="1">
      <alignment horizontal="left" indent="1"/>
    </xf>
    <xf numFmtId="173" fontId="33" fillId="23" borderId="46" xfId="6" applyNumberFormat="1" applyFont="1" applyFill="1" applyBorder="1"/>
    <xf numFmtId="0" fontId="33" fillId="23" borderId="46" xfId="6" applyFont="1" applyFill="1" applyBorder="1"/>
    <xf numFmtId="3" fontId="33" fillId="23" borderId="46" xfId="6" applyNumberFormat="1" applyFont="1" applyFill="1" applyBorder="1" applyAlignment="1">
      <alignment horizontal="right"/>
    </xf>
    <xf numFmtId="0" fontId="33" fillId="23" borderId="46" xfId="6" applyFont="1" applyFill="1" applyBorder="1" applyAlignment="1">
      <alignment horizontal="left" indent="1"/>
    </xf>
    <xf numFmtId="0" fontId="33" fillId="23" borderId="47" xfId="6" applyFont="1" applyFill="1" applyBorder="1"/>
    <xf numFmtId="0" fontId="9" fillId="0" borderId="0" xfId="2"/>
    <xf numFmtId="0" fontId="14" fillId="7" borderId="1" xfId="2" applyFont="1" applyFill="1" applyBorder="1" applyAlignment="1">
      <alignment horizontal="center" vertical="center"/>
    </xf>
    <xf numFmtId="0" fontId="1" fillId="8" borderId="1" xfId="2" applyFont="1" applyFill="1" applyBorder="1" applyAlignment="1">
      <alignment horizontal="center" vertical="center"/>
    </xf>
    <xf numFmtId="0" fontId="1" fillId="0" borderId="1" xfId="2" applyFont="1" applyBorder="1" applyAlignment="1">
      <alignment horizontal="center" vertical="center"/>
    </xf>
    <xf numFmtId="0" fontId="16" fillId="0" borderId="0" xfId="2" applyFont="1"/>
    <xf numFmtId="0" fontId="0" fillId="6" borderId="1" xfId="0" applyFill="1" applyBorder="1"/>
    <xf numFmtId="0" fontId="0" fillId="0" borderId="1" xfId="0" applyBorder="1" applyAlignment="1">
      <alignment horizontal="center"/>
    </xf>
    <xf numFmtId="0" fontId="21" fillId="0" borderId="11" xfId="0" applyFont="1" applyBorder="1" applyAlignment="1">
      <alignment horizontal="left" indent="1"/>
    </xf>
    <xf numFmtId="168" fontId="0" fillId="0" borderId="1" xfId="1" applyNumberFormat="1" applyFont="1" applyBorder="1" applyAlignment="1">
      <alignment horizontal="center" vertical="center"/>
    </xf>
    <xf numFmtId="2" fontId="11" fillId="0" borderId="1" xfId="2" applyNumberFormat="1" applyFont="1" applyBorder="1" applyAlignment="1">
      <alignment horizontal="center" vertical="center"/>
    </xf>
    <xf numFmtId="171" fontId="0" fillId="0" borderId="1" xfId="5" applyNumberFormat="1" applyFont="1" applyBorder="1"/>
    <xf numFmtId="1" fontId="14" fillId="13" borderId="10" xfId="0" applyNumberFormat="1" applyFont="1" applyFill="1" applyBorder="1" applyAlignment="1">
      <alignment horizontal="center"/>
    </xf>
    <xf numFmtId="1" fontId="0" fillId="0" borderId="10" xfId="0" applyNumberFormat="1" applyBorder="1" applyAlignment="1">
      <alignment horizontal="center"/>
    </xf>
    <xf numFmtId="1" fontId="0" fillId="0" borderId="12" xfId="0" applyNumberFormat="1" applyBorder="1" applyAlignment="1">
      <alignment horizontal="center"/>
    </xf>
    <xf numFmtId="1" fontId="0" fillId="0" borderId="0" xfId="0" applyNumberFormat="1"/>
    <xf numFmtId="0" fontId="0" fillId="5" borderId="8" xfId="0" applyFill="1" applyBorder="1" applyAlignment="1">
      <alignment horizontal="center"/>
    </xf>
    <xf numFmtId="0" fontId="0" fillId="5" borderId="0" xfId="0" applyFill="1" applyAlignment="1">
      <alignment horizontal="center"/>
    </xf>
    <xf numFmtId="0" fontId="21" fillId="5" borderId="11" xfId="6" applyFont="1" applyFill="1" applyBorder="1" applyAlignment="1">
      <alignment horizontal="left" indent="1"/>
    </xf>
    <xf numFmtId="0" fontId="1" fillId="25" borderId="0" xfId="6" applyFill="1"/>
    <xf numFmtId="0" fontId="1" fillId="24" borderId="0" xfId="6" applyFill="1" applyAlignment="1">
      <alignment horizontal="center" vertical="center"/>
    </xf>
    <xf numFmtId="0" fontId="21" fillId="5" borderId="10" xfId="6" applyFont="1" applyFill="1" applyBorder="1" applyAlignment="1">
      <alignment horizontal="left" indent="1"/>
    </xf>
    <xf numFmtId="0" fontId="41" fillId="25" borderId="1" xfId="6" applyFont="1" applyFill="1" applyBorder="1" applyAlignment="1">
      <alignment horizontal="left" vertical="top"/>
    </xf>
    <xf numFmtId="0" fontId="42" fillId="25" borderId="1" xfId="6" applyFont="1" applyFill="1" applyBorder="1"/>
    <xf numFmtId="0" fontId="41" fillId="25" borderId="1" xfId="6" applyFont="1" applyFill="1" applyBorder="1"/>
    <xf numFmtId="0" fontId="43" fillId="25" borderId="1" xfId="6" applyFont="1" applyFill="1" applyBorder="1"/>
    <xf numFmtId="0" fontId="27" fillId="7" borderId="11" xfId="0" applyFont="1" applyFill="1" applyBorder="1"/>
    <xf numFmtId="0" fontId="0" fillId="7" borderId="0" xfId="0" applyFill="1" applyAlignment="1">
      <alignment horizontal="center" vertical="center"/>
    </xf>
    <xf numFmtId="0" fontId="44" fillId="5" borderId="11" xfId="0" applyFont="1" applyFill="1" applyBorder="1" applyAlignment="1">
      <alignment horizontal="center"/>
    </xf>
    <xf numFmtId="0" fontId="33" fillId="5" borderId="34" xfId="9" applyFont="1" applyFill="1" applyBorder="1" applyAlignment="1">
      <alignment vertical="center"/>
    </xf>
    <xf numFmtId="0" fontId="38" fillId="26" borderId="39" xfId="0" applyFont="1" applyFill="1" applyBorder="1" applyAlignment="1">
      <alignment horizontal="center" vertical="center"/>
    </xf>
    <xf numFmtId="173" fontId="33" fillId="27" borderId="43" xfId="6" applyNumberFormat="1" applyFont="1" applyFill="1" applyBorder="1"/>
    <xf numFmtId="173" fontId="33" fillId="28" borderId="43" xfId="6" applyNumberFormat="1" applyFont="1" applyFill="1" applyBorder="1"/>
    <xf numFmtId="0" fontId="1" fillId="29" borderId="1" xfId="11" applyNumberFormat="1" applyFont="1" applyFill="1" applyBorder="1" applyAlignment="1">
      <alignment horizontal="center" vertical="center"/>
    </xf>
    <xf numFmtId="0" fontId="14" fillId="10" borderId="2" xfId="0" applyFont="1" applyFill="1" applyBorder="1" applyAlignment="1">
      <alignment horizontal="center" vertical="center"/>
    </xf>
    <xf numFmtId="0" fontId="14" fillId="10" borderId="3" xfId="0" applyFont="1" applyFill="1" applyBorder="1" applyAlignment="1">
      <alignment horizontal="center" vertical="center"/>
    </xf>
    <xf numFmtId="0" fontId="18" fillId="14" borderId="1" xfId="0" applyFont="1" applyFill="1" applyBorder="1" applyAlignment="1">
      <alignment horizontal="center" vertical="center" textRotation="90"/>
    </xf>
    <xf numFmtId="0" fontId="19" fillId="15" borderId="1" xfId="0" applyFont="1" applyFill="1" applyBorder="1" applyAlignment="1">
      <alignment horizontal="center" vertical="center" wrapText="1"/>
    </xf>
    <xf numFmtId="0" fontId="22" fillId="5" borderId="0" xfId="0" applyFont="1" applyFill="1" applyAlignment="1">
      <alignment horizontal="center" vertical="center" wrapText="1"/>
    </xf>
    <xf numFmtId="0" fontId="3" fillId="5" borderId="0" xfId="0" applyFont="1" applyFill="1" applyAlignment="1">
      <alignment horizontal="center" vertical="center" wrapText="1"/>
    </xf>
    <xf numFmtId="0" fontId="35" fillId="5" borderId="0" xfId="9" applyFont="1" applyFill="1" applyAlignment="1">
      <alignment horizontal="center" vertical="center" wrapText="1"/>
    </xf>
    <xf numFmtId="0" fontId="20" fillId="5" borderId="0" xfId="6" applyFont="1" applyFill="1" applyAlignment="1">
      <alignment horizontal="center" vertical="center" wrapText="1"/>
    </xf>
    <xf numFmtId="0" fontId="16" fillId="0" borderId="0" xfId="2" applyFont="1" applyAlignment="1">
      <alignment horizontal="left" vertical="center" wrapText="1"/>
    </xf>
  </cellXfs>
  <cellStyles count="12">
    <cellStyle name="blue" xfId="3" xr:uid="{22D413D0-1716-4C50-84B5-26EF58B462A4}"/>
    <cellStyle name="Comma" xfId="1" builtinId="3"/>
    <cellStyle name="Comma 2" xfId="5" xr:uid="{B3B79597-C429-43D1-9F97-0B196D916463}"/>
    <cellStyle name="Comma 2 2" xfId="10" xr:uid="{CDFFD360-0405-4419-A0D7-80D2083BD318}"/>
    <cellStyle name="Currency" xfId="11" builtinId="4"/>
    <cellStyle name="Normal" xfId="0" builtinId="0"/>
    <cellStyle name="Normal 2" xfId="4" xr:uid="{7D3D9720-E930-48B6-BEC1-5680315466D8}"/>
    <cellStyle name="Normal 2 2" xfId="6" xr:uid="{625F831E-F084-4B9E-B33E-424A6ACEBEF6}"/>
    <cellStyle name="Normal 2 3" xfId="9" xr:uid="{A859E072-FEB8-49F2-9C51-3FE4F1DAC474}"/>
    <cellStyle name="Normal 3 3" xfId="2" xr:uid="{396FD6D9-9B39-4BE7-8E90-CB46F6F277AF}"/>
    <cellStyle name="Normal 5" xfId="8" xr:uid="{F2B4833D-4B37-4EF5-A5D2-AAE999756F87}"/>
    <cellStyle name="Normal_Sheet1" xfId="7" xr:uid="{3A7BA968-29A9-4E4B-8630-6E5F40506900}"/>
  </cellStyles>
  <dxfs count="47">
    <dxf>
      <fill>
        <patternFill>
          <bgColor rgb="FF00B0F0"/>
        </patternFill>
      </fill>
    </dxf>
    <dxf>
      <fill>
        <patternFill>
          <bgColor theme="7" tint="0.59996337778862885"/>
        </patternFill>
      </fill>
    </dxf>
    <dxf>
      <fill>
        <patternFill>
          <bgColor rgb="FF92D050"/>
        </patternFill>
      </fill>
    </dxf>
    <dxf>
      <fill>
        <patternFill>
          <bgColor rgb="FFFFFF00"/>
        </patternFill>
      </fill>
    </dxf>
    <dxf>
      <fill>
        <patternFill>
          <bgColor theme="5" tint="0.39994506668294322"/>
        </patternFill>
      </fill>
    </dxf>
    <dxf>
      <fill>
        <patternFill>
          <bgColor theme="9" tint="0.39994506668294322"/>
        </patternFill>
      </fill>
    </dxf>
    <dxf>
      <fill>
        <patternFill>
          <bgColor theme="5" tint="0.39994506668294322"/>
        </patternFill>
      </fill>
    </dxf>
    <dxf>
      <fill>
        <patternFill>
          <bgColor theme="8" tint="0.39994506668294322"/>
        </patternFill>
      </fill>
    </dxf>
    <dxf>
      <fill>
        <patternFill>
          <bgColor rgb="FF92D050"/>
        </patternFill>
      </fill>
    </dxf>
    <dxf>
      <fill>
        <patternFill>
          <bgColor rgb="FFFFFF00"/>
        </patternFill>
      </fill>
    </dxf>
    <dxf>
      <fill>
        <patternFill>
          <bgColor rgb="FF92D050"/>
        </patternFill>
      </fill>
    </dxf>
    <dxf>
      <fill>
        <patternFill>
          <bgColor theme="9" tint="0.59996337778862885"/>
        </patternFill>
      </fill>
    </dxf>
    <dxf>
      <fill>
        <patternFill>
          <bgColor theme="5" tint="0.39994506668294322"/>
        </patternFill>
      </fill>
    </dxf>
    <dxf>
      <fill>
        <patternFill>
          <bgColor theme="9" tint="0.59996337778862885"/>
        </patternFill>
      </fill>
    </dxf>
    <dxf>
      <fill>
        <patternFill>
          <bgColor theme="5" tint="0.39994506668294322"/>
        </patternFill>
      </fill>
    </dxf>
    <dxf>
      <fill>
        <patternFill>
          <bgColor rgb="FFFFFF00"/>
        </patternFill>
      </fill>
    </dxf>
    <dxf>
      <fill>
        <patternFill>
          <bgColor theme="5" tint="0.39994506668294322"/>
        </patternFill>
      </fill>
    </dxf>
    <dxf>
      <fill>
        <patternFill>
          <bgColor rgb="FFFFFF00"/>
        </patternFill>
      </fill>
    </dxf>
    <dxf>
      <fill>
        <patternFill>
          <bgColor theme="5" tint="0.39994506668294322"/>
        </patternFill>
      </fill>
    </dxf>
    <dxf>
      <fill>
        <patternFill>
          <bgColor theme="5" tint="0.39994506668294322"/>
        </patternFill>
      </fill>
    </dxf>
    <dxf>
      <fill>
        <patternFill>
          <bgColor rgb="FFFFFF00"/>
        </patternFill>
      </fill>
    </dxf>
    <dxf>
      <fill>
        <patternFill patternType="none">
          <fgColor indexed="64"/>
          <bgColor indexed="65"/>
        </patternFill>
      </fill>
      <border diagonalUp="0" diagonalDown="0" outline="0">
        <left/>
        <right/>
        <top/>
        <bottom/>
      </border>
    </dxf>
    <dxf>
      <fill>
        <patternFill patternType="none">
          <fgColor indexed="64"/>
          <bgColor indexed="65"/>
        </patternFill>
      </fill>
      <border diagonalUp="0" diagonalDown="0" outline="0">
        <left/>
        <right/>
        <top/>
        <bottom/>
      </border>
    </dxf>
    <dxf>
      <fill>
        <patternFill patternType="none">
          <fgColor indexed="64"/>
          <bgColor indexed="65"/>
        </patternFill>
      </fill>
      <border diagonalUp="0" diagonalDown="0" outline="0">
        <left/>
        <right/>
        <top/>
        <bottom/>
      </border>
    </dxf>
    <dxf>
      <fill>
        <patternFill patternType="none">
          <fgColor indexed="64"/>
          <bgColor indexed="65"/>
        </patternFill>
      </fill>
      <border diagonalUp="0" diagonalDown="0" outline="0">
        <left/>
        <right/>
        <top/>
        <bottom/>
      </border>
    </dxf>
    <dxf>
      <fill>
        <patternFill patternType="none">
          <fgColor indexed="64"/>
          <bgColor indexed="65"/>
        </patternFill>
      </fill>
      <border diagonalUp="0" diagonalDown="0" outline="0">
        <left/>
        <right/>
        <top/>
        <bottom/>
      </border>
    </dxf>
    <dxf>
      <fill>
        <patternFill patternType="none">
          <fgColor indexed="64"/>
          <bgColor indexed="65"/>
        </patternFill>
      </fill>
      <border diagonalUp="0" diagonalDown="0" outline="0">
        <left/>
        <right/>
        <top/>
        <bottom/>
      </border>
    </dxf>
    <dxf>
      <font>
        <b val="0"/>
        <i val="0"/>
        <strike val="0"/>
        <condense val="0"/>
        <extend val="0"/>
        <outline val="0"/>
        <shadow val="0"/>
        <u val="none"/>
        <vertAlign val="baseline"/>
        <sz val="10"/>
        <color theme="1"/>
        <name val="Calibri"/>
        <family val="2"/>
        <scheme val="minor"/>
      </font>
      <fill>
        <patternFill patternType="solid">
          <fgColor indexed="64"/>
          <bgColor rgb="FFFFFF00"/>
        </patternFill>
      </fill>
      <alignment horizontal="left" vertical="bottom" textRotation="0" wrapText="0" indent="1" justifyLastLine="0" shrinkToFit="0" readingOrder="0"/>
      <border diagonalUp="0" diagonalDown="0" outline="0">
        <left style="thin">
          <color auto="1"/>
        </left>
        <right style="thin">
          <color auto="1"/>
        </right>
        <top style="thin">
          <color auto="1"/>
        </top>
        <bottom/>
      </border>
    </dxf>
    <dxf>
      <font>
        <b val="0"/>
        <i val="0"/>
        <strike val="0"/>
        <condense val="0"/>
        <extend val="0"/>
        <outline val="0"/>
        <shadow val="0"/>
        <u val="none"/>
        <vertAlign val="baseline"/>
        <sz val="10"/>
        <color theme="1"/>
        <name val="Calibri"/>
        <family val="2"/>
        <scheme val="minor"/>
      </font>
      <fill>
        <patternFill patternType="solid">
          <fgColor indexed="64"/>
          <bgColor rgb="FFFFFF00"/>
        </patternFill>
      </fill>
      <alignment horizontal="left" vertical="bottom" textRotation="0" wrapText="0" indent="1" justifyLastLine="0" shrinkToFit="0" readingOrder="0"/>
      <border diagonalUp="0" diagonalDown="0">
        <left style="thin">
          <color auto="1"/>
        </left>
        <right style="thin">
          <color auto="1"/>
        </right>
        <top style="thin">
          <color auto="1"/>
        </top>
        <bottom/>
        <vertical/>
        <horizontal/>
      </border>
    </dxf>
    <dxf>
      <font>
        <b val="0"/>
        <i val="0"/>
        <strike val="0"/>
        <condense val="0"/>
        <extend val="0"/>
        <outline val="0"/>
        <shadow val="0"/>
        <u val="none"/>
        <vertAlign val="baseline"/>
        <sz val="10"/>
        <color theme="1"/>
        <name val="Calibri"/>
        <family val="2"/>
        <scheme val="minor"/>
      </font>
      <numFmt numFmtId="19" formatCode="dd/mm/yyyy"/>
      <fill>
        <patternFill patternType="none">
          <fgColor indexed="64"/>
          <bgColor indexed="65"/>
        </patternFill>
      </fill>
      <alignment horizontal="left" vertical="bottom" textRotation="0" wrapText="0" indent="1" justifyLastLine="0" shrinkToFit="0" readingOrder="0"/>
      <border diagonalUp="0" diagonalDown="0" outline="0">
        <left style="thin">
          <color auto="1"/>
        </left>
        <right/>
        <top style="thin">
          <color auto="1"/>
        </top>
        <bottom/>
      </border>
    </dxf>
    <dxf>
      <font>
        <b val="0"/>
        <i val="0"/>
        <strike val="0"/>
        <condense val="0"/>
        <extend val="0"/>
        <outline val="0"/>
        <shadow val="0"/>
        <u val="none"/>
        <vertAlign val="baseline"/>
        <sz val="10"/>
        <color theme="1"/>
        <name val="Calibri"/>
        <family val="2"/>
        <scheme val="minor"/>
      </font>
      <numFmt numFmtId="19" formatCode="dd/mm/yyyy"/>
      <alignment horizontal="left" vertical="bottom" textRotation="0" wrapText="0" indent="1" justifyLastLine="0" shrinkToFit="0" readingOrder="0"/>
      <border diagonalUp="0" diagonalDown="0">
        <left style="thin">
          <color auto="1"/>
        </left>
        <right/>
        <top style="thin">
          <color auto="1"/>
        </top>
        <bottom style="thin">
          <color indexed="64"/>
        </bottom>
        <vertical/>
        <horizontal/>
      </border>
    </dxf>
    <dxf>
      <font>
        <b val="0"/>
        <i val="0"/>
        <strike val="0"/>
        <condense val="0"/>
        <extend val="0"/>
        <outline val="0"/>
        <shadow val="0"/>
        <u val="none"/>
        <vertAlign val="baseline"/>
        <sz val="10"/>
        <color theme="1"/>
        <name val="Calibri"/>
        <family val="2"/>
        <scheme val="minor"/>
      </font>
      <fill>
        <patternFill patternType="none">
          <fgColor indexed="64"/>
          <bgColor indexed="65"/>
        </patternFill>
      </fill>
      <alignment horizontal="left" vertical="bottom" textRotation="0" wrapText="0" indent="1" justifyLastLine="0" shrinkToFit="0" readingOrder="0"/>
      <border diagonalUp="0" diagonalDown="0" outline="0">
        <left style="thin">
          <color auto="1"/>
        </left>
        <right/>
        <top style="thin">
          <color auto="1"/>
        </top>
        <bottom/>
      </border>
    </dxf>
    <dxf>
      <font>
        <b val="0"/>
        <i val="0"/>
        <strike val="0"/>
        <condense val="0"/>
        <extend val="0"/>
        <outline val="0"/>
        <shadow val="0"/>
        <u val="none"/>
        <vertAlign val="baseline"/>
        <sz val="10"/>
        <color theme="1"/>
        <name val="Calibri"/>
        <family val="2"/>
        <scheme val="minor"/>
      </font>
      <alignment horizontal="left" vertical="bottom" textRotation="0" wrapText="0" indent="1" justifyLastLine="0" shrinkToFit="0" readingOrder="0"/>
      <border diagonalUp="0" diagonalDown="0">
        <left style="thin">
          <color auto="1"/>
        </left>
        <right/>
        <top style="thin">
          <color auto="1"/>
        </top>
        <bottom style="thin">
          <color indexed="64"/>
        </bottom>
        <vertical/>
        <horizontal/>
      </border>
    </dxf>
    <dxf>
      <font>
        <b val="0"/>
        <i val="0"/>
        <strike val="0"/>
        <condense val="0"/>
        <extend val="0"/>
        <outline val="0"/>
        <shadow val="0"/>
        <u val="none"/>
        <vertAlign val="baseline"/>
        <sz val="10"/>
        <color theme="1"/>
        <name val="Calibri"/>
        <family val="2"/>
        <scheme val="minor"/>
      </font>
      <fill>
        <patternFill patternType="none">
          <fgColor indexed="64"/>
          <bgColor indexed="65"/>
        </patternFill>
      </fill>
      <alignment horizontal="left" vertical="bottom" textRotation="0" wrapText="0" indent="1" justifyLastLine="0" shrinkToFit="0" readingOrder="0"/>
      <border diagonalUp="0" diagonalDown="0" outline="0">
        <left style="thin">
          <color auto="1"/>
        </left>
        <right/>
        <top style="thin">
          <color auto="1"/>
        </top>
        <bottom/>
      </border>
    </dxf>
    <dxf>
      <font>
        <b val="0"/>
        <i val="0"/>
        <strike val="0"/>
        <condense val="0"/>
        <extend val="0"/>
        <outline val="0"/>
        <shadow val="0"/>
        <u val="none"/>
        <vertAlign val="baseline"/>
        <sz val="10"/>
        <color theme="1"/>
        <name val="Calibri"/>
        <family val="2"/>
        <scheme val="minor"/>
      </font>
      <alignment horizontal="left" vertical="bottom" textRotation="0" wrapText="0" indent="1" justifyLastLine="0" shrinkToFit="0" readingOrder="0"/>
      <border diagonalUp="0" diagonalDown="0">
        <left style="thin">
          <color auto="1"/>
        </left>
        <right/>
        <top style="thin">
          <color auto="1"/>
        </top>
        <bottom style="thin">
          <color indexed="64"/>
        </bottom>
        <vertical/>
        <horizontal/>
      </border>
    </dxf>
    <dxf>
      <font>
        <b val="0"/>
        <i val="0"/>
        <strike val="0"/>
        <condense val="0"/>
        <extend val="0"/>
        <outline val="0"/>
        <shadow val="0"/>
        <u val="none"/>
        <vertAlign val="baseline"/>
        <sz val="10"/>
        <color theme="1"/>
        <name val="Calibri"/>
        <family val="2"/>
        <scheme val="minor"/>
      </font>
      <numFmt numFmtId="170" formatCode="#,##0.00\ &quot; Manat&quot;"/>
      <fill>
        <patternFill patternType="none">
          <fgColor indexed="64"/>
          <bgColor indexed="65"/>
        </patternFill>
      </fill>
      <alignment horizontal="left" vertical="bottom" textRotation="0" wrapText="0" indent="1" justifyLastLine="0" shrinkToFit="0" readingOrder="0"/>
      <border diagonalUp="0" diagonalDown="0" outline="0">
        <left style="thin">
          <color auto="1"/>
        </left>
        <right/>
        <top style="thin">
          <color auto="1"/>
        </top>
        <bottom/>
      </border>
    </dxf>
    <dxf>
      <font>
        <b val="0"/>
        <i val="0"/>
        <strike val="0"/>
        <condense val="0"/>
        <extend val="0"/>
        <outline val="0"/>
        <shadow val="0"/>
        <u val="none"/>
        <vertAlign val="baseline"/>
        <sz val="10"/>
        <color theme="1"/>
        <name val="Calibri"/>
        <family val="2"/>
        <scheme val="minor"/>
      </font>
      <numFmt numFmtId="170" formatCode="#,##0.00\ &quot; Manat&quot;"/>
      <alignment horizontal="left" vertical="bottom" textRotation="0" wrapText="0" indent="1" justifyLastLine="0" shrinkToFit="0" readingOrder="0"/>
      <border diagonalUp="0" diagonalDown="0">
        <left style="thin">
          <color auto="1"/>
        </left>
        <right/>
        <top style="thin">
          <color auto="1"/>
        </top>
        <bottom style="thin">
          <color indexed="64"/>
        </bottom>
        <vertical/>
        <horizontal/>
      </border>
    </dxf>
    <dxf>
      <font>
        <b val="0"/>
        <i val="0"/>
        <strike val="0"/>
        <condense val="0"/>
        <extend val="0"/>
        <outline val="0"/>
        <shadow val="0"/>
        <u val="none"/>
        <vertAlign val="baseline"/>
        <sz val="10"/>
        <color theme="1"/>
        <name val="Calibri"/>
        <family val="2"/>
        <scheme val="minor"/>
      </font>
      <fill>
        <patternFill patternType="none">
          <fgColor indexed="64"/>
          <bgColor indexed="65"/>
        </patternFill>
      </fill>
      <alignment horizontal="left" vertical="bottom" textRotation="0" wrapText="0" indent="1" justifyLastLine="0" shrinkToFit="0" readingOrder="0"/>
      <border diagonalUp="0" diagonalDown="0" outline="0">
        <left style="thin">
          <color auto="1"/>
        </left>
        <right/>
        <top style="thin">
          <color auto="1"/>
        </top>
        <bottom/>
      </border>
    </dxf>
    <dxf>
      <font>
        <b val="0"/>
        <i val="0"/>
        <strike val="0"/>
        <condense val="0"/>
        <extend val="0"/>
        <outline val="0"/>
        <shadow val="0"/>
        <u val="none"/>
        <vertAlign val="baseline"/>
        <sz val="10"/>
        <color theme="1"/>
        <name val="Calibri"/>
        <family val="2"/>
        <scheme val="minor"/>
      </font>
      <alignment horizontal="left" vertical="bottom" textRotation="0" wrapText="0" indent="1" justifyLastLine="0" shrinkToFit="0" readingOrder="0"/>
      <border diagonalUp="0" diagonalDown="0">
        <left style="thin">
          <color auto="1"/>
        </left>
        <right/>
        <top style="thin">
          <color auto="1"/>
        </top>
        <bottom style="thin">
          <color indexed="64"/>
        </bottom>
        <vertical/>
        <horizontal/>
      </border>
    </dxf>
    <dxf>
      <font>
        <b val="0"/>
        <i val="0"/>
        <strike val="0"/>
        <condense val="0"/>
        <extend val="0"/>
        <outline val="0"/>
        <shadow val="0"/>
        <u val="none"/>
        <vertAlign val="baseline"/>
        <sz val="10"/>
        <color theme="1"/>
        <name val="Calibri"/>
        <family val="2"/>
        <scheme val="minor"/>
      </font>
      <fill>
        <patternFill patternType="none">
          <fgColor indexed="64"/>
          <bgColor indexed="65"/>
        </patternFill>
      </fill>
      <alignment horizontal="left" vertical="bottom" textRotation="0" wrapText="0" indent="1" justifyLastLine="0" shrinkToFit="0" readingOrder="0"/>
      <border diagonalUp="0" diagonalDown="0" outline="0">
        <left style="thin">
          <color auto="1"/>
        </left>
        <right/>
        <top style="thin">
          <color auto="1"/>
        </top>
        <bottom/>
      </border>
    </dxf>
    <dxf>
      <font>
        <b val="0"/>
        <i val="0"/>
        <strike val="0"/>
        <condense val="0"/>
        <extend val="0"/>
        <outline val="0"/>
        <shadow val="0"/>
        <u val="none"/>
        <vertAlign val="baseline"/>
        <sz val="10"/>
        <color theme="1"/>
        <name val="Calibri"/>
        <family val="2"/>
        <scheme val="minor"/>
      </font>
      <alignment horizontal="left" vertical="bottom" textRotation="0" wrapText="0" indent="1" justifyLastLine="0" shrinkToFit="0" readingOrder="0"/>
      <border diagonalUp="0" diagonalDown="0">
        <left style="thin">
          <color auto="1"/>
        </left>
        <right/>
        <top style="thin">
          <color auto="1"/>
        </top>
        <bottom style="thin">
          <color indexed="64"/>
        </bottom>
        <vertical/>
        <horizontal/>
      </border>
    </dxf>
    <dxf>
      <font>
        <b val="0"/>
        <i val="0"/>
        <strike val="0"/>
        <condense val="0"/>
        <extend val="0"/>
        <outline val="0"/>
        <shadow val="0"/>
        <u val="none"/>
        <vertAlign val="baseline"/>
        <sz val="10"/>
        <color theme="1"/>
        <name val="Calibri"/>
        <family val="2"/>
        <scheme val="minor"/>
      </font>
      <fill>
        <patternFill patternType="none">
          <fgColor indexed="64"/>
          <bgColor indexed="65"/>
        </patternFill>
      </fill>
      <alignment horizontal="left" vertical="bottom" textRotation="0" wrapText="0" indent="1" justifyLastLine="0" shrinkToFit="0" readingOrder="0"/>
      <border diagonalUp="0" diagonalDown="0" outline="0">
        <left style="thin">
          <color auto="1"/>
        </left>
        <right/>
        <top style="thin">
          <color auto="1"/>
        </top>
        <bottom/>
      </border>
    </dxf>
    <dxf>
      <font>
        <b val="0"/>
        <i val="0"/>
        <strike val="0"/>
        <condense val="0"/>
        <extend val="0"/>
        <outline val="0"/>
        <shadow val="0"/>
        <u val="none"/>
        <vertAlign val="baseline"/>
        <sz val="10"/>
        <color theme="1"/>
        <name val="Calibri"/>
        <family val="2"/>
        <scheme val="minor"/>
      </font>
      <alignment horizontal="left" vertical="bottom" textRotation="0" wrapText="0" indent="1" justifyLastLine="0" shrinkToFit="0" readingOrder="0"/>
      <border diagonalUp="0" diagonalDown="0">
        <left style="thin">
          <color auto="1"/>
        </left>
        <right/>
        <top style="thin">
          <color auto="1"/>
        </top>
        <bottom style="thin">
          <color indexed="64"/>
        </bottom>
        <vertical/>
        <horizontal/>
      </border>
    </dxf>
    <dxf>
      <font>
        <b val="0"/>
        <i val="0"/>
        <strike val="0"/>
        <condense val="0"/>
        <extend val="0"/>
        <outline val="0"/>
        <shadow val="0"/>
        <u val="none"/>
        <vertAlign val="baseline"/>
        <sz val="10"/>
        <color theme="1"/>
        <name val="Calibri"/>
        <family val="2"/>
        <scheme val="minor"/>
      </font>
      <fill>
        <patternFill patternType="none">
          <fgColor indexed="64"/>
          <bgColor indexed="65"/>
        </patternFill>
      </fill>
      <alignment horizontal="left" vertical="bottom" textRotation="0" wrapText="0" indent="1" justifyLastLine="0" shrinkToFit="0" readingOrder="0"/>
      <border diagonalUp="0" diagonalDown="0" outline="0">
        <left style="thin">
          <color auto="1"/>
        </left>
        <right/>
        <top style="thin">
          <color auto="1"/>
        </top>
        <bottom/>
      </border>
    </dxf>
    <dxf>
      <font>
        <b val="0"/>
        <i val="0"/>
        <strike val="0"/>
        <condense val="0"/>
        <extend val="0"/>
        <outline val="0"/>
        <shadow val="0"/>
        <u val="none"/>
        <vertAlign val="baseline"/>
        <sz val="10"/>
        <color theme="1"/>
        <name val="Calibri"/>
        <family val="2"/>
        <scheme val="minor"/>
      </font>
      <alignment horizontal="left" vertical="bottom" textRotation="0" wrapText="0" indent="1" justifyLastLine="0" shrinkToFit="0" readingOrder="0"/>
      <border diagonalUp="0" diagonalDown="0">
        <left style="thin">
          <color auto="1"/>
        </left>
        <right/>
        <top style="thin">
          <color auto="1"/>
        </top>
        <bottom style="thin">
          <color indexed="64"/>
        </bottom>
        <vertical/>
        <horizontal/>
      </border>
    </dxf>
    <dxf>
      <font>
        <b val="0"/>
        <i val="0"/>
        <strike val="0"/>
        <condense val="0"/>
        <extend val="0"/>
        <outline val="0"/>
        <shadow val="0"/>
        <u val="none"/>
        <vertAlign val="baseline"/>
        <sz val="10"/>
        <color theme="1"/>
        <name val="Calibri"/>
        <family val="2"/>
        <scheme val="minor"/>
      </font>
      <fill>
        <patternFill patternType="none">
          <fgColor indexed="64"/>
          <bgColor indexed="65"/>
        </patternFill>
      </fill>
      <alignment horizontal="left" vertical="bottom" textRotation="0" wrapText="0" indent="1" justifyLastLine="0" shrinkToFit="0" readingOrder="0"/>
      <border diagonalUp="0" diagonalDown="0" outline="0">
        <left style="thin">
          <color auto="1"/>
        </left>
        <right/>
        <top style="thin">
          <color auto="1"/>
        </top>
        <bottom/>
      </border>
    </dxf>
    <dxf>
      <font>
        <b val="0"/>
        <i val="0"/>
        <strike val="0"/>
        <condense val="0"/>
        <extend val="0"/>
        <outline val="0"/>
        <shadow val="0"/>
        <u val="none"/>
        <vertAlign val="baseline"/>
        <sz val="10"/>
        <color theme="1"/>
        <name val="Calibri"/>
        <family val="2"/>
        <scheme val="minor"/>
      </font>
      <alignment horizontal="left" vertical="bottom" textRotation="0" wrapText="0" indent="1" justifyLastLine="0" shrinkToFit="0" readingOrder="0"/>
      <border diagonalUp="0" diagonalDown="0">
        <left style="thin">
          <color auto="1"/>
        </left>
        <right/>
        <top style="thin">
          <color auto="1"/>
        </top>
        <bottom style="thin">
          <color indexed="64"/>
        </bottom>
        <vertical/>
        <horizontal/>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externalLink" Target="externalLinks/externalLink5.xml"/><Relationship Id="rId21" Type="http://schemas.openxmlformats.org/officeDocument/2006/relationships/worksheet" Target="worksheets/sheet21.xml"/><Relationship Id="rId34"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externalLink" Target="externalLinks/externalLink4.xml"/><Relationship Id="rId33" Type="http://schemas.microsoft.com/office/2007/relationships/slicerCache" Target="slicerCaches/slicerCache1.xml"/><Relationship Id="rId38"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externalLink" Target="externalLinks/externalLink8.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externalLink" Target="externalLinks/externalLink3.xml"/><Relationship Id="rId32" Type="http://schemas.openxmlformats.org/officeDocument/2006/relationships/externalLink" Target="externalLinks/externalLink11.xml"/><Relationship Id="rId37" Type="http://schemas.openxmlformats.org/officeDocument/2006/relationships/sheetMetadata" Target="metadata.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externalLink" Target="externalLinks/externalLink2.xml"/><Relationship Id="rId28" Type="http://schemas.openxmlformats.org/officeDocument/2006/relationships/externalLink" Target="externalLinks/externalLink7.xml"/><Relationship Id="rId36"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externalLink" Target="externalLinks/externalLink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externalLink" Target="externalLinks/externalLink1.xml"/><Relationship Id="rId27" Type="http://schemas.openxmlformats.org/officeDocument/2006/relationships/externalLink" Target="externalLinks/externalLink6.xml"/><Relationship Id="rId30" Type="http://schemas.openxmlformats.org/officeDocument/2006/relationships/externalLink" Target="externalLinks/externalLink9.xml"/><Relationship Id="rId35" Type="http://schemas.openxmlformats.org/officeDocument/2006/relationships/styles" Target="styles.xml"/><Relationship Id="rId8" Type="http://schemas.openxmlformats.org/officeDocument/2006/relationships/worksheet" Target="worksheets/sheet8.xml"/><Relationship Id="rId3" Type="http://schemas.openxmlformats.org/officeDocument/2006/relationships/worksheet" Target="worksheets/sheet3.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jpg"/></Relationships>
</file>

<file path=xl/drawings/_rels/drawing3.xml.rels><?xml version="1.0" encoding="UTF-8" standalone="yes"?>
<Relationships xmlns="http://schemas.openxmlformats.org/package/2006/relationships"><Relationship Id="rId1" Type="http://schemas.openxmlformats.org/officeDocument/2006/relationships/image" Target="../media/image3.jp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1</xdr:rowOff>
    </xdr:from>
    <xdr:to>
      <xdr:col>14</xdr:col>
      <xdr:colOff>15240</xdr:colOff>
      <xdr:row>26</xdr:row>
      <xdr:rowOff>54293</xdr:rowOff>
    </xdr:to>
    <xdr:pic>
      <xdr:nvPicPr>
        <xdr:cNvPr id="3" name="Picture 2">
          <a:extLst>
            <a:ext uri="{FF2B5EF4-FFF2-40B4-BE49-F238E27FC236}">
              <a16:creationId xmlns:a16="http://schemas.microsoft.com/office/drawing/2014/main" id="{EF3CAF67-7E07-4837-8D08-D127A1B37F78}"/>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1"/>
          <a:ext cx="8549640" cy="4809172"/>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13</xdr:col>
      <xdr:colOff>596053</xdr:colOff>
      <xdr:row>26</xdr:row>
      <xdr:rowOff>38100</xdr:rowOff>
    </xdr:to>
    <xdr:pic>
      <xdr:nvPicPr>
        <xdr:cNvPr id="3" name="Picture 2">
          <a:extLst>
            <a:ext uri="{FF2B5EF4-FFF2-40B4-BE49-F238E27FC236}">
              <a16:creationId xmlns:a16="http://schemas.microsoft.com/office/drawing/2014/main" id="{19FB308B-CF32-4A38-B83E-63D0485DE34A}"/>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8520853" cy="479298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0</xdr:colOff>
      <xdr:row>0</xdr:row>
      <xdr:rowOff>7620</xdr:rowOff>
    </xdr:from>
    <xdr:to>
      <xdr:col>15</xdr:col>
      <xdr:colOff>175260</xdr:colOff>
      <xdr:row>27</xdr:row>
      <xdr:rowOff>80486</xdr:rowOff>
    </xdr:to>
    <xdr:pic>
      <xdr:nvPicPr>
        <xdr:cNvPr id="3" name="Picture 2">
          <a:extLst>
            <a:ext uri="{FF2B5EF4-FFF2-40B4-BE49-F238E27FC236}">
              <a16:creationId xmlns:a16="http://schemas.microsoft.com/office/drawing/2014/main" id="{B45E0513-CAF9-421D-BD97-3A419B2A4BDC}"/>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7620"/>
          <a:ext cx="9319260" cy="5010626"/>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xdr:from>
      <xdr:col>1</xdr:col>
      <xdr:colOff>19050</xdr:colOff>
      <xdr:row>0</xdr:row>
      <xdr:rowOff>129541</xdr:rowOff>
    </xdr:from>
    <xdr:to>
      <xdr:col>2</xdr:col>
      <xdr:colOff>857250</xdr:colOff>
      <xdr:row>3</xdr:row>
      <xdr:rowOff>152401</xdr:rowOff>
    </xdr:to>
    <xdr:sp macro="" textlink="">
      <xdr:nvSpPr>
        <xdr:cNvPr id="2" name="TextBox 1">
          <a:extLst>
            <a:ext uri="{FF2B5EF4-FFF2-40B4-BE49-F238E27FC236}">
              <a16:creationId xmlns:a16="http://schemas.microsoft.com/office/drawing/2014/main" id="{5E3C8CB8-A29F-40FE-8624-913941BA58E2}"/>
            </a:ext>
          </a:extLst>
        </xdr:cNvPr>
        <xdr:cNvSpPr txBox="1"/>
      </xdr:nvSpPr>
      <xdr:spPr>
        <a:xfrm>
          <a:off x="628650" y="129541"/>
          <a:ext cx="1493520" cy="571500"/>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200" b="1">
              <a:latin typeface="Times New Roman" panose="02020603050405020304" pitchFamily="18" charset="0"/>
              <a:cs typeface="Times New Roman" panose="02020603050405020304" pitchFamily="18" charset="0"/>
            </a:rPr>
            <a:t>30-60 aral</a:t>
          </a:r>
          <a:r>
            <a:rPr lang="az-Latn-AZ" sz="1200" b="1">
              <a:latin typeface="Times New Roman" panose="02020603050405020304" pitchFamily="18" charset="0"/>
              <a:cs typeface="Times New Roman" panose="02020603050405020304" pitchFamily="18" charset="0"/>
            </a:rPr>
            <a:t>ığındakı</a:t>
          </a:r>
          <a:r>
            <a:rPr lang="az-Latn-AZ" sz="1200" b="1" baseline="0">
              <a:latin typeface="Times New Roman" panose="02020603050405020304" pitchFamily="18" charset="0"/>
              <a:cs typeface="Times New Roman" panose="02020603050405020304" pitchFamily="18" charset="0"/>
            </a:rPr>
            <a:t> ədədləri tapın</a:t>
          </a:r>
          <a:endParaRPr lang="en-GB" sz="1200" b="1">
            <a:latin typeface="Times New Roman" panose="02020603050405020304" pitchFamily="18" charset="0"/>
            <a:cs typeface="Times New Roman" panose="02020603050405020304" pitchFamily="18" charset="0"/>
          </a:endParaRPr>
        </a:p>
      </xdr:txBody>
    </xdr:sp>
    <xdr:clientData/>
  </xdr:twoCellAnchor>
  <xdr:twoCellAnchor>
    <xdr:from>
      <xdr:col>3</xdr:col>
      <xdr:colOff>2328496</xdr:colOff>
      <xdr:row>0</xdr:row>
      <xdr:rowOff>108438</xdr:rowOff>
    </xdr:from>
    <xdr:to>
      <xdr:col>6</xdr:col>
      <xdr:colOff>90122</xdr:colOff>
      <xdr:row>3</xdr:row>
      <xdr:rowOff>127488</xdr:rowOff>
    </xdr:to>
    <xdr:sp macro="" textlink="">
      <xdr:nvSpPr>
        <xdr:cNvPr id="3" name="TextBox 2">
          <a:extLst>
            <a:ext uri="{FF2B5EF4-FFF2-40B4-BE49-F238E27FC236}">
              <a16:creationId xmlns:a16="http://schemas.microsoft.com/office/drawing/2014/main" id="{2D34AA63-6CA8-4093-AF48-65A82869146E}"/>
            </a:ext>
          </a:extLst>
        </xdr:cNvPr>
        <xdr:cNvSpPr txBox="1"/>
      </xdr:nvSpPr>
      <xdr:spPr>
        <a:xfrm>
          <a:off x="4835476" y="108438"/>
          <a:ext cx="1464946" cy="567690"/>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az-Latn-AZ" sz="1400" b="1">
              <a:latin typeface="Times New Roman" panose="02020603050405020304" pitchFamily="18" charset="0"/>
              <a:cs typeface="Times New Roman" panose="02020603050405020304" pitchFamily="18" charset="0"/>
            </a:rPr>
            <a:t>yaşıl və ya qara</a:t>
          </a:r>
          <a:r>
            <a:rPr lang="az-Latn-AZ" sz="1400" b="1" baseline="0">
              <a:latin typeface="Times New Roman" panose="02020603050405020304" pitchFamily="18" charset="0"/>
              <a:cs typeface="Times New Roman" panose="02020603050405020304" pitchFamily="18" charset="0"/>
            </a:rPr>
            <a:t> rəngliləri tapın</a:t>
          </a:r>
          <a:endParaRPr lang="en-GB" sz="1400" b="1">
            <a:latin typeface="Times New Roman" panose="02020603050405020304" pitchFamily="18" charset="0"/>
            <a:cs typeface="Times New Roman" panose="02020603050405020304" pitchFamily="18" charset="0"/>
          </a:endParaRPr>
        </a:p>
      </xdr:txBody>
    </xdr:sp>
    <xdr:clientData/>
  </xdr:twoCellAnchor>
  <xdr:twoCellAnchor>
    <xdr:from>
      <xdr:col>13</xdr:col>
      <xdr:colOff>19049</xdr:colOff>
      <xdr:row>0</xdr:row>
      <xdr:rowOff>0</xdr:rowOff>
    </xdr:from>
    <xdr:to>
      <xdr:col>16</xdr:col>
      <xdr:colOff>542925</xdr:colOff>
      <xdr:row>3</xdr:row>
      <xdr:rowOff>171450</xdr:rowOff>
    </xdr:to>
    <xdr:sp macro="" textlink="">
      <xdr:nvSpPr>
        <xdr:cNvPr id="4" name="TextBox 3">
          <a:extLst>
            <a:ext uri="{FF2B5EF4-FFF2-40B4-BE49-F238E27FC236}">
              <a16:creationId xmlns:a16="http://schemas.microsoft.com/office/drawing/2014/main" id="{A104E590-ABE5-4647-9046-A51EF2044223}"/>
            </a:ext>
          </a:extLst>
        </xdr:cNvPr>
        <xdr:cNvSpPr txBox="1"/>
      </xdr:nvSpPr>
      <xdr:spPr>
        <a:xfrm>
          <a:off x="10496549" y="0"/>
          <a:ext cx="2352676" cy="720090"/>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az-Latn-AZ" sz="1400" b="1">
              <a:latin typeface="Times New Roman" panose="02020603050405020304" pitchFamily="18" charset="0"/>
              <a:cs typeface="Times New Roman" panose="02020603050405020304" pitchFamily="18" charset="0"/>
            </a:rPr>
            <a:t>Rəngi yaşıl və ya</a:t>
          </a:r>
          <a:r>
            <a:rPr lang="az-Latn-AZ" sz="1400" b="1" baseline="0">
              <a:latin typeface="Times New Roman" panose="02020603050405020304" pitchFamily="18" charset="0"/>
              <a:cs typeface="Times New Roman" panose="02020603050405020304" pitchFamily="18" charset="0"/>
            </a:rPr>
            <a:t> qara olan qiyməti 50-dən yuxarı olanları seçin</a:t>
          </a:r>
          <a:endParaRPr lang="en-GB" sz="1400" b="1">
            <a:latin typeface="Times New Roman" panose="02020603050405020304" pitchFamily="18" charset="0"/>
            <a:cs typeface="Times New Roman" panose="02020603050405020304" pitchFamily="18" charset="0"/>
          </a:endParaRPr>
        </a:p>
      </xdr:txBody>
    </xdr:sp>
    <xdr:clientData/>
  </xdr:twoCellAnchor>
</xdr:wsDr>
</file>

<file path=xl/drawings/drawing5.xml><?xml version="1.0" encoding="utf-8"?>
<xdr:wsDr xmlns:xdr="http://schemas.openxmlformats.org/drawingml/2006/spreadsheetDrawing" xmlns:a="http://schemas.openxmlformats.org/drawingml/2006/main">
  <xdr:oneCellAnchor>
    <xdr:from>
      <xdr:col>11</xdr:col>
      <xdr:colOff>274320</xdr:colOff>
      <xdr:row>0</xdr:row>
      <xdr:rowOff>37915</xdr:rowOff>
    </xdr:from>
    <xdr:ext cx="5562600" cy="914585"/>
    <xdr:sp macro="" textlink="">
      <xdr:nvSpPr>
        <xdr:cNvPr id="2" name="Rectangle 1">
          <a:extLst>
            <a:ext uri="{FF2B5EF4-FFF2-40B4-BE49-F238E27FC236}">
              <a16:creationId xmlns:a16="http://schemas.microsoft.com/office/drawing/2014/main" id="{01D61D21-78C5-492D-8628-03E27D014AC0}"/>
            </a:ext>
          </a:extLst>
        </xdr:cNvPr>
        <xdr:cNvSpPr/>
      </xdr:nvSpPr>
      <xdr:spPr>
        <a:xfrm>
          <a:off x="9685020" y="37915"/>
          <a:ext cx="5562600" cy="914585"/>
        </a:xfrm>
        <a:prstGeom prst="rect">
          <a:avLst/>
        </a:prstGeom>
        <a:solidFill>
          <a:srgbClr val="FFFF00"/>
        </a:solidFill>
      </xdr:spPr>
      <xdr:txBody>
        <a:bodyPr wrap="square" lIns="91440" tIns="45720" rIns="91440" bIns="45720">
          <a:noAutofit/>
        </a:bodyPr>
        <a:lstStyle/>
        <a:p>
          <a:pPr algn="ctr"/>
          <a:r>
            <a:rPr lang="en-US" sz="1800" b="0" cap="none" spc="0">
              <a:ln w="0"/>
              <a:solidFill>
                <a:schemeClr val="tx1"/>
              </a:solidFill>
              <a:effectLst>
                <a:outerShdw blurRad="38100" dist="19050" dir="2700000" algn="tl" rotWithShape="0">
                  <a:schemeClr val="dk1">
                    <a:alpha val="40000"/>
                  </a:schemeClr>
                </a:outerShdw>
              </a:effectLst>
            </a:rPr>
            <a:t>1.Stajı 10 ildən çox olanlara 20 % bonus hesablansın.</a:t>
          </a:r>
        </a:p>
        <a:p>
          <a:pPr algn="ctr"/>
          <a:r>
            <a:rPr lang="en-US" sz="1800" b="0" cap="none" spc="0">
              <a:ln w="0"/>
              <a:solidFill>
                <a:schemeClr val="tx1"/>
              </a:solidFill>
              <a:effectLst>
                <a:outerShdw blurRad="38100" dist="19050" dir="2700000" algn="tl" rotWithShape="0">
                  <a:schemeClr val="dk1">
                    <a:alpha val="40000"/>
                  </a:schemeClr>
                </a:outerShdw>
              </a:effectLst>
            </a:rPr>
            <a:t>2.Ofisdən məsafə 50 km-dən çox məsafə olan şəxslərin əmək haqqları 50 AZN artırılsın</a:t>
          </a:r>
        </a:p>
        <a:p>
          <a:pPr algn="ctr"/>
          <a:endParaRPr lang="en-US" sz="1800" b="0" cap="none" spc="0">
            <a:ln w="0"/>
            <a:solidFill>
              <a:schemeClr val="tx1"/>
            </a:solidFill>
            <a:effectLst>
              <a:outerShdw blurRad="38100" dist="19050" dir="2700000" algn="tl" rotWithShape="0">
                <a:schemeClr val="dk1">
                  <a:alpha val="40000"/>
                </a:schemeClr>
              </a:outerShdw>
            </a:effectLst>
          </a:endParaRPr>
        </a:p>
      </xdr:txBody>
    </xdr:sp>
    <xdr:clientData/>
  </xdr:oneCellAnchor>
</xdr:wsDr>
</file>

<file path=xl/drawings/drawing6.xml><?xml version="1.0" encoding="utf-8"?>
<xdr:wsDr xmlns:xdr="http://schemas.openxmlformats.org/drawingml/2006/spreadsheetDrawing" xmlns:a="http://schemas.openxmlformats.org/drawingml/2006/main">
  <xdr:oneCellAnchor>
    <xdr:from>
      <xdr:col>10</xdr:col>
      <xdr:colOff>510540</xdr:colOff>
      <xdr:row>4</xdr:row>
      <xdr:rowOff>296994</xdr:rowOff>
    </xdr:from>
    <xdr:ext cx="5448300" cy="1295585"/>
    <xdr:sp macro="" textlink="">
      <xdr:nvSpPr>
        <xdr:cNvPr id="2" name="Rectangle 1">
          <a:extLst>
            <a:ext uri="{FF2B5EF4-FFF2-40B4-BE49-F238E27FC236}">
              <a16:creationId xmlns:a16="http://schemas.microsoft.com/office/drawing/2014/main" id="{643E573F-257B-4567-9985-A1629B46F108}"/>
            </a:ext>
          </a:extLst>
        </xdr:cNvPr>
        <xdr:cNvSpPr/>
      </xdr:nvSpPr>
      <xdr:spPr>
        <a:xfrm>
          <a:off x="8214360" y="1257114"/>
          <a:ext cx="5448300" cy="1295585"/>
        </a:xfrm>
        <a:prstGeom prst="rect">
          <a:avLst/>
        </a:prstGeom>
        <a:solidFill>
          <a:srgbClr val="FFFF00"/>
        </a:solidFill>
      </xdr:spPr>
      <xdr:txBody>
        <a:bodyPr wrap="none" lIns="91440" tIns="45720" rIns="91440" bIns="45720">
          <a:noAutofit/>
        </a:bodyPr>
        <a:lstStyle/>
        <a:p>
          <a:pPr algn="ctr"/>
          <a:r>
            <a:rPr lang="en-US" sz="1800" b="0" i="0" u="none" strike="noStrike">
              <a:effectLst/>
              <a:latin typeface="+mn-lt"/>
              <a:ea typeface="+mn-ea"/>
              <a:cs typeface="+mn-cs"/>
            </a:rPr>
            <a:t>600(daxil) daha çox əməliyyat sayı 10 % endiri</a:t>
          </a:r>
          <a:r>
            <a:rPr lang="az-Latn-AZ" sz="1800" b="0" i="0" u="none" strike="noStrike">
              <a:effectLst/>
              <a:latin typeface="+mn-lt"/>
              <a:ea typeface="+mn-ea"/>
              <a:cs typeface="+mn-cs"/>
            </a:rPr>
            <a:t>m</a:t>
          </a:r>
        </a:p>
        <a:p>
          <a:pPr algn="ctr"/>
          <a:r>
            <a:rPr lang="en-US" sz="1800" b="0" i="0" u="none" strike="noStrike">
              <a:effectLst/>
              <a:latin typeface="+mn-lt"/>
              <a:ea typeface="+mn-ea"/>
              <a:cs typeface="+mn-cs"/>
            </a:rPr>
            <a:t>400(daxil) və 600 əməliyyat sayı 5 % </a:t>
          </a:r>
          <a:br>
            <a:rPr lang="az-Latn-AZ" sz="1800" b="0" i="0" u="none" strike="noStrike">
              <a:effectLst/>
              <a:latin typeface="+mn-lt"/>
              <a:ea typeface="+mn-ea"/>
              <a:cs typeface="+mn-cs"/>
            </a:rPr>
          </a:br>
          <a:r>
            <a:rPr lang="en-US" sz="1800" b="0" i="0" u="none" strike="noStrike">
              <a:effectLst/>
              <a:latin typeface="+mn-lt"/>
              <a:ea typeface="+mn-ea"/>
              <a:cs typeface="+mn-cs"/>
            </a:rPr>
            <a:t>endirim</a:t>
          </a:r>
          <a:r>
            <a:rPr lang="en-US" sz="1800"/>
            <a:t> </a:t>
          </a:r>
          <a:r>
            <a:rPr lang="en-US" sz="1800" b="0" i="0" u="none" strike="noStrike">
              <a:effectLst/>
              <a:latin typeface="+mn-lt"/>
              <a:ea typeface="+mn-ea"/>
              <a:cs typeface="+mn-cs"/>
            </a:rPr>
            <a:t>200(daxil) və 400 əməliyyat sayı 3 % endirim</a:t>
          </a:r>
          <a:br>
            <a:rPr lang="en-US" sz="1800" b="0" i="0" u="none" strike="noStrike">
              <a:effectLst/>
              <a:latin typeface="+mn-lt"/>
              <a:ea typeface="+mn-ea"/>
              <a:cs typeface="+mn-cs"/>
            </a:rPr>
          </a:br>
          <a:r>
            <a:rPr lang="en-US" sz="1800"/>
            <a:t> </a:t>
          </a:r>
          <a:r>
            <a:rPr lang="en-US" sz="1800" b="0" i="0" u="none" strike="noStrike">
              <a:effectLst/>
              <a:latin typeface="+mn-lt"/>
              <a:ea typeface="+mn-ea"/>
              <a:cs typeface="+mn-cs"/>
            </a:rPr>
            <a:t>0 və 200 gün aralığında </a:t>
          </a:r>
          <a:r>
            <a:rPr lang="az-Latn-AZ" sz="1800" b="0" i="0" u="none" strike="noStrike">
              <a:effectLst/>
              <a:latin typeface="+mn-lt"/>
              <a:ea typeface="+mn-ea"/>
              <a:cs typeface="+mn-cs"/>
            </a:rPr>
            <a:t>əməliyyat</a:t>
          </a:r>
          <a:r>
            <a:rPr lang="az-Latn-AZ" sz="1800" b="0" i="0" u="none" strike="noStrike" baseline="0">
              <a:effectLst/>
              <a:latin typeface="+mn-lt"/>
              <a:ea typeface="+mn-ea"/>
              <a:cs typeface="+mn-cs"/>
            </a:rPr>
            <a:t> sayı</a:t>
          </a:r>
          <a:r>
            <a:rPr lang="en-US" sz="1800" b="0" i="0" u="none" strike="noStrike">
              <a:effectLst/>
              <a:latin typeface="+mn-lt"/>
              <a:ea typeface="+mn-ea"/>
              <a:cs typeface="+mn-cs"/>
            </a:rPr>
            <a:t>, standart</a:t>
          </a:r>
          <a:r>
            <a:rPr lang="en-US" sz="1800"/>
            <a:t> </a:t>
          </a:r>
          <a:endParaRPr lang="en-US" sz="8000" b="0" cap="none" spc="0">
            <a:ln w="0"/>
            <a:solidFill>
              <a:schemeClr val="tx1"/>
            </a:solidFill>
            <a:effectLst>
              <a:outerShdw blurRad="38100" dist="19050" dir="2700000" algn="tl" rotWithShape="0">
                <a:schemeClr val="dk1">
                  <a:alpha val="40000"/>
                </a:schemeClr>
              </a:outerShdw>
            </a:effectLst>
          </a:endParaRPr>
        </a:p>
      </xdr:txBody>
    </xdr:sp>
    <xdr:clientData/>
  </xdr:oneCellAnchor>
</xdr:wsDr>
</file>

<file path=xl/drawings/drawing7.xml><?xml version="1.0" encoding="utf-8"?>
<xdr:wsDr xmlns:xdr="http://schemas.openxmlformats.org/drawingml/2006/spreadsheetDrawing" xmlns:a="http://schemas.openxmlformats.org/drawingml/2006/main">
  <xdr:twoCellAnchor editAs="absolute">
    <xdr:from>
      <xdr:col>13</xdr:col>
      <xdr:colOff>135987</xdr:colOff>
      <xdr:row>26</xdr:row>
      <xdr:rowOff>58614</xdr:rowOff>
    </xdr:from>
    <xdr:to>
      <xdr:col>15</xdr:col>
      <xdr:colOff>1336429</xdr:colOff>
      <xdr:row>33</xdr:row>
      <xdr:rowOff>129392</xdr:rowOff>
    </xdr:to>
    <mc:AlternateContent xmlns:mc="http://schemas.openxmlformats.org/markup-compatibility/2006" xmlns:sle15="http://schemas.microsoft.com/office/drawing/2012/slicer">
      <mc:Choice Requires="sle15">
        <xdr:graphicFrame macro="">
          <xdr:nvGraphicFramePr>
            <xdr:cNvPr id="3" name="Təhsili">
              <a:extLst>
                <a:ext uri="{FF2B5EF4-FFF2-40B4-BE49-F238E27FC236}">
                  <a16:creationId xmlns:a16="http://schemas.microsoft.com/office/drawing/2014/main" id="{D584BF09-A6C1-31F1-DA67-883B8FED649C}"/>
                </a:ext>
              </a:extLst>
            </xdr:cNvPr>
            <xdr:cNvGraphicFramePr/>
          </xdr:nvGraphicFramePr>
          <xdr:xfrm>
            <a:off x="0" y="0"/>
            <a:ext cx="0" cy="0"/>
          </xdr:xfrm>
          <a:graphic>
            <a:graphicData uri="http://schemas.microsoft.com/office/drawing/2010/slicer">
              <sle:slicer xmlns:sle="http://schemas.microsoft.com/office/drawing/2010/slicer" name="Təhsili"/>
            </a:graphicData>
          </a:graphic>
        </xdr:graphicFrame>
      </mc:Choice>
      <mc:Fallback xmlns="">
        <xdr:sp macro="" textlink="">
          <xdr:nvSpPr>
            <xdr:cNvPr id="0" name=""/>
            <xdr:cNvSpPr>
              <a:spLocks noTextEdit="1"/>
            </xdr:cNvSpPr>
          </xdr:nvSpPr>
          <xdr:spPr>
            <a:xfrm>
              <a:off x="11120510" y="2614245"/>
              <a:ext cx="2560319" cy="1342732"/>
            </a:xfrm>
            <a:prstGeom prst="rect">
              <a:avLst/>
            </a:prstGeom>
            <a:solidFill>
              <a:prstClr val="white"/>
            </a:solidFill>
            <a:ln w="1">
              <a:solidFill>
                <a:prstClr val="green"/>
              </a:solidFill>
            </a:ln>
          </xdr:spPr>
          <xdr:txBody>
            <a:bodyPr vertOverflow="clip" horzOverflow="clip"/>
            <a:lstStyle/>
            <a:p>
              <a:r>
                <a:rPr lang="en-US"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wsDr>
</file>

<file path=xl/drawings/drawing8.xml><?xml version="1.0" encoding="utf-8"?>
<xdr:wsDr xmlns:xdr="http://schemas.openxmlformats.org/drawingml/2006/spreadsheetDrawing" xmlns:a="http://schemas.openxmlformats.org/drawingml/2006/main">
  <xdr:twoCellAnchor>
    <xdr:from>
      <xdr:col>6</xdr:col>
      <xdr:colOff>247650</xdr:colOff>
      <xdr:row>7</xdr:row>
      <xdr:rowOff>161925</xdr:rowOff>
    </xdr:from>
    <xdr:to>
      <xdr:col>13</xdr:col>
      <xdr:colOff>76200</xdr:colOff>
      <xdr:row>18</xdr:row>
      <xdr:rowOff>123825</xdr:rowOff>
    </xdr:to>
    <xdr:sp macro="" textlink="">
      <xdr:nvSpPr>
        <xdr:cNvPr id="2" name="Rectangle 1">
          <a:extLst>
            <a:ext uri="{FF2B5EF4-FFF2-40B4-BE49-F238E27FC236}">
              <a16:creationId xmlns:a16="http://schemas.microsoft.com/office/drawing/2014/main" id="{59D772C2-164A-41BB-BCA8-8AE6513EF8C0}"/>
            </a:ext>
          </a:extLst>
        </xdr:cNvPr>
        <xdr:cNvSpPr/>
      </xdr:nvSpPr>
      <xdr:spPr>
        <a:xfrm>
          <a:off x="7448550" y="1533525"/>
          <a:ext cx="5482590" cy="2141220"/>
        </a:xfrm>
        <a:prstGeom prst="rect">
          <a:avLst/>
        </a:prstGeom>
      </xdr:spPr>
      <xdr:style>
        <a:lnRef idx="3">
          <a:schemeClr val="lt1"/>
        </a:lnRef>
        <a:fillRef idx="1">
          <a:schemeClr val="accent5"/>
        </a:fillRef>
        <a:effectRef idx="1">
          <a:schemeClr val="accent5"/>
        </a:effectRef>
        <a:fontRef idx="minor">
          <a:schemeClr val="lt1"/>
        </a:fontRef>
      </xdr:style>
      <xdr:txBody>
        <a:bodyPr vertOverflow="clip" horzOverflow="clip" rtlCol="0" anchor="t"/>
        <a:lstStyle/>
        <a:p>
          <a:pPr algn="l"/>
          <a:r>
            <a:rPr lang="en-US" sz="2000" b="1" u="sng">
              <a:solidFill>
                <a:schemeClr val="bg1"/>
              </a:solidFill>
            </a:rPr>
            <a:t>Task:</a:t>
          </a:r>
        </a:p>
        <a:p>
          <a:pPr algn="l"/>
          <a:endParaRPr lang="en-US" sz="1400"/>
        </a:p>
        <a:p>
          <a:pPr algn="l"/>
          <a:r>
            <a:rPr lang="en-US" sz="1400"/>
            <a:t>M</a:t>
          </a:r>
          <a:r>
            <a:rPr lang="az-Latn-AZ" sz="1400"/>
            <a:t>əhsulların satışından satıcıların alacaqları komission</a:t>
          </a:r>
          <a:r>
            <a:rPr lang="az-Latn-AZ" sz="1400" baseline="0"/>
            <a:t> haqqını hesablayın. Satış qiymətinə görə komission faizi yuxarıdakı cədvələ əsasən təyin edilir.</a:t>
          </a:r>
        </a:p>
        <a:p>
          <a:pPr algn="l"/>
          <a:endParaRPr lang="az-Latn-AZ" sz="1400" baseline="0"/>
        </a:p>
        <a:p>
          <a:pPr algn="l"/>
          <a:r>
            <a:rPr lang="az-Latn-AZ" sz="1400" baseline="0"/>
            <a:t>Məs, satıcı 38 </a:t>
          </a:r>
          <a:r>
            <a:rPr lang="en-US" sz="1400" baseline="0"/>
            <a:t>$ </a:t>
          </a:r>
          <a:r>
            <a:rPr lang="az-Latn-AZ" sz="1400" baseline="0"/>
            <a:t>satış edibsə komission faizi 5% -dir, komission haqqı isə satış dəyəri * komission faizi düsturu ilə hesablanmalıdır.</a:t>
          </a:r>
        </a:p>
        <a:p>
          <a:pPr algn="l"/>
          <a:endParaRPr lang="en-US" sz="1400"/>
        </a:p>
      </xdr:txBody>
    </xdr:sp>
    <xdr:clientData/>
  </xdr:twoCellAnchor>
</xdr:wsDr>
</file>

<file path=xl/drawings/drawing9.xml><?xml version="1.0" encoding="utf-8"?>
<xdr:wsDr xmlns:xdr="http://schemas.openxmlformats.org/drawingml/2006/spreadsheetDrawing" xmlns:a="http://schemas.openxmlformats.org/drawingml/2006/main">
  <xdr:twoCellAnchor>
    <xdr:from>
      <xdr:col>4</xdr:col>
      <xdr:colOff>457200</xdr:colOff>
      <xdr:row>0</xdr:row>
      <xdr:rowOff>19050</xdr:rowOff>
    </xdr:from>
    <xdr:to>
      <xdr:col>9</xdr:col>
      <xdr:colOff>847725</xdr:colOff>
      <xdr:row>8</xdr:row>
      <xdr:rowOff>123825</xdr:rowOff>
    </xdr:to>
    <xdr:sp macro="" textlink="">
      <xdr:nvSpPr>
        <xdr:cNvPr id="2" name="Rectangle 1">
          <a:extLst>
            <a:ext uri="{FF2B5EF4-FFF2-40B4-BE49-F238E27FC236}">
              <a16:creationId xmlns:a16="http://schemas.microsoft.com/office/drawing/2014/main" id="{45B1E150-242D-44DD-8567-12B8FF5D628F}"/>
            </a:ext>
          </a:extLst>
        </xdr:cNvPr>
        <xdr:cNvSpPr/>
      </xdr:nvSpPr>
      <xdr:spPr>
        <a:xfrm>
          <a:off x="4632960" y="19050"/>
          <a:ext cx="5610225" cy="181165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2000" b="1" u="sng">
              <a:solidFill>
                <a:schemeClr val="bg1"/>
              </a:solidFill>
            </a:rPr>
            <a:t>Task:</a:t>
          </a:r>
          <a:endParaRPr lang="az-Latn-AZ" sz="1400" b="0" u="none">
            <a:solidFill>
              <a:schemeClr val="lt1"/>
            </a:solidFill>
          </a:endParaRPr>
        </a:p>
        <a:p>
          <a:pPr algn="l"/>
          <a:endParaRPr lang="az-Latn-AZ" sz="1400" b="0" u="none">
            <a:solidFill>
              <a:schemeClr val="lt1"/>
            </a:solidFill>
          </a:endParaRPr>
        </a:p>
        <a:p>
          <a:pPr algn="l"/>
          <a:r>
            <a:rPr lang="az-Latn-AZ" sz="1400" b="0" u="none" baseline="0">
              <a:solidFill>
                <a:schemeClr val="lt1"/>
              </a:solidFill>
            </a:rPr>
            <a:t>Stajına və əmək haqqısına əsasən bonusu hesablayın.</a:t>
          </a:r>
        </a:p>
        <a:p>
          <a:pPr algn="l"/>
          <a:endParaRPr lang="az-Latn-AZ" sz="1400" b="0" u="none" baseline="0">
            <a:solidFill>
              <a:schemeClr val="lt1"/>
            </a:solidFill>
          </a:endParaRPr>
        </a:p>
        <a:p>
          <a:pPr algn="l"/>
          <a:r>
            <a:rPr lang="az-Latn-AZ" sz="1400" b="0" u="none" baseline="0">
              <a:solidFill>
                <a:schemeClr val="lt1"/>
              </a:solidFill>
            </a:rPr>
            <a:t>Staj </a:t>
          </a:r>
          <a:r>
            <a:rPr lang="en-US" sz="1400" b="0" u="none" baseline="0">
              <a:solidFill>
                <a:schemeClr val="lt1"/>
              </a:solidFill>
            </a:rPr>
            <a:t>&gt;= 3,    bonus =</a:t>
          </a:r>
          <a:r>
            <a:rPr lang="az-Latn-AZ" sz="1400" b="0" u="none" baseline="0">
              <a:solidFill>
                <a:schemeClr val="lt1"/>
              </a:solidFill>
            </a:rPr>
            <a:t> əmək haqqı * 30%</a:t>
          </a:r>
        </a:p>
        <a:p>
          <a:pPr marL="0" marR="0" indent="0" algn="l" defTabSz="914400" eaLnBrk="1" fontAlgn="auto" latinLnBrk="0" hangingPunct="1">
            <a:lnSpc>
              <a:spcPct val="100000"/>
            </a:lnSpc>
            <a:spcBef>
              <a:spcPts val="0"/>
            </a:spcBef>
            <a:spcAft>
              <a:spcPts val="0"/>
            </a:spcAft>
            <a:buClrTx/>
            <a:buSzTx/>
            <a:buFontTx/>
            <a:buNone/>
            <a:tabLst/>
            <a:defRPr/>
          </a:pPr>
          <a:r>
            <a:rPr lang="az-Latn-AZ" sz="1400" b="0" u="none" baseline="0">
              <a:solidFill>
                <a:schemeClr val="lt1"/>
              </a:solidFill>
            </a:rPr>
            <a:t>Staj</a:t>
          </a:r>
          <a:r>
            <a:rPr lang="en-US" sz="1400" b="0" u="none" baseline="0">
              <a:solidFill>
                <a:schemeClr val="lt1"/>
              </a:solidFill>
            </a:rPr>
            <a:t> &lt;3,       </a:t>
          </a:r>
          <a:r>
            <a:rPr lang="en-US" sz="1400" b="0" u="none" baseline="0">
              <a:solidFill>
                <a:schemeClr val="lt1"/>
              </a:solidFill>
              <a:latin typeface="+mn-lt"/>
              <a:ea typeface="+mn-ea"/>
              <a:cs typeface="+mn-cs"/>
            </a:rPr>
            <a:t>bonus = </a:t>
          </a:r>
          <a:r>
            <a:rPr lang="az-Latn-AZ" sz="1400" b="0" u="none" baseline="0">
              <a:solidFill>
                <a:schemeClr val="lt1"/>
              </a:solidFill>
              <a:latin typeface="+mn-lt"/>
              <a:ea typeface="+mn-ea"/>
              <a:cs typeface="+mn-cs"/>
            </a:rPr>
            <a:t>əmək haqqı * </a:t>
          </a:r>
          <a:r>
            <a:rPr lang="en-US" sz="1400" b="0" u="none" baseline="0">
              <a:solidFill>
                <a:schemeClr val="lt1"/>
              </a:solidFill>
              <a:latin typeface="+mn-lt"/>
              <a:ea typeface="+mn-ea"/>
              <a:cs typeface="+mn-cs"/>
            </a:rPr>
            <a:t>2</a:t>
          </a:r>
          <a:r>
            <a:rPr lang="az-Latn-AZ" sz="1400" b="0" u="none" baseline="0">
              <a:solidFill>
                <a:schemeClr val="lt1"/>
              </a:solidFill>
              <a:latin typeface="+mn-lt"/>
              <a:ea typeface="+mn-ea"/>
              <a:cs typeface="+mn-cs"/>
            </a:rPr>
            <a:t>0%</a:t>
          </a:r>
        </a:p>
        <a:p>
          <a:pPr algn="l"/>
          <a:endParaRPr lang="az-Latn-AZ" sz="1400" b="0" u="none" baseline="0">
            <a:solidFill>
              <a:schemeClr val="lt1"/>
            </a:solidFill>
          </a:endParaRPr>
        </a:p>
        <a:p>
          <a:pPr algn="l"/>
          <a:endParaRPr lang="en-US" sz="1200" b="1" u="sng">
            <a:solidFill>
              <a:schemeClr val="bg1"/>
            </a:solidFill>
          </a:endParaRPr>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K:\ANIMATE\SECURE\Production\2D_REPNew2.4.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D:\CAPERS\CAPRAPSCHED.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Users/Rasul%20Alihaydar/Desktop/excel%20database/Telim%20Planlari/Data%20Analysis/Part2/Download_Course_Resources/Working_Files/Section2_Essential_Excel_Knowledge_1/Lec_0217/Index_Function.xlsx"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Users/Rasul%20Alihaydar/Desktop/excel%20database/Telim%20Planlari/Data%20Analysis/BMS%201%20Session/Book1.xlsx"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Users/Rasul%20Alihaydar/Desktop/excel%20database/Telim%20Planlari/Data%20Analysis/Book1.xlsx"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https://d.docs.live.net/a60237486963a246/YouTube/YT_2018/YT_201806/Lookup_Pictures/Excel_Lookup_Pictures_XelPlus_Download.xlsx"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Users/Rasul%20Alihaydar/Desktop/excel%20database/Telimler/Telim%203-6/Tap&#351;&#305;r&#305;q/Task%2012%20(&#304;ndex&amp;Match&amp;Indirect).xlsx"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Users/User/Desktop/New%20folder/Lesson%204.xlsx"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Users/LG/OneDrive/YouTube/YT_2018/YT_201807/Dependent_DropDown_Varying_Lengths/Excel_Dependent_Dropdown_Expandable_Exclude_Empty_XelPlus.xlsx"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Users/Rasul%20Alihaydar/Desktop/Final%20Tests/exam%20excel%20Yegana.xlsx"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file:///E:\00VideoExcelStorage\218\junk\Busn214-Week05OLD.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ST"/>
      <sheetName val="PRODUCTION REPORTS"/>
      <sheetName val="MASTER"/>
      <sheetName val="ANIMATION ONLY"/>
      <sheetName val="CONCEP-STREET"/>
      <sheetName val="ANIMATION COST FORECAST"/>
      <sheetName val="WEEKLY"/>
      <sheetName val="Sheet1"/>
      <sheetName val="EXTERNAL ANIMATION"/>
      <sheetName val="LMA"/>
    </sheetNames>
    <sheetDataSet>
      <sheetData sheetId="0"/>
      <sheetData sheetId="1"/>
      <sheetData sheetId="2" refreshError="1">
        <row r="18">
          <cell r="N18" t="str">
            <v>ENGINEERING</v>
          </cell>
          <cell r="Y18" t="str">
            <v>WK Count</v>
          </cell>
          <cell r="Z18" t="str">
            <v>Total Days</v>
          </cell>
        </row>
        <row r="20">
          <cell r="A20" t="str">
            <v>PREP</v>
          </cell>
          <cell r="F20" t="str">
            <v>ANIMATION</v>
          </cell>
          <cell r="I20" t="str">
            <v>INK &amp; PAINT</v>
          </cell>
          <cell r="L20" t="str">
            <v>ALPHA</v>
          </cell>
          <cell r="N20" t="str">
            <v>BETA</v>
          </cell>
          <cell r="P20" t="str">
            <v>RTM</v>
          </cell>
          <cell r="Y20">
            <v>11</v>
          </cell>
          <cell r="Z20">
            <v>77</v>
          </cell>
        </row>
        <row r="31">
          <cell r="A31" t="str">
            <v>Wks</v>
          </cell>
          <cell r="B31" t="str">
            <v>Days</v>
          </cell>
          <cell r="F31" t="str">
            <v>Wks</v>
          </cell>
          <cell r="G31" t="str">
            <v>Days</v>
          </cell>
          <cell r="H31" t="str">
            <v>Frames</v>
          </cell>
          <cell r="I31" t="str">
            <v>Wks</v>
          </cell>
          <cell r="J31" t="str">
            <v>Days</v>
          </cell>
          <cell r="Y31">
            <v>16</v>
          </cell>
          <cell r="Z31">
            <v>110</v>
          </cell>
        </row>
        <row r="32">
          <cell r="A32">
            <v>9</v>
          </cell>
          <cell r="B32">
            <v>77</v>
          </cell>
          <cell r="F32">
            <v>10</v>
          </cell>
          <cell r="G32">
            <v>110</v>
          </cell>
          <cell r="H32">
            <v>4500</v>
          </cell>
          <cell r="I32">
            <v>5</v>
          </cell>
          <cell r="J32">
            <v>49</v>
          </cell>
          <cell r="K32">
            <v>21</v>
          </cell>
          <cell r="M32">
            <v>29</v>
          </cell>
          <cell r="O32">
            <v>29</v>
          </cell>
          <cell r="Q32">
            <v>29</v>
          </cell>
          <cell r="Y32">
            <v>7</v>
          </cell>
          <cell r="Z32">
            <v>49</v>
          </cell>
        </row>
        <row r="45">
          <cell r="Y45">
            <v>154</v>
          </cell>
          <cell r="Z45">
            <v>35</v>
          </cell>
        </row>
        <row r="49">
          <cell r="N49" t="str">
            <v>ENGINEERING</v>
          </cell>
          <cell r="Y49" t="str">
            <v>WK Count</v>
          </cell>
          <cell r="Z49" t="str">
            <v>Total Days</v>
          </cell>
        </row>
        <row r="53">
          <cell r="A53" t="str">
            <v>PREP</v>
          </cell>
          <cell r="F53" t="str">
            <v>ANIMATION</v>
          </cell>
          <cell r="I53" t="str">
            <v>INK &amp; PAINT</v>
          </cell>
          <cell r="L53" t="str">
            <v>ALPHA</v>
          </cell>
          <cell r="N53" t="str">
            <v>BETA</v>
          </cell>
          <cell r="P53" t="str">
            <v>RTM</v>
          </cell>
          <cell r="Y53">
            <v>22</v>
          </cell>
          <cell r="Z53">
            <v>154</v>
          </cell>
        </row>
        <row r="64">
          <cell r="A64" t="str">
            <v>Wks</v>
          </cell>
          <cell r="B64" t="str">
            <v>Days</v>
          </cell>
          <cell r="F64" t="str">
            <v>Wks</v>
          </cell>
          <cell r="G64" t="str">
            <v>Days</v>
          </cell>
          <cell r="H64" t="str">
            <v>Frames</v>
          </cell>
          <cell r="I64" t="str">
            <v>Wks</v>
          </cell>
          <cell r="J64" t="str">
            <v>Days</v>
          </cell>
          <cell r="Y64">
            <v>16</v>
          </cell>
          <cell r="Z64">
            <v>76.666666666666671</v>
          </cell>
        </row>
        <row r="65">
          <cell r="A65">
            <v>20</v>
          </cell>
          <cell r="B65">
            <v>154</v>
          </cell>
          <cell r="F65">
            <v>6.666666666666667</v>
          </cell>
          <cell r="G65">
            <v>76.666666666666671</v>
          </cell>
          <cell r="H65">
            <v>3000</v>
          </cell>
          <cell r="I65">
            <v>3.3333333333333335</v>
          </cell>
          <cell r="J65">
            <v>37.333333333333336</v>
          </cell>
          <cell r="K65">
            <v>21</v>
          </cell>
          <cell r="M65">
            <v>29</v>
          </cell>
          <cell r="O65">
            <v>29</v>
          </cell>
          <cell r="Q65">
            <v>29</v>
          </cell>
          <cell r="Y65">
            <v>9</v>
          </cell>
          <cell r="Z65">
            <v>37.333333333333336</v>
          </cell>
        </row>
        <row r="93">
          <cell r="Y93">
            <v>154</v>
          </cell>
          <cell r="Z93">
            <v>23.333333333333336</v>
          </cell>
        </row>
        <row r="94">
          <cell r="Y94">
            <v>154</v>
          </cell>
          <cell r="Z94">
            <v>23.333333333333336</v>
          </cell>
        </row>
        <row r="97">
          <cell r="N97" t="str">
            <v>ENGINEERING</v>
          </cell>
          <cell r="Y97" t="str">
            <v>WK Count</v>
          </cell>
          <cell r="Z97" t="str">
            <v>Total Days</v>
          </cell>
        </row>
        <row r="98">
          <cell r="N98" t="str">
            <v>ENGINEERING</v>
          </cell>
          <cell r="R98" t="str">
            <v>MULAN STORY STUDIO</v>
          </cell>
          <cell r="V98" t="str">
            <v xml:space="preserve">START </v>
          </cell>
          <cell r="W98" t="str">
            <v>FRAMES</v>
          </cell>
          <cell r="X98">
            <v>5100</v>
          </cell>
          <cell r="Y98" t="str">
            <v>WK Count</v>
          </cell>
          <cell r="Z98" t="str">
            <v>Total Days</v>
          </cell>
          <cell r="AA98"/>
          <cell r="AB98"/>
          <cell r="AC98"/>
          <cell r="AD98"/>
          <cell r="AE98"/>
          <cell r="AF98"/>
          <cell r="AG98"/>
          <cell r="AH98"/>
          <cell r="AI98"/>
          <cell r="AJ98"/>
          <cell r="AK98"/>
          <cell r="AL98"/>
          <cell r="AM98">
            <v>35639</v>
          </cell>
          <cell r="AN98">
            <v>35646</v>
          </cell>
          <cell r="AO98">
            <v>35653</v>
          </cell>
          <cell r="AP98">
            <v>35660</v>
          </cell>
          <cell r="AQ98">
            <v>35667</v>
          </cell>
          <cell r="AR98">
            <v>35674</v>
          </cell>
          <cell r="AS98">
            <v>35681</v>
          </cell>
          <cell r="AT98">
            <v>35688</v>
          </cell>
          <cell r="AU98">
            <v>35695</v>
          </cell>
          <cell r="AV98">
            <v>35702</v>
          </cell>
          <cell r="AW98">
            <v>35709</v>
          </cell>
          <cell r="AX98">
            <v>35716</v>
          </cell>
          <cell r="AY98">
            <v>35723</v>
          </cell>
          <cell r="AZ98">
            <v>35730</v>
          </cell>
          <cell r="BA98"/>
          <cell r="BB98"/>
          <cell r="BC98"/>
          <cell r="BD98"/>
          <cell r="BE98"/>
          <cell r="BF98"/>
          <cell r="BG98"/>
          <cell r="BH98"/>
          <cell r="BJ98"/>
          <cell r="BK98"/>
          <cell r="BL98"/>
          <cell r="BM98"/>
          <cell r="BN98"/>
          <cell r="BO98"/>
          <cell r="BP98"/>
          <cell r="BQ98"/>
          <cell r="BR98"/>
          <cell r="BS98"/>
          <cell r="BT98"/>
          <cell r="BU98"/>
          <cell r="BV98"/>
          <cell r="BW98"/>
          <cell r="BX98"/>
          <cell r="BY98"/>
          <cell r="BZ98"/>
          <cell r="CA98"/>
          <cell r="CB98"/>
          <cell r="CC98"/>
          <cell r="CD98"/>
          <cell r="CE98"/>
          <cell r="CF98"/>
          <cell r="CG98"/>
          <cell r="CH98"/>
          <cell r="CI98"/>
          <cell r="CJ98"/>
          <cell r="CK98"/>
          <cell r="CL98"/>
          <cell r="CM98"/>
          <cell r="CN98"/>
          <cell r="CO98"/>
          <cell r="CP98"/>
          <cell r="CQ98"/>
          <cell r="CR98"/>
          <cell r="CS98"/>
          <cell r="CT98"/>
          <cell r="CU98"/>
          <cell r="CV98"/>
          <cell r="CW98"/>
          <cell r="CX98"/>
          <cell r="CY98"/>
          <cell r="CZ98"/>
          <cell r="DA98"/>
          <cell r="DB98"/>
          <cell r="DC98"/>
          <cell r="DD98"/>
          <cell r="DE98"/>
          <cell r="DF98"/>
          <cell r="DG98"/>
          <cell r="DH98"/>
          <cell r="DI98"/>
          <cell r="DJ98"/>
          <cell r="DK98"/>
          <cell r="DL98"/>
          <cell r="DM98"/>
          <cell r="DN98"/>
          <cell r="DO98"/>
          <cell r="DP98"/>
          <cell r="DQ98"/>
          <cell r="DR98"/>
          <cell r="DS98"/>
          <cell r="DT98"/>
          <cell r="DU98"/>
          <cell r="DV98"/>
          <cell r="DW98"/>
          <cell r="DX98"/>
          <cell r="DY98"/>
          <cell r="DZ98"/>
          <cell r="EA98"/>
          <cell r="EB98"/>
          <cell r="EC98"/>
          <cell r="ED98"/>
          <cell r="EE98"/>
          <cell r="EF98"/>
          <cell r="EG98"/>
          <cell r="EH98"/>
          <cell r="EI98"/>
          <cell r="EJ98"/>
          <cell r="EK98"/>
          <cell r="EL98"/>
          <cell r="EM98"/>
          <cell r="EN98"/>
          <cell r="EO98"/>
          <cell r="EP98"/>
          <cell r="EQ98"/>
          <cell r="ER98"/>
          <cell r="ES98"/>
          <cell r="ET98"/>
          <cell r="EU98"/>
          <cell r="EV98"/>
        </row>
        <row r="99">
          <cell r="A99" t="str">
            <v>PREP</v>
          </cell>
          <cell r="F99" t="str">
            <v>ANIMATION</v>
          </cell>
          <cell r="I99" t="str">
            <v>INK &amp; PAINT</v>
          </cell>
          <cell r="L99" t="str">
            <v>ALPHA</v>
          </cell>
          <cell r="N99" t="str">
            <v>BETA</v>
          </cell>
          <cell r="P99" t="str">
            <v>RTM</v>
          </cell>
          <cell r="R99" t="str">
            <v>STREET</v>
          </cell>
          <cell r="T99" t="str">
            <v>Prep Projection</v>
          </cell>
          <cell r="V99" t="str">
            <v xml:space="preserve">START </v>
          </cell>
          <cell r="W99" t="str">
            <v>END</v>
          </cell>
          <cell r="X99">
            <v>500</v>
          </cell>
          <cell r="Y99">
            <v>14</v>
          </cell>
          <cell r="Z99">
            <v>94.5</v>
          </cell>
          <cell r="AA99"/>
          <cell r="AB99"/>
          <cell r="AC99"/>
          <cell r="AD99"/>
          <cell r="AE99"/>
          <cell r="AF99"/>
          <cell r="AG99"/>
          <cell r="AH99"/>
          <cell r="AI99"/>
          <cell r="AJ99"/>
          <cell r="AK99"/>
          <cell r="AL99"/>
          <cell r="AM99">
            <v>35639</v>
          </cell>
          <cell r="AN99">
            <v>35646</v>
          </cell>
          <cell r="AO99">
            <v>35653</v>
          </cell>
          <cell r="AP99">
            <v>35660</v>
          </cell>
          <cell r="AQ99">
            <v>35667</v>
          </cell>
          <cell r="AR99">
            <v>35674</v>
          </cell>
          <cell r="AS99">
            <v>35681</v>
          </cell>
          <cell r="AT99">
            <v>35688</v>
          </cell>
          <cell r="AU99">
            <v>35695</v>
          </cell>
          <cell r="AV99">
            <v>35702</v>
          </cell>
          <cell r="AW99">
            <v>35709</v>
          </cell>
          <cell r="AX99">
            <v>35716</v>
          </cell>
          <cell r="AY99"/>
          <cell r="AZ99"/>
          <cell r="BA99"/>
          <cell r="BB99"/>
          <cell r="BC99"/>
          <cell r="BD99"/>
          <cell r="BE99"/>
          <cell r="BF99"/>
          <cell r="BG99"/>
          <cell r="BH99"/>
          <cell r="BJ99"/>
          <cell r="BK99"/>
          <cell r="BL99"/>
          <cell r="BM99"/>
          <cell r="BN99"/>
          <cell r="BO99"/>
          <cell r="BP99"/>
          <cell r="BQ99"/>
          <cell r="BR99"/>
          <cell r="BS99"/>
          <cell r="BT99"/>
          <cell r="BU99"/>
          <cell r="BV99"/>
          <cell r="BW99"/>
          <cell r="BX99"/>
          <cell r="BY99"/>
          <cell r="BZ99"/>
          <cell r="CA99"/>
          <cell r="CB99"/>
          <cell r="CC99"/>
          <cell r="CD99"/>
          <cell r="CE99"/>
          <cell r="CF99"/>
          <cell r="CG99"/>
          <cell r="CH99"/>
          <cell r="CI99"/>
          <cell r="CJ99"/>
          <cell r="CK99"/>
          <cell r="CL99"/>
          <cell r="CM99"/>
          <cell r="CN99"/>
          <cell r="CO99"/>
          <cell r="CP99"/>
          <cell r="CQ99"/>
          <cell r="CR99"/>
          <cell r="CS99"/>
          <cell r="CT99"/>
          <cell r="CU99"/>
          <cell r="CV99"/>
          <cell r="CW99"/>
          <cell r="CX99"/>
          <cell r="CY99"/>
          <cell r="CZ99"/>
          <cell r="DA99"/>
          <cell r="DB99"/>
          <cell r="DC99"/>
          <cell r="DD99"/>
          <cell r="DE99"/>
          <cell r="DF99"/>
          <cell r="DG99"/>
          <cell r="DH99"/>
          <cell r="DI99"/>
          <cell r="DJ99"/>
          <cell r="DK99"/>
          <cell r="DL99"/>
          <cell r="DM99"/>
          <cell r="DN99"/>
          <cell r="DO99"/>
          <cell r="DP99"/>
          <cell r="DQ99"/>
          <cell r="DR99"/>
          <cell r="DS99"/>
          <cell r="DT99"/>
          <cell r="DU99"/>
          <cell r="DV99"/>
          <cell r="DW99"/>
          <cell r="DX99"/>
          <cell r="DY99"/>
          <cell r="DZ99"/>
          <cell r="EA99"/>
          <cell r="EB99"/>
          <cell r="EC99"/>
          <cell r="ED99"/>
          <cell r="EE99"/>
          <cell r="EF99"/>
          <cell r="EG99"/>
          <cell r="EH99"/>
          <cell r="EI99"/>
          <cell r="EJ99"/>
          <cell r="EK99"/>
          <cell r="EL99"/>
          <cell r="EM99"/>
          <cell r="EN99"/>
          <cell r="EO99"/>
          <cell r="EP99"/>
          <cell r="EQ99"/>
          <cell r="ER99"/>
          <cell r="ES99"/>
          <cell r="ET99"/>
          <cell r="EU99"/>
          <cell r="EV99"/>
        </row>
        <row r="100">
          <cell r="A100" t="str">
            <v>PREP</v>
          </cell>
          <cell r="F100" t="str">
            <v>ANIMATION</v>
          </cell>
          <cell r="I100" t="str">
            <v>INK &amp; PAINT</v>
          </cell>
          <cell r="L100" t="str">
            <v>ALPHA</v>
          </cell>
          <cell r="N100" t="str">
            <v>BETA</v>
          </cell>
          <cell r="P100" t="str">
            <v>RTM</v>
          </cell>
          <cell r="R100" t="str">
            <v>STREET</v>
          </cell>
          <cell r="S100" t="str">
            <v>PRODUCTION TO DATE</v>
          </cell>
          <cell r="T100" t="str">
            <v>Prep Projection</v>
          </cell>
          <cell r="V100">
            <v>35636</v>
          </cell>
          <cell r="W100">
            <v>35721.4</v>
          </cell>
          <cell r="X100">
            <v>500</v>
          </cell>
          <cell r="Y100">
            <v>12</v>
          </cell>
          <cell r="Z100">
            <v>85.399999999999991</v>
          </cell>
          <cell r="AA100"/>
          <cell r="AB100"/>
          <cell r="AC100"/>
          <cell r="AD100"/>
          <cell r="AE100"/>
          <cell r="AF100"/>
          <cell r="AG100"/>
          <cell r="AH100"/>
          <cell r="AI100"/>
          <cell r="AJ100"/>
          <cell r="AK100"/>
          <cell r="AL100"/>
          <cell r="AM100">
            <v>125</v>
          </cell>
          <cell r="AN100">
            <v>250</v>
          </cell>
          <cell r="AO100">
            <v>375</v>
          </cell>
          <cell r="AP100">
            <v>500</v>
          </cell>
          <cell r="AQ100">
            <v>500</v>
          </cell>
          <cell r="AR100">
            <v>500</v>
          </cell>
          <cell r="AS100">
            <v>500</v>
          </cell>
          <cell r="AT100">
            <v>500</v>
          </cell>
          <cell r="AU100">
            <v>500</v>
          </cell>
          <cell r="AV100">
            <v>500</v>
          </cell>
          <cell r="AW100">
            <v>500</v>
          </cell>
          <cell r="AX100">
            <v>500</v>
          </cell>
          <cell r="AY100"/>
          <cell r="AZ100"/>
          <cell r="BA100"/>
          <cell r="BB100"/>
          <cell r="BC100"/>
          <cell r="BD100"/>
          <cell r="BE100"/>
          <cell r="BF100"/>
          <cell r="BG100"/>
          <cell r="BH100"/>
          <cell r="BJ100"/>
          <cell r="BK100"/>
          <cell r="BL100"/>
          <cell r="BM100"/>
          <cell r="BN100"/>
          <cell r="BO100"/>
          <cell r="BP100"/>
          <cell r="BQ100"/>
          <cell r="BR100"/>
          <cell r="BS100"/>
          <cell r="BT100"/>
          <cell r="BU100"/>
          <cell r="BV100"/>
          <cell r="BW100"/>
          <cell r="BX100"/>
          <cell r="BY100"/>
          <cell r="BZ100"/>
          <cell r="CA100"/>
          <cell r="CB100"/>
          <cell r="CC100"/>
          <cell r="CD100"/>
          <cell r="CE100"/>
          <cell r="CF100"/>
          <cell r="CG100"/>
          <cell r="CH100"/>
          <cell r="CI100"/>
          <cell r="CJ100"/>
          <cell r="CK100"/>
          <cell r="CL100"/>
          <cell r="CM100"/>
          <cell r="CN100"/>
          <cell r="CO100"/>
          <cell r="CP100"/>
          <cell r="CQ100"/>
          <cell r="CR100"/>
          <cell r="CS100"/>
          <cell r="CT100"/>
          <cell r="CU100"/>
          <cell r="CV100"/>
          <cell r="CW100"/>
          <cell r="CX100"/>
          <cell r="CY100"/>
          <cell r="CZ100"/>
          <cell r="DA100"/>
          <cell r="DB100"/>
          <cell r="DC100"/>
          <cell r="DD100"/>
          <cell r="DE100"/>
          <cell r="DF100"/>
          <cell r="DG100"/>
          <cell r="DH100"/>
          <cell r="DI100"/>
          <cell r="DJ100"/>
          <cell r="DK100"/>
          <cell r="DL100"/>
          <cell r="DM100"/>
          <cell r="DN100"/>
          <cell r="DO100"/>
          <cell r="DP100"/>
          <cell r="DQ100"/>
          <cell r="DR100"/>
          <cell r="DS100"/>
          <cell r="DT100"/>
          <cell r="DU100"/>
          <cell r="DV100"/>
          <cell r="DW100"/>
          <cell r="DX100"/>
          <cell r="DY100"/>
          <cell r="DZ100"/>
          <cell r="EA100"/>
          <cell r="EB100"/>
          <cell r="EC100"/>
          <cell r="ED100"/>
          <cell r="EE100"/>
          <cell r="EF100"/>
          <cell r="EG100"/>
          <cell r="EH100"/>
          <cell r="EI100"/>
          <cell r="EJ100"/>
          <cell r="EK100"/>
          <cell r="EL100"/>
          <cell r="EM100"/>
          <cell r="EN100"/>
          <cell r="EO100"/>
          <cell r="EP100"/>
          <cell r="EQ100"/>
          <cell r="ER100"/>
          <cell r="ES100"/>
          <cell r="ET100"/>
          <cell r="EU100"/>
          <cell r="EV100"/>
        </row>
        <row r="101">
          <cell r="S101" t="str">
            <v>PRODUCTION TO DATE</v>
          </cell>
          <cell r="AS101" t="str">
            <v>WK 1</v>
          </cell>
          <cell r="AT101" t="str">
            <v>WK 2</v>
          </cell>
          <cell r="AU101" t="str">
            <v>WK 3</v>
          </cell>
          <cell r="AV101" t="str">
            <v>WK 4</v>
          </cell>
          <cell r="AW101" t="str">
            <v>WK 5</v>
          </cell>
          <cell r="AX101" t="str">
            <v>WK 6</v>
          </cell>
          <cell r="AY101" t="str">
            <v>WK 7</v>
          </cell>
          <cell r="AZ101" t="str">
            <v>WK 8</v>
          </cell>
          <cell r="BA101" t="str">
            <v>WK 9</v>
          </cell>
          <cell r="BB101" t="str">
            <v>WK 10</v>
          </cell>
          <cell r="BC101" t="str">
            <v>WK 11</v>
          </cell>
          <cell r="BD101" t="str">
            <v>WK 12</v>
          </cell>
          <cell r="BE101" t="str">
            <v>WK 13</v>
          </cell>
        </row>
        <row r="102">
          <cell r="T102" t="str">
            <v>Scenes Issued</v>
          </cell>
          <cell r="U102">
            <v>0.87008695652173917</v>
          </cell>
          <cell r="V102">
            <v>5003</v>
          </cell>
          <cell r="AA102">
            <v>0</v>
          </cell>
          <cell r="AB102">
            <v>0</v>
          </cell>
          <cell r="AC102">
            <v>0</v>
          </cell>
          <cell r="AD102">
            <v>0</v>
          </cell>
          <cell r="AE102">
            <v>0</v>
          </cell>
          <cell r="AF102">
            <v>0</v>
          </cell>
          <cell r="AG102">
            <v>0</v>
          </cell>
          <cell r="AH102">
            <v>0</v>
          </cell>
          <cell r="AI102">
            <v>0</v>
          </cell>
          <cell r="AJ102">
            <v>0</v>
          </cell>
          <cell r="AK102">
            <v>0</v>
          </cell>
          <cell r="AL102">
            <v>0</v>
          </cell>
          <cell r="AM102">
            <v>0</v>
          </cell>
          <cell r="AN102">
            <v>0</v>
          </cell>
          <cell r="AO102">
            <v>0</v>
          </cell>
          <cell r="AP102">
            <v>0</v>
          </cell>
          <cell r="AQ102">
            <v>0</v>
          </cell>
          <cell r="AR102">
            <v>0</v>
          </cell>
          <cell r="AS102">
            <v>1700</v>
          </cell>
          <cell r="AT102">
            <v>0</v>
          </cell>
          <cell r="AU102">
            <v>568</v>
          </cell>
          <cell r="AV102">
            <v>0</v>
          </cell>
          <cell r="AW102">
            <v>262</v>
          </cell>
          <cell r="AX102">
            <v>864</v>
          </cell>
          <cell r="AY102">
            <v>486</v>
          </cell>
          <cell r="AZ102">
            <v>347</v>
          </cell>
          <cell r="BA102">
            <v>0</v>
          </cell>
          <cell r="BB102">
            <v>666</v>
          </cell>
          <cell r="BC102">
            <v>110</v>
          </cell>
          <cell r="BD102">
            <v>0</v>
          </cell>
          <cell r="BE102">
            <v>0</v>
          </cell>
        </row>
        <row r="103">
          <cell r="T103" t="str">
            <v>Scenes Issued</v>
          </cell>
          <cell r="U103">
            <v>0.98098039215686272</v>
          </cell>
          <cell r="V103">
            <v>5003</v>
          </cell>
          <cell r="AA103">
            <v>0</v>
          </cell>
          <cell r="AB103">
            <v>0</v>
          </cell>
          <cell r="AC103">
            <v>0</v>
          </cell>
          <cell r="AD103">
            <v>0</v>
          </cell>
          <cell r="AE103">
            <v>0</v>
          </cell>
          <cell r="AF103">
            <v>0</v>
          </cell>
          <cell r="AG103">
            <v>0</v>
          </cell>
          <cell r="AH103">
            <v>0</v>
          </cell>
          <cell r="AI103">
            <v>0</v>
          </cell>
          <cell r="AJ103">
            <v>0</v>
          </cell>
          <cell r="AK103">
            <v>0</v>
          </cell>
          <cell r="AL103">
            <v>0</v>
          </cell>
          <cell r="AM103">
            <v>0</v>
          </cell>
          <cell r="AN103">
            <v>0</v>
          </cell>
          <cell r="AO103">
            <v>0</v>
          </cell>
          <cell r="AP103">
            <v>0</v>
          </cell>
          <cell r="AQ103">
            <v>0</v>
          </cell>
          <cell r="AR103">
            <v>0</v>
          </cell>
          <cell r="AS103">
            <v>1700</v>
          </cell>
          <cell r="AT103">
            <v>0</v>
          </cell>
          <cell r="AU103">
            <v>568</v>
          </cell>
          <cell r="AV103">
            <v>0</v>
          </cell>
          <cell r="AW103">
            <v>262</v>
          </cell>
          <cell r="AX103">
            <v>864</v>
          </cell>
          <cell r="AY103">
            <v>486</v>
          </cell>
          <cell r="AZ103">
            <v>347</v>
          </cell>
          <cell r="BA103">
            <v>0</v>
          </cell>
          <cell r="BB103">
            <v>666</v>
          </cell>
          <cell r="BC103">
            <v>110</v>
          </cell>
          <cell r="BD103">
            <v>0</v>
          </cell>
          <cell r="BE103">
            <v>0</v>
          </cell>
        </row>
        <row r="104">
          <cell r="T104" t="str">
            <v>Into Rough</v>
          </cell>
          <cell r="U104">
            <v>0.87235294117647055</v>
          </cell>
          <cell r="V104">
            <v>4449</v>
          </cell>
          <cell r="AA104">
            <v>0</v>
          </cell>
          <cell r="AB104">
            <v>0</v>
          </cell>
          <cell r="AC104">
            <v>0</v>
          </cell>
          <cell r="AD104">
            <v>0</v>
          </cell>
          <cell r="AE104">
            <v>0</v>
          </cell>
          <cell r="AF104">
            <v>0</v>
          </cell>
          <cell r="AG104">
            <v>0</v>
          </cell>
          <cell r="AH104">
            <v>0</v>
          </cell>
          <cell r="AI104">
            <v>0</v>
          </cell>
          <cell r="AJ104">
            <v>0</v>
          </cell>
          <cell r="AK104">
            <v>0</v>
          </cell>
          <cell r="AL104">
            <v>0</v>
          </cell>
          <cell r="AM104">
            <v>0</v>
          </cell>
          <cell r="AN104">
            <v>0</v>
          </cell>
          <cell r="AO104">
            <v>0</v>
          </cell>
          <cell r="AP104">
            <v>0</v>
          </cell>
          <cell r="AQ104">
            <v>0</v>
          </cell>
          <cell r="AR104">
            <v>0</v>
          </cell>
          <cell r="AS104">
            <v>0</v>
          </cell>
          <cell r="AT104">
            <v>0</v>
          </cell>
          <cell r="AU104">
            <v>60</v>
          </cell>
          <cell r="AV104">
            <v>170</v>
          </cell>
          <cell r="AW104">
            <v>527</v>
          </cell>
          <cell r="AX104">
            <v>115</v>
          </cell>
          <cell r="AY104">
            <v>0</v>
          </cell>
          <cell r="AZ104">
            <v>1019</v>
          </cell>
          <cell r="BA104">
            <v>0</v>
          </cell>
          <cell r="BB104">
            <v>593</v>
          </cell>
          <cell r="BC104">
            <v>1148</v>
          </cell>
          <cell r="BD104">
            <v>817</v>
          </cell>
          <cell r="BE104">
            <v>0</v>
          </cell>
        </row>
        <row r="105">
          <cell r="T105" t="str">
            <v>Rough Complete</v>
          </cell>
          <cell r="U105">
            <v>0.81803921568627447</v>
          </cell>
          <cell r="V105">
            <v>4172</v>
          </cell>
          <cell r="AA105">
            <v>0</v>
          </cell>
          <cell r="AB105">
            <v>0</v>
          </cell>
          <cell r="AC105">
            <v>0</v>
          </cell>
          <cell r="AD105">
            <v>0</v>
          </cell>
          <cell r="AE105">
            <v>0</v>
          </cell>
          <cell r="AF105">
            <v>0</v>
          </cell>
          <cell r="AG105">
            <v>0</v>
          </cell>
          <cell r="AH105">
            <v>0</v>
          </cell>
          <cell r="AI105">
            <v>0</v>
          </cell>
          <cell r="AJ105">
            <v>0</v>
          </cell>
          <cell r="AK105">
            <v>0</v>
          </cell>
          <cell r="AL105">
            <v>0</v>
          </cell>
          <cell r="AM105">
            <v>0</v>
          </cell>
          <cell r="AN105">
            <v>0</v>
          </cell>
          <cell r="AO105">
            <v>0</v>
          </cell>
          <cell r="AP105">
            <v>0</v>
          </cell>
          <cell r="AQ105">
            <v>0</v>
          </cell>
          <cell r="AR105">
            <v>0</v>
          </cell>
          <cell r="AS105">
            <v>0</v>
          </cell>
          <cell r="AT105">
            <v>0</v>
          </cell>
          <cell r="AU105">
            <v>60</v>
          </cell>
          <cell r="AV105">
            <v>65</v>
          </cell>
          <cell r="AW105">
            <v>114</v>
          </cell>
          <cell r="AX105">
            <v>323</v>
          </cell>
          <cell r="AY105">
            <v>352</v>
          </cell>
          <cell r="AZ105">
            <v>121</v>
          </cell>
          <cell r="BA105">
            <v>0</v>
          </cell>
          <cell r="BB105">
            <v>1204</v>
          </cell>
          <cell r="BC105">
            <v>274</v>
          </cell>
          <cell r="BD105">
            <v>1139</v>
          </cell>
          <cell r="BE105">
            <v>520</v>
          </cell>
        </row>
        <row r="106">
          <cell r="T106" t="str">
            <v>Ruff Approved</v>
          </cell>
          <cell r="U106">
            <v>0.7415686274509804</v>
          </cell>
          <cell r="V106">
            <v>3782</v>
          </cell>
          <cell r="AA106">
            <v>0</v>
          </cell>
          <cell r="AB106">
            <v>0</v>
          </cell>
          <cell r="AC106">
            <v>0</v>
          </cell>
          <cell r="AD106">
            <v>0</v>
          </cell>
          <cell r="AE106">
            <v>0</v>
          </cell>
          <cell r="AF106">
            <v>0</v>
          </cell>
          <cell r="AG106">
            <v>0</v>
          </cell>
          <cell r="AH106">
            <v>0</v>
          </cell>
          <cell r="AI106">
            <v>0</v>
          </cell>
          <cell r="AJ106">
            <v>0</v>
          </cell>
          <cell r="AK106">
            <v>0</v>
          </cell>
          <cell r="AL106">
            <v>0</v>
          </cell>
          <cell r="AM106">
            <v>0</v>
          </cell>
          <cell r="AN106">
            <v>0</v>
          </cell>
          <cell r="AO106">
            <v>0</v>
          </cell>
          <cell r="AP106">
            <v>0</v>
          </cell>
          <cell r="AQ106">
            <v>0</v>
          </cell>
          <cell r="AR106">
            <v>0</v>
          </cell>
          <cell r="AS106">
            <v>0</v>
          </cell>
          <cell r="AT106">
            <v>0</v>
          </cell>
          <cell r="AU106">
            <v>60</v>
          </cell>
          <cell r="AV106">
            <v>65</v>
          </cell>
          <cell r="AW106">
            <v>10</v>
          </cell>
          <cell r="AX106">
            <v>294</v>
          </cell>
          <cell r="AY106">
            <v>294</v>
          </cell>
          <cell r="AZ106">
            <v>157</v>
          </cell>
          <cell r="BA106">
            <v>0</v>
          </cell>
          <cell r="BB106">
            <v>1116</v>
          </cell>
          <cell r="BC106">
            <v>238</v>
          </cell>
          <cell r="BD106">
            <v>1077</v>
          </cell>
          <cell r="BE106">
            <v>471</v>
          </cell>
        </row>
        <row r="107">
          <cell r="T107" t="str">
            <v>Clean Complete</v>
          </cell>
          <cell r="U107">
            <v>0.50901960784313727</v>
          </cell>
          <cell r="V107">
            <v>2596</v>
          </cell>
          <cell r="AA107">
            <v>0</v>
          </cell>
          <cell r="AB107">
            <v>0</v>
          </cell>
          <cell r="AC107">
            <v>0</v>
          </cell>
          <cell r="AD107">
            <v>0</v>
          </cell>
          <cell r="AE107">
            <v>0</v>
          </cell>
          <cell r="AF107">
            <v>0</v>
          </cell>
          <cell r="AG107">
            <v>0</v>
          </cell>
          <cell r="AH107">
            <v>0</v>
          </cell>
          <cell r="AI107">
            <v>0</v>
          </cell>
          <cell r="AJ107">
            <v>0</v>
          </cell>
          <cell r="AK107">
            <v>0</v>
          </cell>
          <cell r="AL107">
            <v>0</v>
          </cell>
          <cell r="AM107">
            <v>0</v>
          </cell>
          <cell r="AN107">
            <v>0</v>
          </cell>
          <cell r="AO107">
            <v>0</v>
          </cell>
          <cell r="AP107">
            <v>0</v>
          </cell>
          <cell r="AQ107">
            <v>0</v>
          </cell>
          <cell r="AR107">
            <v>0</v>
          </cell>
          <cell r="AS107">
            <v>0</v>
          </cell>
          <cell r="AT107">
            <v>0</v>
          </cell>
          <cell r="AU107">
            <v>3</v>
          </cell>
          <cell r="AV107">
            <v>64</v>
          </cell>
          <cell r="AW107">
            <v>2</v>
          </cell>
          <cell r="AX107">
            <v>18</v>
          </cell>
          <cell r="AY107">
            <v>167</v>
          </cell>
          <cell r="AZ107">
            <v>115</v>
          </cell>
          <cell r="BA107">
            <v>0</v>
          </cell>
          <cell r="BB107">
            <v>600</v>
          </cell>
          <cell r="BC107">
            <v>148</v>
          </cell>
          <cell r="BD107">
            <v>1126</v>
          </cell>
          <cell r="BE107">
            <v>353</v>
          </cell>
        </row>
        <row r="108">
          <cell r="T108" t="str">
            <v>Approved</v>
          </cell>
          <cell r="U108">
            <v>0.40490196078431373</v>
          </cell>
          <cell r="V108">
            <v>2065</v>
          </cell>
          <cell r="AA108">
            <v>0</v>
          </cell>
          <cell r="AB108">
            <v>0</v>
          </cell>
          <cell r="AC108">
            <v>0</v>
          </cell>
          <cell r="AD108">
            <v>0</v>
          </cell>
          <cell r="AE108">
            <v>0</v>
          </cell>
          <cell r="AF108">
            <v>0</v>
          </cell>
          <cell r="AG108">
            <v>0</v>
          </cell>
          <cell r="AH108">
            <v>0</v>
          </cell>
          <cell r="AI108">
            <v>0</v>
          </cell>
          <cell r="AJ108">
            <v>0</v>
          </cell>
          <cell r="AK108">
            <v>0</v>
          </cell>
          <cell r="AL108">
            <v>0</v>
          </cell>
          <cell r="AM108">
            <v>0</v>
          </cell>
          <cell r="AN108">
            <v>0</v>
          </cell>
          <cell r="AO108">
            <v>0</v>
          </cell>
          <cell r="AP108">
            <v>0</v>
          </cell>
          <cell r="AQ108">
            <v>0</v>
          </cell>
          <cell r="AR108">
            <v>0</v>
          </cell>
          <cell r="AS108">
            <v>0</v>
          </cell>
          <cell r="AT108">
            <v>0</v>
          </cell>
          <cell r="AU108">
            <v>3</v>
          </cell>
          <cell r="AV108">
            <v>53</v>
          </cell>
          <cell r="AW108">
            <v>0</v>
          </cell>
          <cell r="AX108">
            <v>20</v>
          </cell>
          <cell r="AY108">
            <v>150</v>
          </cell>
          <cell r="AZ108">
            <v>188</v>
          </cell>
          <cell r="BA108">
            <v>0</v>
          </cell>
          <cell r="BB108">
            <v>577</v>
          </cell>
          <cell r="BC108">
            <v>486</v>
          </cell>
          <cell r="BD108">
            <v>297</v>
          </cell>
          <cell r="BE108">
            <v>291</v>
          </cell>
        </row>
        <row r="109">
          <cell r="T109" t="str">
            <v>Turned In</v>
          </cell>
          <cell r="U109">
            <v>0.26078431372549021</v>
          </cell>
          <cell r="V109">
            <v>1330</v>
          </cell>
          <cell r="AA109">
            <v>0</v>
          </cell>
          <cell r="AB109">
            <v>0</v>
          </cell>
          <cell r="AC109">
            <v>0</v>
          </cell>
          <cell r="AD109">
            <v>0</v>
          </cell>
          <cell r="AE109">
            <v>0</v>
          </cell>
          <cell r="AF109">
            <v>0</v>
          </cell>
          <cell r="AG109">
            <v>0</v>
          </cell>
          <cell r="AH109">
            <v>0</v>
          </cell>
          <cell r="AI109">
            <v>0</v>
          </cell>
          <cell r="AJ109">
            <v>0</v>
          </cell>
          <cell r="AK109">
            <v>0</v>
          </cell>
          <cell r="AL109">
            <v>0</v>
          </cell>
          <cell r="AM109">
            <v>0</v>
          </cell>
          <cell r="AN109">
            <v>0</v>
          </cell>
          <cell r="AO109">
            <v>0</v>
          </cell>
          <cell r="AP109">
            <v>0</v>
          </cell>
          <cell r="AQ109">
            <v>0</v>
          </cell>
          <cell r="AR109">
            <v>0</v>
          </cell>
          <cell r="AS109">
            <v>0</v>
          </cell>
          <cell r="AT109">
            <v>0</v>
          </cell>
          <cell r="AU109">
            <v>0</v>
          </cell>
          <cell r="AV109">
            <v>0</v>
          </cell>
          <cell r="AW109">
            <v>0</v>
          </cell>
          <cell r="AX109">
            <v>0</v>
          </cell>
          <cell r="AY109">
            <v>0</v>
          </cell>
          <cell r="AZ109">
            <v>121</v>
          </cell>
          <cell r="BA109">
            <v>0</v>
          </cell>
          <cell r="BB109">
            <v>74</v>
          </cell>
          <cell r="BC109">
            <v>506</v>
          </cell>
          <cell r="BD109">
            <v>0</v>
          </cell>
          <cell r="BE109">
            <v>629</v>
          </cell>
        </row>
        <row r="110">
          <cell r="A110" t="str">
            <v>Wks</v>
          </cell>
          <cell r="B110" t="str">
            <v>Days</v>
          </cell>
          <cell r="F110" t="str">
            <v>Wks</v>
          </cell>
          <cell r="G110" t="str">
            <v>Days</v>
          </cell>
          <cell r="H110" t="str">
            <v>Frames</v>
          </cell>
          <cell r="I110" t="str">
            <v>Wks</v>
          </cell>
          <cell r="J110" t="str">
            <v>Days</v>
          </cell>
          <cell r="R110" t="str">
            <v xml:space="preserve"> </v>
          </cell>
          <cell r="T110" t="str">
            <v>Animation Projection</v>
          </cell>
          <cell r="V110">
            <v>35718</v>
          </cell>
          <cell r="W110">
            <v>35814</v>
          </cell>
          <cell r="X110">
            <v>750</v>
          </cell>
          <cell r="Y110">
            <v>11</v>
          </cell>
          <cell r="Z110">
            <v>83.666666666666671</v>
          </cell>
          <cell r="AA110"/>
          <cell r="AB110"/>
          <cell r="AC110"/>
          <cell r="AD110"/>
          <cell r="AE110"/>
          <cell r="AF110"/>
          <cell r="AG110"/>
          <cell r="AH110"/>
          <cell r="AI110"/>
          <cell r="AJ110"/>
          <cell r="AK110"/>
          <cell r="AL110"/>
          <cell r="AM110"/>
          <cell r="AN110"/>
          <cell r="AO110"/>
          <cell r="AP110"/>
          <cell r="AQ110"/>
          <cell r="AR110"/>
          <cell r="AS110"/>
          <cell r="AT110"/>
          <cell r="AU110"/>
          <cell r="AV110"/>
          <cell r="AW110"/>
          <cell r="AX110"/>
          <cell r="AY110">
            <v>0</v>
          </cell>
          <cell r="AZ110">
            <v>0</v>
          </cell>
          <cell r="BA110">
            <v>0</v>
          </cell>
          <cell r="BB110">
            <v>187.5</v>
          </cell>
          <cell r="BC110">
            <v>375</v>
          </cell>
          <cell r="BD110">
            <v>562.5</v>
          </cell>
          <cell r="BE110">
            <v>500</v>
          </cell>
          <cell r="BF110">
            <v>500</v>
          </cell>
          <cell r="BG110">
            <v>500</v>
          </cell>
          <cell r="BH110">
            <v>500</v>
          </cell>
          <cell r="BK110">
            <v>500</v>
          </cell>
          <cell r="BL110"/>
          <cell r="BM110"/>
          <cell r="BN110"/>
          <cell r="BO110"/>
          <cell r="BP110"/>
          <cell r="BQ110"/>
          <cell r="BR110"/>
          <cell r="BS110"/>
          <cell r="BT110"/>
          <cell r="BU110"/>
          <cell r="BV110"/>
          <cell r="BW110"/>
          <cell r="BX110"/>
          <cell r="BY110"/>
          <cell r="BZ110"/>
          <cell r="CA110"/>
          <cell r="CB110"/>
          <cell r="CC110"/>
          <cell r="CD110"/>
          <cell r="CE110"/>
          <cell r="CF110"/>
          <cell r="CG110"/>
          <cell r="CH110"/>
          <cell r="CI110"/>
          <cell r="CJ110"/>
          <cell r="CK110"/>
          <cell r="CL110"/>
          <cell r="CM110"/>
          <cell r="CN110"/>
          <cell r="CO110"/>
          <cell r="CP110"/>
          <cell r="CQ110"/>
          <cell r="CR110"/>
          <cell r="CS110"/>
          <cell r="CT110"/>
          <cell r="CU110"/>
          <cell r="CV110"/>
          <cell r="CW110"/>
          <cell r="CX110"/>
          <cell r="CY110"/>
          <cell r="CZ110"/>
          <cell r="DA110"/>
          <cell r="DB110"/>
          <cell r="DC110"/>
          <cell r="DD110"/>
          <cell r="DE110"/>
          <cell r="DF110"/>
          <cell r="DG110"/>
          <cell r="DH110"/>
          <cell r="DI110"/>
          <cell r="DJ110"/>
          <cell r="DK110"/>
          <cell r="DL110"/>
          <cell r="DM110"/>
          <cell r="DN110"/>
          <cell r="DO110"/>
          <cell r="DP110"/>
          <cell r="DQ110"/>
          <cell r="DR110"/>
          <cell r="DS110"/>
          <cell r="DT110"/>
          <cell r="DU110"/>
          <cell r="DV110"/>
          <cell r="DW110"/>
          <cell r="DX110"/>
          <cell r="DY110"/>
          <cell r="DZ110"/>
          <cell r="EA110"/>
          <cell r="EB110"/>
          <cell r="EC110"/>
          <cell r="ED110"/>
          <cell r="EE110"/>
          <cell r="EF110"/>
          <cell r="EG110"/>
          <cell r="EH110"/>
          <cell r="EI110"/>
          <cell r="EJ110"/>
          <cell r="EK110"/>
          <cell r="EL110"/>
          <cell r="EM110"/>
          <cell r="EN110"/>
          <cell r="EO110"/>
          <cell r="EP110"/>
          <cell r="EQ110"/>
          <cell r="ER110"/>
          <cell r="ES110"/>
          <cell r="ET110"/>
          <cell r="EU110"/>
          <cell r="EV110"/>
        </row>
        <row r="111">
          <cell r="A111" t="str">
            <v>Wks</v>
          </cell>
          <cell r="B111" t="str">
            <v>Days</v>
          </cell>
          <cell r="F111" t="str">
            <v>Wks</v>
          </cell>
          <cell r="G111" t="str">
            <v>Days</v>
          </cell>
          <cell r="H111" t="str">
            <v>Frames</v>
          </cell>
          <cell r="I111" t="str">
            <v>Wks</v>
          </cell>
          <cell r="J111" t="str">
            <v>Days</v>
          </cell>
          <cell r="K111">
            <v>21</v>
          </cell>
          <cell r="M111">
            <v>29</v>
          </cell>
          <cell r="O111">
            <v>29</v>
          </cell>
          <cell r="Q111">
            <v>29</v>
          </cell>
          <cell r="R111" t="str">
            <v xml:space="preserve"> </v>
          </cell>
          <cell r="T111" t="str">
            <v>Animation Projection</v>
          </cell>
          <cell r="V111">
            <v>35718</v>
          </cell>
          <cell r="W111">
            <v>35814</v>
          </cell>
          <cell r="X111">
            <v>750</v>
          </cell>
          <cell r="Y111">
            <v>11</v>
          </cell>
          <cell r="Z111">
            <v>77.599999999999994</v>
          </cell>
          <cell r="AA111"/>
          <cell r="AB111"/>
          <cell r="AC111"/>
          <cell r="AD111"/>
          <cell r="AE111"/>
          <cell r="AF111"/>
          <cell r="AG111"/>
          <cell r="AH111"/>
          <cell r="AI111"/>
          <cell r="AJ111"/>
          <cell r="AK111"/>
          <cell r="AL111"/>
          <cell r="AM111"/>
          <cell r="AN111"/>
          <cell r="AO111"/>
          <cell r="AP111"/>
          <cell r="AQ111"/>
          <cell r="AR111"/>
          <cell r="AS111"/>
          <cell r="AT111"/>
          <cell r="AU111"/>
          <cell r="AV111"/>
          <cell r="AW111"/>
          <cell r="AX111"/>
          <cell r="AY111">
            <v>0</v>
          </cell>
          <cell r="AZ111">
            <v>0</v>
          </cell>
          <cell r="BA111">
            <v>0</v>
          </cell>
          <cell r="BB111">
            <v>187.5</v>
          </cell>
          <cell r="BC111">
            <v>375</v>
          </cell>
          <cell r="BD111">
            <v>562.5</v>
          </cell>
          <cell r="BE111">
            <v>500</v>
          </cell>
          <cell r="BF111">
            <v>500</v>
          </cell>
          <cell r="BG111">
            <v>500</v>
          </cell>
          <cell r="BH111">
            <v>500</v>
          </cell>
          <cell r="BK111">
            <v>500</v>
          </cell>
          <cell r="BL111"/>
          <cell r="BM111"/>
          <cell r="BN111"/>
          <cell r="BO111"/>
          <cell r="BP111"/>
          <cell r="BQ111"/>
          <cell r="BR111"/>
          <cell r="BS111"/>
          <cell r="BT111"/>
          <cell r="BU111"/>
          <cell r="BV111"/>
          <cell r="BW111"/>
          <cell r="BX111"/>
          <cell r="BY111"/>
          <cell r="BZ111"/>
          <cell r="CA111"/>
          <cell r="CB111"/>
          <cell r="CC111"/>
          <cell r="CD111"/>
          <cell r="CE111"/>
          <cell r="CF111"/>
          <cell r="CG111"/>
          <cell r="CH111"/>
          <cell r="CI111"/>
          <cell r="CJ111"/>
          <cell r="CK111"/>
          <cell r="CL111"/>
          <cell r="CM111"/>
          <cell r="CN111"/>
          <cell r="CO111"/>
          <cell r="CP111"/>
          <cell r="CQ111"/>
          <cell r="CR111"/>
          <cell r="CS111"/>
          <cell r="CT111"/>
          <cell r="CU111"/>
          <cell r="CV111"/>
          <cell r="CW111"/>
          <cell r="CX111"/>
          <cell r="CY111"/>
          <cell r="CZ111"/>
          <cell r="DA111"/>
          <cell r="DB111"/>
          <cell r="DC111"/>
          <cell r="DD111"/>
          <cell r="DE111"/>
          <cell r="DF111"/>
          <cell r="DG111"/>
          <cell r="DH111"/>
          <cell r="DI111"/>
          <cell r="DJ111"/>
          <cell r="DK111"/>
          <cell r="DL111"/>
          <cell r="DM111"/>
          <cell r="DN111"/>
          <cell r="DO111"/>
          <cell r="DP111"/>
          <cell r="DQ111"/>
          <cell r="DR111"/>
          <cell r="DS111"/>
          <cell r="DT111"/>
          <cell r="DU111"/>
          <cell r="DV111"/>
          <cell r="DW111"/>
          <cell r="DX111"/>
          <cell r="DY111"/>
          <cell r="DZ111"/>
          <cell r="EA111"/>
          <cell r="EB111"/>
          <cell r="EC111"/>
          <cell r="ED111"/>
          <cell r="EE111"/>
          <cell r="EF111"/>
          <cell r="EG111"/>
          <cell r="EH111"/>
          <cell r="EI111"/>
          <cell r="EJ111"/>
          <cell r="EK111"/>
          <cell r="EL111"/>
          <cell r="EM111"/>
          <cell r="EN111"/>
          <cell r="EO111"/>
          <cell r="EP111"/>
          <cell r="EQ111"/>
          <cell r="ER111"/>
          <cell r="ES111"/>
          <cell r="ET111"/>
          <cell r="EU111"/>
          <cell r="EV111"/>
        </row>
        <row r="112">
          <cell r="A112">
            <v>10.199999999999999</v>
          </cell>
          <cell r="B112">
            <v>85.399999999999991</v>
          </cell>
          <cell r="F112">
            <v>6.8</v>
          </cell>
          <cell r="G112">
            <v>77.599999999999994</v>
          </cell>
          <cell r="H112">
            <v>5100</v>
          </cell>
          <cell r="I112">
            <v>5.666666666666667</v>
          </cell>
          <cell r="J112">
            <v>53.666666666666671</v>
          </cell>
          <cell r="K112">
            <v>21</v>
          </cell>
          <cell r="M112">
            <v>29</v>
          </cell>
          <cell r="O112">
            <v>29</v>
          </cell>
          <cell r="Q112">
            <v>29</v>
          </cell>
          <cell r="R112">
            <v>35961</v>
          </cell>
          <cell r="T112" t="str">
            <v>Ink &amp; Paint Projection</v>
          </cell>
          <cell r="V112">
            <v>35774.333333333336</v>
          </cell>
          <cell r="W112">
            <v>35828</v>
          </cell>
          <cell r="X112">
            <v>900</v>
          </cell>
          <cell r="Y112">
            <v>5</v>
          </cell>
          <cell r="Z112">
            <v>53.666666666666671</v>
          </cell>
          <cell r="AA112"/>
          <cell r="AB112"/>
          <cell r="AC112"/>
          <cell r="AD112"/>
          <cell r="AE112"/>
          <cell r="AF112"/>
          <cell r="AG112"/>
          <cell r="AH112"/>
          <cell r="AI112"/>
          <cell r="AJ112"/>
          <cell r="AK112"/>
          <cell r="AL112"/>
          <cell r="AM112"/>
          <cell r="AN112"/>
          <cell r="AO112"/>
          <cell r="AP112"/>
          <cell r="AQ112"/>
          <cell r="AR112"/>
          <cell r="AS112"/>
          <cell r="AT112"/>
          <cell r="AU112"/>
          <cell r="AV112"/>
          <cell r="AW112"/>
          <cell r="AX112"/>
          <cell r="AY112"/>
          <cell r="AZ112"/>
          <cell r="BA112"/>
          <cell r="BB112"/>
          <cell r="BC112"/>
          <cell r="BD112"/>
          <cell r="BE112"/>
          <cell r="BF112"/>
          <cell r="BG112">
            <v>225</v>
          </cell>
          <cell r="BH112">
            <v>450</v>
          </cell>
          <cell r="BK112">
            <v>900</v>
          </cell>
          <cell r="BL112">
            <v>900</v>
          </cell>
          <cell r="BM112">
            <v>900</v>
          </cell>
          <cell r="BN112"/>
          <cell r="BO112"/>
          <cell r="BP112"/>
          <cell r="BQ112"/>
          <cell r="BR112"/>
          <cell r="BS112"/>
          <cell r="BT112"/>
          <cell r="BU112"/>
          <cell r="BV112"/>
          <cell r="BW112"/>
          <cell r="BX112"/>
          <cell r="BY112"/>
          <cell r="BZ112"/>
          <cell r="CA112"/>
          <cell r="CB112"/>
          <cell r="CC112"/>
          <cell r="CD112"/>
          <cell r="CE112"/>
          <cell r="CF112"/>
          <cell r="CG112"/>
          <cell r="CH112"/>
          <cell r="CI112"/>
          <cell r="CJ112"/>
          <cell r="CK112"/>
          <cell r="CL112"/>
          <cell r="CM112"/>
          <cell r="CN112"/>
          <cell r="CO112"/>
          <cell r="CP112"/>
          <cell r="CQ112"/>
          <cell r="CR112"/>
          <cell r="CS112"/>
          <cell r="CT112"/>
          <cell r="CU112"/>
          <cell r="CV112"/>
          <cell r="CW112"/>
          <cell r="CX112"/>
          <cell r="CY112"/>
          <cell r="CZ112"/>
          <cell r="DA112"/>
          <cell r="DB112"/>
          <cell r="DC112"/>
          <cell r="DD112"/>
          <cell r="DE112"/>
          <cell r="DF112"/>
          <cell r="DG112"/>
          <cell r="DH112"/>
          <cell r="DI112"/>
          <cell r="DJ112"/>
          <cell r="DK112"/>
          <cell r="DL112"/>
          <cell r="DM112"/>
          <cell r="DN112"/>
          <cell r="DO112"/>
          <cell r="DP112"/>
          <cell r="DQ112"/>
          <cell r="DR112"/>
          <cell r="DS112"/>
          <cell r="DT112"/>
          <cell r="DU112"/>
          <cell r="DV112"/>
          <cell r="DW112"/>
          <cell r="DX112"/>
          <cell r="DY112"/>
          <cell r="DZ112"/>
          <cell r="EA112"/>
          <cell r="EB112"/>
          <cell r="EC112"/>
          <cell r="ED112"/>
          <cell r="EE112"/>
          <cell r="EF112"/>
          <cell r="EG112"/>
          <cell r="EH112"/>
          <cell r="EI112"/>
          <cell r="EJ112"/>
          <cell r="EK112"/>
          <cell r="EL112"/>
          <cell r="EM112"/>
          <cell r="EN112"/>
          <cell r="EO112"/>
          <cell r="EP112"/>
          <cell r="EQ112"/>
          <cell r="ER112"/>
          <cell r="ES112"/>
          <cell r="ET112"/>
          <cell r="EU112"/>
          <cell r="EV112"/>
        </row>
        <row r="114">
          <cell r="T114" t="str">
            <v>BUDGET FORECAST</v>
          </cell>
          <cell r="W114">
            <v>153000</v>
          </cell>
          <cell r="X114">
            <v>40800</v>
          </cell>
          <cell r="AA114"/>
          <cell r="AB114"/>
          <cell r="AC114"/>
          <cell r="AD114"/>
          <cell r="AE114"/>
          <cell r="AF114"/>
          <cell r="AG114"/>
          <cell r="AH114"/>
          <cell r="AI114"/>
          <cell r="AJ114"/>
          <cell r="AK114"/>
          <cell r="AL114"/>
          <cell r="AM114">
            <v>35639</v>
          </cell>
          <cell r="AN114">
            <v>35646</v>
          </cell>
          <cell r="AO114">
            <v>35653</v>
          </cell>
          <cell r="AP114">
            <v>35660</v>
          </cell>
          <cell r="AQ114">
            <v>35667</v>
          </cell>
          <cell r="AR114">
            <v>35674</v>
          </cell>
          <cell r="AS114">
            <v>35681</v>
          </cell>
          <cell r="AT114">
            <v>35688</v>
          </cell>
          <cell r="AU114">
            <v>35695</v>
          </cell>
          <cell r="AV114">
            <v>35702</v>
          </cell>
          <cell r="AW114">
            <v>35709</v>
          </cell>
          <cell r="AX114">
            <v>35716</v>
          </cell>
          <cell r="AY114">
            <v>35723</v>
          </cell>
          <cell r="AZ114">
            <v>35730</v>
          </cell>
        </row>
        <row r="115">
          <cell r="T115" t="str">
            <v>BUDGET FORECAST</v>
          </cell>
          <cell r="V115" t="str">
            <v>PRE PROD</v>
          </cell>
          <cell r="W115">
            <v>765000</v>
          </cell>
          <cell r="X115">
            <v>60000</v>
          </cell>
          <cell r="AA115">
            <v>35555</v>
          </cell>
          <cell r="AB115"/>
          <cell r="AC115"/>
          <cell r="AD115"/>
          <cell r="AE115"/>
          <cell r="AF115"/>
          <cell r="AG115"/>
          <cell r="AH115"/>
          <cell r="AI115"/>
          <cell r="AJ115"/>
          <cell r="AK115"/>
          <cell r="AL115"/>
          <cell r="AM115">
            <v>3750</v>
          </cell>
          <cell r="AN115">
            <v>7500</v>
          </cell>
          <cell r="AO115">
            <v>11250</v>
          </cell>
          <cell r="AP115">
            <v>15000</v>
          </cell>
          <cell r="AQ115">
            <v>15000</v>
          </cell>
          <cell r="AR115">
            <v>15000</v>
          </cell>
          <cell r="AS115">
            <v>15000</v>
          </cell>
          <cell r="AT115">
            <v>15000</v>
          </cell>
          <cell r="AU115">
            <v>15000</v>
          </cell>
          <cell r="AV115">
            <v>15000</v>
          </cell>
          <cell r="AW115">
            <v>15000</v>
          </cell>
          <cell r="AX115">
            <v>15000</v>
          </cell>
          <cell r="AY115">
            <v>15000</v>
          </cell>
          <cell r="AZ115">
            <v>15000</v>
          </cell>
          <cell r="BA115"/>
          <cell r="BB115"/>
          <cell r="BC115"/>
          <cell r="BD115"/>
          <cell r="BE115"/>
          <cell r="BF115"/>
          <cell r="BG115"/>
          <cell r="BH115"/>
          <cell r="BI115"/>
          <cell r="BJ115"/>
          <cell r="BK115"/>
          <cell r="BL115"/>
          <cell r="BM115"/>
        </row>
        <row r="116">
          <cell r="V116" t="str">
            <v>PRE PROD</v>
          </cell>
          <cell r="W116">
            <v>30</v>
          </cell>
          <cell r="X116">
            <v>180000</v>
          </cell>
          <cell r="AA116">
            <v>180000</v>
          </cell>
          <cell r="AB116"/>
          <cell r="AC116"/>
          <cell r="AD116"/>
          <cell r="AE116"/>
          <cell r="AF116"/>
          <cell r="AG116"/>
          <cell r="AH116"/>
          <cell r="AI116"/>
          <cell r="AJ116"/>
          <cell r="AK116"/>
          <cell r="AL116"/>
          <cell r="AM116">
            <v>3750</v>
          </cell>
          <cell r="AN116">
            <v>7250</v>
          </cell>
          <cell r="AO116">
            <v>5000</v>
          </cell>
          <cell r="AP116">
            <v>5000</v>
          </cell>
          <cell r="AQ116">
            <v>5000</v>
          </cell>
          <cell r="AR116">
            <v>5000</v>
          </cell>
          <cell r="AS116">
            <v>5000</v>
          </cell>
          <cell r="AT116">
            <v>9000</v>
          </cell>
          <cell r="AU116">
            <v>10000</v>
          </cell>
          <cell r="AV116">
            <v>10000</v>
          </cell>
          <cell r="AW116">
            <v>10000</v>
          </cell>
          <cell r="AX116">
            <v>10000</v>
          </cell>
          <cell r="AY116">
            <v>10000</v>
          </cell>
          <cell r="AZ116">
            <v>10000</v>
          </cell>
          <cell r="BA116">
            <v>15000</v>
          </cell>
          <cell r="BB116">
            <v>15000</v>
          </cell>
          <cell r="BC116">
            <v>15000</v>
          </cell>
          <cell r="BD116">
            <v>15000</v>
          </cell>
          <cell r="BE116">
            <v>15000</v>
          </cell>
          <cell r="BF116">
            <v>35772</v>
          </cell>
          <cell r="BG116">
            <v>35779</v>
          </cell>
          <cell r="BH116"/>
          <cell r="BI116"/>
          <cell r="BJ116"/>
          <cell r="BK116"/>
          <cell r="BL116"/>
          <cell r="BM116"/>
          <cell r="BN116"/>
          <cell r="BO116"/>
          <cell r="BP116"/>
          <cell r="BQ116"/>
          <cell r="BR116"/>
          <cell r="BS116"/>
          <cell r="BT116"/>
          <cell r="BU116"/>
          <cell r="BV116"/>
          <cell r="BW116"/>
          <cell r="BX116"/>
          <cell r="BY116"/>
          <cell r="BZ116"/>
          <cell r="CA116"/>
          <cell r="CB116"/>
          <cell r="CC116"/>
          <cell r="CD116"/>
          <cell r="CE116"/>
          <cell r="CF116"/>
          <cell r="CG116"/>
          <cell r="CH116"/>
          <cell r="CI116"/>
          <cell r="CJ116"/>
          <cell r="CK116"/>
          <cell r="CL116"/>
          <cell r="CM116"/>
          <cell r="CN116"/>
          <cell r="CO116"/>
          <cell r="CP116"/>
          <cell r="CQ116"/>
          <cell r="CR116"/>
          <cell r="CS116"/>
          <cell r="CT116"/>
          <cell r="CU116"/>
          <cell r="CV116"/>
          <cell r="CW116"/>
          <cell r="CX116"/>
          <cell r="CY116"/>
          <cell r="CZ116"/>
          <cell r="DA116"/>
          <cell r="DB116"/>
          <cell r="DC116"/>
          <cell r="DD116"/>
          <cell r="DE116"/>
          <cell r="DF116"/>
          <cell r="DG116"/>
          <cell r="DH116"/>
          <cell r="DI116"/>
          <cell r="DJ116"/>
          <cell r="DK116"/>
          <cell r="DL116"/>
          <cell r="DM116"/>
          <cell r="DN116"/>
          <cell r="DO116"/>
          <cell r="DP116"/>
          <cell r="DQ116"/>
          <cell r="DR116"/>
          <cell r="DS116"/>
          <cell r="DT116"/>
          <cell r="DU116"/>
          <cell r="DV116"/>
          <cell r="DW116"/>
          <cell r="DX116"/>
          <cell r="DY116"/>
          <cell r="DZ116"/>
          <cell r="EA116"/>
          <cell r="EB116"/>
          <cell r="EC116"/>
          <cell r="ED116"/>
          <cell r="EE116"/>
          <cell r="EF116"/>
          <cell r="EG116"/>
          <cell r="EH116"/>
          <cell r="EI116"/>
          <cell r="EJ116"/>
          <cell r="EK116"/>
          <cell r="EL116"/>
          <cell r="EM116"/>
          <cell r="EN116"/>
          <cell r="EO116"/>
          <cell r="EP116"/>
          <cell r="EQ116"/>
          <cell r="ER116"/>
          <cell r="ES116"/>
          <cell r="ET116"/>
          <cell r="EU116"/>
          <cell r="EV116"/>
          <cell r="EW116"/>
          <cell r="EX116"/>
          <cell r="EY116"/>
          <cell r="EZ116"/>
          <cell r="FA116"/>
          <cell r="FB116"/>
          <cell r="FC116"/>
          <cell r="FD116"/>
          <cell r="FE116"/>
          <cell r="FF116"/>
          <cell r="FG116"/>
          <cell r="FH116"/>
          <cell r="FI116"/>
        </row>
        <row r="117">
          <cell r="V117" t="str">
            <v>BACKGROUNDS</v>
          </cell>
          <cell r="W117">
            <v>12</v>
          </cell>
          <cell r="X117">
            <v>60000</v>
          </cell>
          <cell r="AA117">
            <v>59999.974293795312</v>
          </cell>
          <cell r="AB117"/>
          <cell r="AC117"/>
          <cell r="AD117"/>
          <cell r="AE117"/>
          <cell r="AF117"/>
          <cell r="AG117"/>
          <cell r="AH117"/>
          <cell r="AI117"/>
          <cell r="AJ117"/>
          <cell r="AK117"/>
          <cell r="AL117"/>
          <cell r="AM117"/>
          <cell r="AN117"/>
          <cell r="AO117"/>
          <cell r="AP117"/>
          <cell r="AQ117"/>
          <cell r="AR117">
            <v>1732.0178636821199</v>
          </cell>
          <cell r="AS117">
            <v>1875.9564301131923</v>
          </cell>
          <cell r="AT117">
            <v>4392</v>
          </cell>
          <cell r="AU117">
            <v>7000</v>
          </cell>
          <cell r="AV117">
            <v>7000</v>
          </cell>
          <cell r="AW117">
            <v>7000</v>
          </cell>
          <cell r="AX117">
            <v>7000</v>
          </cell>
          <cell r="AY117">
            <v>7000</v>
          </cell>
          <cell r="AZ117">
            <v>7000</v>
          </cell>
          <cell r="BA117">
            <v>10000</v>
          </cell>
          <cell r="BB117">
            <v>28125</v>
          </cell>
          <cell r="BC117">
            <v>56250</v>
          </cell>
          <cell r="BD117">
            <v>84375</v>
          </cell>
          <cell r="BE117">
            <v>75000</v>
          </cell>
          <cell r="BF117">
            <v>75000</v>
          </cell>
          <cell r="BG117">
            <v>75000</v>
          </cell>
          <cell r="BH117">
            <v>75000</v>
          </cell>
          <cell r="BI117"/>
          <cell r="BJ117">
            <v>75000</v>
          </cell>
          <cell r="BK117"/>
          <cell r="BL117"/>
          <cell r="BM117"/>
          <cell r="BN117"/>
          <cell r="BO117"/>
          <cell r="BP117"/>
          <cell r="BQ117"/>
          <cell r="BR117"/>
          <cell r="BS117"/>
          <cell r="BT117"/>
          <cell r="BU117"/>
          <cell r="BV117"/>
          <cell r="BW117"/>
          <cell r="BX117"/>
          <cell r="BY117"/>
          <cell r="BZ117"/>
          <cell r="CA117"/>
          <cell r="CB117"/>
          <cell r="CC117"/>
          <cell r="CD117"/>
          <cell r="CE117"/>
          <cell r="CF117"/>
          <cell r="CG117"/>
          <cell r="CH117"/>
          <cell r="CI117"/>
          <cell r="CJ117"/>
          <cell r="CK117"/>
          <cell r="CL117"/>
          <cell r="CM117"/>
          <cell r="CN117"/>
          <cell r="CO117"/>
          <cell r="CP117"/>
          <cell r="CQ117"/>
          <cell r="CR117"/>
          <cell r="CS117"/>
          <cell r="CT117"/>
          <cell r="CU117"/>
          <cell r="CV117"/>
          <cell r="CW117"/>
          <cell r="CX117"/>
          <cell r="CY117"/>
          <cell r="CZ117"/>
          <cell r="DA117"/>
          <cell r="DB117"/>
          <cell r="DC117"/>
          <cell r="DD117"/>
          <cell r="DE117"/>
          <cell r="DF117"/>
          <cell r="DG117"/>
          <cell r="DH117"/>
          <cell r="DI117"/>
          <cell r="DJ117"/>
          <cell r="DK117"/>
          <cell r="DL117"/>
          <cell r="DM117"/>
          <cell r="DN117"/>
          <cell r="DO117"/>
          <cell r="DP117"/>
          <cell r="DQ117"/>
          <cell r="DR117"/>
          <cell r="DS117"/>
          <cell r="DT117"/>
          <cell r="DU117"/>
          <cell r="DV117"/>
          <cell r="DW117"/>
          <cell r="DX117"/>
          <cell r="DY117"/>
          <cell r="DZ117"/>
          <cell r="EA117"/>
          <cell r="EB117"/>
          <cell r="EC117"/>
          <cell r="ED117"/>
          <cell r="EE117"/>
          <cell r="EF117"/>
          <cell r="EG117"/>
          <cell r="EH117"/>
          <cell r="EI117"/>
          <cell r="EJ117"/>
          <cell r="EK117"/>
          <cell r="EL117"/>
          <cell r="EM117"/>
          <cell r="EN117"/>
          <cell r="EO117"/>
          <cell r="EP117"/>
          <cell r="EQ117"/>
          <cell r="ER117"/>
          <cell r="ES117"/>
          <cell r="ET117"/>
          <cell r="EU117"/>
          <cell r="EV117"/>
          <cell r="EW117"/>
          <cell r="EX117"/>
          <cell r="EY117"/>
          <cell r="EZ117"/>
          <cell r="FA117"/>
          <cell r="FB117"/>
          <cell r="FC117"/>
          <cell r="FD117"/>
          <cell r="FE117"/>
          <cell r="FF117"/>
          <cell r="FG117"/>
          <cell r="FH117"/>
          <cell r="FI117"/>
        </row>
        <row r="118">
          <cell r="V118" t="str">
            <v>PRODUCTION</v>
          </cell>
          <cell r="W118">
            <v>150</v>
          </cell>
          <cell r="X118">
            <v>950000</v>
          </cell>
          <cell r="AA118">
            <v>950000.03</v>
          </cell>
          <cell r="AB118"/>
          <cell r="AC118"/>
          <cell r="AD118"/>
          <cell r="AE118"/>
          <cell r="AF118"/>
          <cell r="AG118"/>
          <cell r="AH118"/>
          <cell r="AI118"/>
          <cell r="AJ118"/>
          <cell r="AK118"/>
          <cell r="AL118"/>
          <cell r="AM118"/>
          <cell r="AN118"/>
          <cell r="AO118"/>
          <cell r="AP118"/>
          <cell r="AQ118"/>
          <cell r="AR118"/>
          <cell r="AS118"/>
          <cell r="AT118"/>
          <cell r="AU118"/>
          <cell r="AV118"/>
          <cell r="AW118"/>
          <cell r="AX118"/>
          <cell r="AY118">
            <v>0</v>
          </cell>
          <cell r="AZ118">
            <v>0</v>
          </cell>
          <cell r="BA118">
            <v>0</v>
          </cell>
          <cell r="BB118">
            <v>10000</v>
          </cell>
          <cell r="BC118">
            <v>75714.289999999994</v>
          </cell>
          <cell r="BD118">
            <v>75714.289999999994</v>
          </cell>
          <cell r="BE118">
            <v>105714.29</v>
          </cell>
          <cell r="BF118">
            <v>115714.29</v>
          </cell>
          <cell r="BG118">
            <v>135714.29</v>
          </cell>
          <cell r="BH118">
            <v>145714.29</v>
          </cell>
          <cell r="BI118"/>
          <cell r="BJ118">
            <v>155714.29</v>
          </cell>
          <cell r="BK118">
            <v>130000</v>
          </cell>
          <cell r="BL118"/>
          <cell r="BM118"/>
          <cell r="BN118"/>
          <cell r="BO118"/>
          <cell r="BP118"/>
          <cell r="BQ118"/>
          <cell r="BR118"/>
          <cell r="BS118"/>
          <cell r="BT118"/>
          <cell r="BU118"/>
          <cell r="BV118"/>
          <cell r="BW118"/>
          <cell r="BX118"/>
          <cell r="BY118"/>
          <cell r="BZ118"/>
          <cell r="CA118"/>
          <cell r="CB118"/>
          <cell r="CC118"/>
          <cell r="CD118"/>
          <cell r="CE118"/>
          <cell r="CF118"/>
          <cell r="CG118"/>
          <cell r="CH118"/>
          <cell r="CI118"/>
          <cell r="CJ118"/>
          <cell r="CK118"/>
          <cell r="CL118"/>
          <cell r="CM118"/>
          <cell r="CN118"/>
          <cell r="CO118"/>
          <cell r="CP118"/>
          <cell r="CQ118"/>
          <cell r="CR118"/>
          <cell r="CS118"/>
          <cell r="CT118"/>
          <cell r="CU118"/>
          <cell r="CV118"/>
          <cell r="CW118"/>
          <cell r="CX118"/>
          <cell r="CY118"/>
          <cell r="CZ118"/>
          <cell r="DA118"/>
          <cell r="DB118"/>
          <cell r="DC118"/>
          <cell r="DD118"/>
          <cell r="DE118"/>
          <cell r="DF118"/>
          <cell r="DG118"/>
          <cell r="DH118"/>
          <cell r="DI118"/>
          <cell r="DJ118"/>
          <cell r="DK118"/>
          <cell r="DL118"/>
          <cell r="DM118"/>
          <cell r="DN118"/>
          <cell r="DO118"/>
          <cell r="DP118"/>
          <cell r="DQ118"/>
          <cell r="DR118"/>
          <cell r="DS118"/>
          <cell r="DT118"/>
          <cell r="DU118"/>
          <cell r="DV118"/>
          <cell r="DW118"/>
          <cell r="DX118"/>
          <cell r="DY118"/>
          <cell r="DZ118"/>
          <cell r="EA118"/>
          <cell r="EB118"/>
          <cell r="EC118"/>
          <cell r="ED118"/>
          <cell r="EE118"/>
          <cell r="EF118"/>
          <cell r="EG118"/>
          <cell r="EH118"/>
          <cell r="EI118"/>
          <cell r="EJ118"/>
          <cell r="EK118"/>
          <cell r="EL118"/>
          <cell r="EM118"/>
          <cell r="EN118"/>
          <cell r="EO118"/>
          <cell r="EP118"/>
          <cell r="EQ118"/>
          <cell r="ER118"/>
          <cell r="ES118"/>
          <cell r="ET118"/>
          <cell r="EU118"/>
          <cell r="EV118"/>
          <cell r="EW118"/>
          <cell r="EX118"/>
          <cell r="EY118"/>
          <cell r="EZ118"/>
          <cell r="FA118"/>
          <cell r="FB118"/>
          <cell r="FC118"/>
          <cell r="FD118"/>
          <cell r="FE118"/>
          <cell r="FF118"/>
          <cell r="FG118"/>
          <cell r="FH118"/>
          <cell r="FI118"/>
        </row>
        <row r="119">
          <cell r="V119" t="str">
            <v>INK &amp; PAINT</v>
          </cell>
          <cell r="W119">
            <v>8</v>
          </cell>
          <cell r="X119">
            <v>32400</v>
          </cell>
          <cell r="AA119"/>
          <cell r="AB119"/>
          <cell r="AC119"/>
          <cell r="AD119"/>
          <cell r="AE119"/>
          <cell r="AF119"/>
          <cell r="AG119"/>
          <cell r="AH119"/>
          <cell r="AI119"/>
          <cell r="AJ119"/>
          <cell r="AK119"/>
          <cell r="AL119"/>
          <cell r="AM119"/>
          <cell r="AN119"/>
          <cell r="AO119"/>
          <cell r="AP119"/>
          <cell r="AQ119"/>
          <cell r="AR119"/>
          <cell r="AS119"/>
          <cell r="AT119"/>
          <cell r="AU119"/>
          <cell r="AV119"/>
          <cell r="AW119"/>
          <cell r="AX119"/>
          <cell r="AY119"/>
          <cell r="AZ119"/>
          <cell r="BA119"/>
          <cell r="BB119"/>
          <cell r="BC119"/>
          <cell r="BD119"/>
          <cell r="BE119"/>
          <cell r="BF119">
            <v>1800</v>
          </cell>
          <cell r="BG119">
            <v>3600</v>
          </cell>
          <cell r="BH119">
            <v>5400</v>
          </cell>
          <cell r="BI119"/>
          <cell r="BJ119">
            <v>7200</v>
          </cell>
          <cell r="BK119">
            <v>7200</v>
          </cell>
          <cell r="BL119">
            <v>7200</v>
          </cell>
          <cell r="BM119"/>
          <cell r="BN119"/>
          <cell r="BO119"/>
          <cell r="BP119"/>
          <cell r="BQ119"/>
          <cell r="BR119"/>
          <cell r="BS119"/>
          <cell r="BT119"/>
          <cell r="BU119"/>
          <cell r="BV119"/>
          <cell r="BW119"/>
          <cell r="BX119"/>
          <cell r="BY119"/>
          <cell r="BZ119"/>
          <cell r="CA119"/>
          <cell r="CB119"/>
          <cell r="CC119"/>
          <cell r="CD119"/>
          <cell r="CE119"/>
          <cell r="CF119"/>
          <cell r="CG119"/>
          <cell r="CH119"/>
          <cell r="CI119"/>
          <cell r="CJ119"/>
          <cell r="CK119"/>
          <cell r="CL119"/>
          <cell r="CM119"/>
          <cell r="CN119"/>
          <cell r="CO119"/>
          <cell r="CP119"/>
          <cell r="CQ119"/>
          <cell r="CR119"/>
          <cell r="CS119"/>
          <cell r="CT119"/>
          <cell r="CU119"/>
          <cell r="CV119"/>
          <cell r="CW119"/>
          <cell r="CX119"/>
          <cell r="CY119"/>
          <cell r="CZ119"/>
          <cell r="DA119"/>
          <cell r="DB119"/>
          <cell r="DC119"/>
          <cell r="DD119"/>
          <cell r="DE119"/>
          <cell r="DF119"/>
          <cell r="DG119"/>
          <cell r="DH119"/>
          <cell r="DI119"/>
          <cell r="DJ119"/>
          <cell r="DK119"/>
          <cell r="DL119"/>
          <cell r="DM119"/>
          <cell r="DN119"/>
          <cell r="DO119"/>
          <cell r="DP119"/>
          <cell r="DQ119"/>
          <cell r="DR119"/>
          <cell r="DS119"/>
          <cell r="DT119"/>
          <cell r="DU119"/>
          <cell r="DV119"/>
          <cell r="DW119"/>
          <cell r="DX119"/>
          <cell r="DY119"/>
          <cell r="DZ119"/>
          <cell r="EA119"/>
          <cell r="EB119"/>
          <cell r="EC119"/>
          <cell r="ED119"/>
          <cell r="EE119"/>
          <cell r="EF119"/>
          <cell r="EG119"/>
          <cell r="EH119"/>
          <cell r="EI119"/>
          <cell r="EJ119"/>
          <cell r="EK119"/>
          <cell r="EL119"/>
          <cell r="EM119"/>
          <cell r="EN119"/>
          <cell r="EO119"/>
          <cell r="EP119"/>
          <cell r="EQ119"/>
          <cell r="ER119"/>
          <cell r="ES119"/>
          <cell r="ET119"/>
          <cell r="EU119"/>
          <cell r="EV119"/>
          <cell r="EW119"/>
          <cell r="EX119"/>
          <cell r="EY119"/>
          <cell r="EZ119"/>
          <cell r="FA119"/>
          <cell r="FB119"/>
          <cell r="FC119"/>
          <cell r="FD119"/>
          <cell r="FE119"/>
          <cell r="FF119"/>
          <cell r="FG119"/>
          <cell r="FH119"/>
          <cell r="FI119"/>
        </row>
        <row r="120">
          <cell r="V120" t="str">
            <v>INK &amp; PAINT</v>
          </cell>
          <cell r="W120">
            <v>8</v>
          </cell>
          <cell r="X120">
            <v>72000</v>
          </cell>
          <cell r="AA120">
            <v>72000</v>
          </cell>
          <cell r="AB120"/>
          <cell r="AC120"/>
          <cell r="AD120"/>
          <cell r="AE120"/>
          <cell r="AF120"/>
          <cell r="AG120"/>
          <cell r="AH120"/>
          <cell r="AI120"/>
          <cell r="AJ120"/>
          <cell r="AK120"/>
          <cell r="AL120"/>
          <cell r="AM120"/>
          <cell r="AN120"/>
          <cell r="AO120"/>
          <cell r="AP120"/>
          <cell r="AQ120"/>
          <cell r="AR120"/>
          <cell r="AS120"/>
          <cell r="AT120"/>
          <cell r="AU120"/>
          <cell r="AV120"/>
          <cell r="AW120"/>
          <cell r="AX120"/>
          <cell r="AY120"/>
          <cell r="AZ120"/>
          <cell r="BA120"/>
          <cell r="BB120"/>
          <cell r="BC120"/>
          <cell r="BD120"/>
          <cell r="BE120"/>
          <cell r="BF120"/>
          <cell r="BG120">
            <v>8000</v>
          </cell>
          <cell r="BH120">
            <v>10000</v>
          </cell>
          <cell r="BI120"/>
          <cell r="BJ120">
            <v>14000</v>
          </cell>
          <cell r="BK120">
            <v>15000</v>
          </cell>
          <cell r="BL120">
            <v>15000</v>
          </cell>
          <cell r="BM120">
            <v>10000</v>
          </cell>
        </row>
        <row r="121">
          <cell r="X121">
            <v>1262000</v>
          </cell>
          <cell r="AA121">
            <v>0</v>
          </cell>
          <cell r="AB121">
            <v>0</v>
          </cell>
          <cell r="AC121">
            <v>0</v>
          </cell>
          <cell r="AD121">
            <v>0</v>
          </cell>
          <cell r="AE121">
            <v>0</v>
          </cell>
          <cell r="AF121">
            <v>0</v>
          </cell>
          <cell r="AG121">
            <v>0</v>
          </cell>
          <cell r="AH121">
            <v>0</v>
          </cell>
          <cell r="AI121">
            <v>0</v>
          </cell>
          <cell r="AJ121">
            <v>0</v>
          </cell>
          <cell r="AK121">
            <v>0</v>
          </cell>
          <cell r="AL121">
            <v>0</v>
          </cell>
          <cell r="AM121">
            <v>3750</v>
          </cell>
          <cell r="AN121">
            <v>7500</v>
          </cell>
          <cell r="AO121">
            <v>11250</v>
          </cell>
          <cell r="AP121">
            <v>15000</v>
          </cell>
          <cell r="AQ121">
            <v>15000</v>
          </cell>
          <cell r="AR121">
            <v>15000</v>
          </cell>
          <cell r="AS121">
            <v>15000</v>
          </cell>
          <cell r="AT121">
            <v>15000</v>
          </cell>
          <cell r="AU121">
            <v>15000</v>
          </cell>
          <cell r="AV121">
            <v>15000</v>
          </cell>
          <cell r="AW121">
            <v>15000</v>
          </cell>
          <cell r="AX121">
            <v>15000</v>
          </cell>
          <cell r="AY121">
            <v>15000</v>
          </cell>
          <cell r="AZ121">
            <v>15000</v>
          </cell>
          <cell r="BA121">
            <v>0</v>
          </cell>
          <cell r="BB121">
            <v>28125</v>
          </cell>
          <cell r="BC121">
            <v>56250</v>
          </cell>
          <cell r="BD121">
            <v>84375</v>
          </cell>
          <cell r="BE121">
            <v>75000</v>
          </cell>
          <cell r="BF121">
            <v>76800</v>
          </cell>
          <cell r="BG121">
            <v>78600</v>
          </cell>
          <cell r="BH121">
            <v>80400</v>
          </cell>
          <cell r="BI121">
            <v>0</v>
          </cell>
          <cell r="BJ121">
            <v>82200</v>
          </cell>
          <cell r="BK121">
            <v>7200</v>
          </cell>
          <cell r="BL121">
            <v>7200</v>
          </cell>
          <cell r="BM121">
            <v>0</v>
          </cell>
        </row>
        <row r="122">
          <cell r="X122" t="str">
            <v>cost</v>
          </cell>
          <cell r="AA122">
            <v>0</v>
          </cell>
          <cell r="AB122">
            <v>0</v>
          </cell>
          <cell r="AC122">
            <v>0</v>
          </cell>
          <cell r="AD122">
            <v>0</v>
          </cell>
          <cell r="AE122">
            <v>0</v>
          </cell>
          <cell r="AF122">
            <v>0</v>
          </cell>
          <cell r="AG122">
            <v>0</v>
          </cell>
          <cell r="AH122">
            <v>0</v>
          </cell>
          <cell r="AI122">
            <v>0</v>
          </cell>
          <cell r="AJ122">
            <v>0</v>
          </cell>
          <cell r="AK122">
            <v>0</v>
          </cell>
          <cell r="AL122">
            <v>0</v>
          </cell>
          <cell r="AM122">
            <v>3750</v>
          </cell>
          <cell r="AN122">
            <v>7250</v>
          </cell>
          <cell r="AO122">
            <v>5000</v>
          </cell>
          <cell r="AP122">
            <v>5000</v>
          </cell>
          <cell r="AQ122">
            <v>5000</v>
          </cell>
          <cell r="AR122">
            <v>6732.0178636821202</v>
          </cell>
          <cell r="AS122">
            <v>6875.9564301131923</v>
          </cell>
          <cell r="AT122">
            <v>13392</v>
          </cell>
          <cell r="AU122">
            <v>17000</v>
          </cell>
          <cell r="AV122">
            <v>17000</v>
          </cell>
          <cell r="AW122">
            <v>17000</v>
          </cell>
          <cell r="AX122">
            <v>17000</v>
          </cell>
          <cell r="AY122">
            <v>17000</v>
          </cell>
          <cell r="AZ122">
            <v>17000</v>
          </cell>
          <cell r="BA122">
            <v>25000</v>
          </cell>
          <cell r="BB122">
            <v>25000</v>
          </cell>
          <cell r="BC122">
            <v>90714.29</v>
          </cell>
          <cell r="BD122">
            <v>90714.29</v>
          </cell>
          <cell r="BE122">
            <v>120714.29</v>
          </cell>
          <cell r="BF122">
            <v>115714.29</v>
          </cell>
          <cell r="BG122">
            <v>143714.29</v>
          </cell>
          <cell r="BH122">
            <v>155714.29</v>
          </cell>
          <cell r="BI122">
            <v>0</v>
          </cell>
          <cell r="BJ122">
            <v>169714.29</v>
          </cell>
          <cell r="BK122">
            <v>145000</v>
          </cell>
          <cell r="BL122">
            <v>15000</v>
          </cell>
          <cell r="BM122">
            <v>10000</v>
          </cell>
        </row>
        <row r="123">
          <cell r="T123" t="str">
            <v>ACTUAL COST TO DATE</v>
          </cell>
          <cell r="X123" t="str">
            <v>cumulative</v>
          </cell>
          <cell r="AA123">
            <v>0</v>
          </cell>
          <cell r="AB123">
            <v>0</v>
          </cell>
          <cell r="AC123">
            <v>0</v>
          </cell>
          <cell r="AD123">
            <v>0</v>
          </cell>
          <cell r="AE123">
            <v>0</v>
          </cell>
          <cell r="AF123">
            <v>0</v>
          </cell>
          <cell r="AG123">
            <v>0</v>
          </cell>
          <cell r="AH123">
            <v>0</v>
          </cell>
          <cell r="AI123">
            <v>0</v>
          </cell>
          <cell r="AJ123">
            <v>0</v>
          </cell>
          <cell r="AK123">
            <v>0</v>
          </cell>
          <cell r="AL123">
            <v>0</v>
          </cell>
          <cell r="AM123">
            <v>3750</v>
          </cell>
          <cell r="AN123">
            <v>11000</v>
          </cell>
          <cell r="AO123">
            <v>16000</v>
          </cell>
          <cell r="AP123">
            <v>21000</v>
          </cell>
          <cell r="AQ123">
            <v>26000</v>
          </cell>
          <cell r="AR123">
            <v>32732.017863682122</v>
          </cell>
          <cell r="AS123">
            <v>39607.974293795312</v>
          </cell>
          <cell r="AT123">
            <v>52999.974293795312</v>
          </cell>
          <cell r="AU123">
            <v>69999.974293795312</v>
          </cell>
          <cell r="AV123">
            <v>86999.974293795312</v>
          </cell>
          <cell r="AW123">
            <v>103999.97429379531</v>
          </cell>
          <cell r="AX123">
            <v>120999.97429379531</v>
          </cell>
          <cell r="AY123">
            <v>137999.9742937953</v>
          </cell>
          <cell r="AZ123">
            <v>154999.9742937953</v>
          </cell>
          <cell r="BA123">
            <v>179999.9742937953</v>
          </cell>
          <cell r="BB123">
            <v>204999.9742937953</v>
          </cell>
          <cell r="BC123">
            <v>295714.26429379528</v>
          </cell>
          <cell r="BD123">
            <v>386428.55429379526</v>
          </cell>
          <cell r="BE123">
            <v>507142.84429379523</v>
          </cell>
          <cell r="BF123">
            <v>622857.13429379521</v>
          </cell>
          <cell r="BG123">
            <v>766571.42429379525</v>
          </cell>
          <cell r="BH123">
            <v>922285.71429379529</v>
          </cell>
          <cell r="BI123">
            <v>922285.71429379529</v>
          </cell>
          <cell r="BJ123">
            <v>1092000.0042937952</v>
          </cell>
          <cell r="BK123">
            <v>1237000.0042937952</v>
          </cell>
          <cell r="BL123">
            <v>1252000.0042937952</v>
          </cell>
          <cell r="BM123">
            <v>1262000.0042937952</v>
          </cell>
          <cell r="DL123"/>
          <cell r="DM123"/>
          <cell r="DN123"/>
          <cell r="DO123"/>
          <cell r="DP123"/>
          <cell r="DQ123"/>
          <cell r="DR123"/>
          <cell r="DS123"/>
          <cell r="DT123"/>
          <cell r="DU123"/>
          <cell r="DV123"/>
          <cell r="DW123"/>
          <cell r="DX123"/>
          <cell r="DY123"/>
          <cell r="DZ123"/>
          <cell r="EA123"/>
          <cell r="EB123"/>
          <cell r="EC123"/>
          <cell r="ED123"/>
          <cell r="EE123"/>
          <cell r="EF123"/>
          <cell r="EG123"/>
          <cell r="EH123"/>
          <cell r="EI123"/>
          <cell r="EJ123"/>
          <cell r="EK123"/>
          <cell r="EL123"/>
          <cell r="EM123"/>
          <cell r="EN123"/>
          <cell r="EO123"/>
          <cell r="EP123"/>
          <cell r="EQ123"/>
          <cell r="ER123"/>
          <cell r="ES123"/>
          <cell r="ET123"/>
          <cell r="EU123"/>
          <cell r="EV123"/>
        </row>
        <row r="124">
          <cell r="S124" t="str">
            <v>COST TO DATE</v>
          </cell>
          <cell r="T124" t="str">
            <v>ACTUAL COST TO DATE</v>
          </cell>
          <cell r="V124" t="str">
            <v>DIRECT TO DATE</v>
          </cell>
          <cell r="W124" t="str">
            <v>BUDGET</v>
          </cell>
          <cell r="AC124" t="str">
            <v>ADJ</v>
          </cell>
          <cell r="DL124"/>
          <cell r="DM124"/>
          <cell r="DN124"/>
          <cell r="DO124"/>
          <cell r="DP124"/>
          <cell r="DQ124"/>
          <cell r="DR124"/>
          <cell r="DS124"/>
          <cell r="DT124"/>
          <cell r="DU124"/>
          <cell r="DV124"/>
          <cell r="DW124"/>
          <cell r="DX124"/>
          <cell r="DY124"/>
          <cell r="DZ124"/>
          <cell r="EA124"/>
          <cell r="EB124"/>
          <cell r="EC124"/>
          <cell r="ED124"/>
          <cell r="EE124"/>
          <cell r="EF124"/>
          <cell r="EG124"/>
          <cell r="EH124"/>
          <cell r="EI124"/>
          <cell r="EJ124"/>
          <cell r="EK124"/>
          <cell r="EL124"/>
          <cell r="EM124"/>
          <cell r="EN124"/>
          <cell r="EO124"/>
          <cell r="EP124"/>
          <cell r="EQ124"/>
          <cell r="ER124"/>
          <cell r="ES124"/>
          <cell r="ET124"/>
          <cell r="EU124"/>
          <cell r="EV124"/>
        </row>
        <row r="125">
          <cell r="S125" t="str">
            <v>COST TO DATE</v>
          </cell>
          <cell r="T125" t="str">
            <v>DEVELOPMENT</v>
          </cell>
          <cell r="V125" t="str">
            <v>DIRECT TO DATE</v>
          </cell>
          <cell r="W125" t="str">
            <v>BUDGET</v>
          </cell>
          <cell r="AA125">
            <v>0</v>
          </cell>
          <cell r="AB125">
            <v>0</v>
          </cell>
          <cell r="AC125" t="str">
            <v>ADJ</v>
          </cell>
          <cell r="AD125">
            <v>0</v>
          </cell>
          <cell r="AE125">
            <v>556</v>
          </cell>
          <cell r="AF125">
            <v>0</v>
          </cell>
          <cell r="AG125">
            <v>0</v>
          </cell>
          <cell r="AH125">
            <v>225.55794045076053</v>
          </cell>
          <cell r="AI125">
            <v>0</v>
          </cell>
          <cell r="AJ125">
            <v>0</v>
          </cell>
          <cell r="AK125">
            <v>0</v>
          </cell>
          <cell r="AL125">
            <v>0</v>
          </cell>
          <cell r="AM125">
            <v>0</v>
          </cell>
          <cell r="AN125">
            <v>0</v>
          </cell>
          <cell r="AO125">
            <v>0</v>
          </cell>
          <cell r="AP125">
            <v>0</v>
          </cell>
          <cell r="AQ125">
            <v>0</v>
          </cell>
          <cell r="AR125">
            <v>0</v>
          </cell>
          <cell r="AS125">
            <v>0</v>
          </cell>
          <cell r="AT125">
            <v>0</v>
          </cell>
          <cell r="AU125">
            <v>0</v>
          </cell>
          <cell r="AV125">
            <v>0</v>
          </cell>
          <cell r="AW125">
            <v>0</v>
          </cell>
          <cell r="AX125">
            <v>0</v>
          </cell>
          <cell r="AY125">
            <v>0</v>
          </cell>
          <cell r="AZ125">
            <v>0</v>
          </cell>
          <cell r="BA125">
            <v>0</v>
          </cell>
          <cell r="BB125">
            <v>0</v>
          </cell>
          <cell r="BC125">
            <v>0</v>
          </cell>
          <cell r="BD125">
            <v>0</v>
          </cell>
          <cell r="BE125">
            <v>0</v>
          </cell>
          <cell r="BF125">
            <v>0</v>
          </cell>
          <cell r="BG125">
            <v>0</v>
          </cell>
          <cell r="BH125">
            <v>0</v>
          </cell>
          <cell r="BJ125">
            <v>0</v>
          </cell>
          <cell r="BK125">
            <v>0</v>
          </cell>
        </row>
        <row r="126">
          <cell r="T126" t="str">
            <v>DEVELOPMENT</v>
          </cell>
          <cell r="U126">
            <v>0.37622265856429798</v>
          </cell>
          <cell r="V126">
            <v>781.5579404507605</v>
          </cell>
          <cell r="W126">
            <v>257500</v>
          </cell>
          <cell r="AA126">
            <v>0</v>
          </cell>
          <cell r="AB126">
            <v>0</v>
          </cell>
          <cell r="AC126">
            <v>0</v>
          </cell>
          <cell r="AD126">
            <v>0</v>
          </cell>
          <cell r="AE126">
            <v>556</v>
          </cell>
          <cell r="AF126">
            <v>0</v>
          </cell>
          <cell r="AG126">
            <v>0</v>
          </cell>
          <cell r="AH126">
            <v>225.55794045076053</v>
          </cell>
          <cell r="AI126">
            <v>0</v>
          </cell>
          <cell r="AJ126">
            <v>0</v>
          </cell>
          <cell r="AK126">
            <v>0</v>
          </cell>
          <cell r="AL126">
            <v>0</v>
          </cell>
          <cell r="AM126">
            <v>0</v>
          </cell>
          <cell r="AN126">
            <v>0</v>
          </cell>
          <cell r="AO126">
            <v>0</v>
          </cell>
          <cell r="AP126">
            <v>0</v>
          </cell>
          <cell r="AQ126">
            <v>0</v>
          </cell>
          <cell r="AR126">
            <v>0</v>
          </cell>
          <cell r="AS126">
            <v>0</v>
          </cell>
          <cell r="AT126">
            <v>0</v>
          </cell>
          <cell r="AU126">
            <v>0</v>
          </cell>
          <cell r="AV126">
            <v>0</v>
          </cell>
          <cell r="AW126">
            <v>0</v>
          </cell>
          <cell r="AX126">
            <v>0</v>
          </cell>
          <cell r="AY126">
            <v>0</v>
          </cell>
          <cell r="AZ126">
            <v>0</v>
          </cell>
          <cell r="BA126">
            <v>0</v>
          </cell>
          <cell r="BB126">
            <v>0</v>
          </cell>
          <cell r="BC126">
            <v>0</v>
          </cell>
          <cell r="BD126">
            <v>0</v>
          </cell>
          <cell r="BE126">
            <v>0</v>
          </cell>
          <cell r="BF126">
            <v>0</v>
          </cell>
          <cell r="BG126">
            <v>0</v>
          </cell>
          <cell r="BH126">
            <v>0</v>
          </cell>
          <cell r="BJ126">
            <v>0</v>
          </cell>
          <cell r="BK126">
            <v>0</v>
          </cell>
        </row>
        <row r="127">
          <cell r="T127" t="str">
            <v>PRE PRODUCTION</v>
          </cell>
          <cell r="U127">
            <v>0.67267656191281877</v>
          </cell>
          <cell r="V127">
            <v>121081.78114430739</v>
          </cell>
          <cell r="W127">
            <v>180000</v>
          </cell>
          <cell r="AA127">
            <v>0</v>
          </cell>
          <cell r="AB127">
            <v>0</v>
          </cell>
          <cell r="AC127">
            <v>0</v>
          </cell>
          <cell r="AD127">
            <v>0</v>
          </cell>
          <cell r="AE127">
            <v>0</v>
          </cell>
          <cell r="AF127">
            <v>0</v>
          </cell>
          <cell r="AG127">
            <v>0</v>
          </cell>
          <cell r="AH127">
            <v>0</v>
          </cell>
          <cell r="AI127">
            <v>0</v>
          </cell>
          <cell r="AJ127">
            <v>225.55628575430856</v>
          </cell>
          <cell r="AK127">
            <v>0</v>
          </cell>
          <cell r="AL127">
            <v>74.922477898637339</v>
          </cell>
          <cell r="AM127">
            <v>0</v>
          </cell>
          <cell r="AN127">
            <v>614.32809706842977</v>
          </cell>
          <cell r="AO127">
            <v>0</v>
          </cell>
          <cell r="AP127">
            <v>2915.9174162648774</v>
          </cell>
          <cell r="AQ127">
            <v>7867.1733779534479</v>
          </cell>
          <cell r="AR127">
            <v>4064.0451453240603</v>
          </cell>
          <cell r="AS127">
            <v>9041.3607883394416</v>
          </cell>
          <cell r="AT127">
            <v>11006.794436358707</v>
          </cell>
          <cell r="AU127">
            <v>11571.463629061991</v>
          </cell>
          <cell r="AV127">
            <v>9189.0230686597188</v>
          </cell>
          <cell r="AW127">
            <v>8134.0665271506159</v>
          </cell>
          <cell r="AX127">
            <v>9010.5715878441351</v>
          </cell>
          <cell r="AY127">
            <v>7642.9955473019645</v>
          </cell>
          <cell r="AZ127">
            <v>9370.5950551100541</v>
          </cell>
          <cell r="BA127">
            <v>6148.5211402163377</v>
          </cell>
          <cell r="BB127">
            <v>5646.163868004558</v>
          </cell>
          <cell r="BC127">
            <v>9356.6533685899794</v>
          </cell>
          <cell r="BD127">
            <v>4752.2</v>
          </cell>
          <cell r="BE127">
            <v>4449.4293274061238</v>
          </cell>
          <cell r="BF127">
            <v>0</v>
          </cell>
          <cell r="BG127">
            <v>0</v>
          </cell>
          <cell r="BH127">
            <v>0</v>
          </cell>
          <cell r="BJ127">
            <v>0</v>
          </cell>
          <cell r="BK127">
            <v>0</v>
          </cell>
        </row>
        <row r="128">
          <cell r="T128" t="str">
            <v>PRE DOWNTIME</v>
          </cell>
          <cell r="V128">
            <v>0</v>
          </cell>
          <cell r="W128">
            <v>60000</v>
          </cell>
          <cell r="AA128">
            <v>0</v>
          </cell>
          <cell r="AB128">
            <v>0</v>
          </cell>
          <cell r="AC128">
            <v>0</v>
          </cell>
          <cell r="AD128">
            <v>0</v>
          </cell>
          <cell r="AE128">
            <v>0</v>
          </cell>
          <cell r="AF128">
            <v>0</v>
          </cell>
          <cell r="AG128">
            <v>0</v>
          </cell>
          <cell r="AH128">
            <v>0</v>
          </cell>
          <cell r="AI128">
            <v>0</v>
          </cell>
          <cell r="AJ128">
            <v>0</v>
          </cell>
          <cell r="AK128">
            <v>0</v>
          </cell>
          <cell r="AL128">
            <v>0</v>
          </cell>
          <cell r="AM128">
            <v>0</v>
          </cell>
          <cell r="AN128">
            <v>0</v>
          </cell>
          <cell r="AO128">
            <v>0</v>
          </cell>
          <cell r="AP128">
            <v>0</v>
          </cell>
          <cell r="AQ128">
            <v>0</v>
          </cell>
          <cell r="AR128">
            <v>0</v>
          </cell>
          <cell r="AS128">
            <v>0</v>
          </cell>
          <cell r="AT128">
            <v>0</v>
          </cell>
          <cell r="AU128">
            <v>0</v>
          </cell>
          <cell r="AV128">
            <v>0</v>
          </cell>
          <cell r="AW128">
            <v>0</v>
          </cell>
          <cell r="AX128">
            <v>0</v>
          </cell>
          <cell r="AY128">
            <v>0</v>
          </cell>
          <cell r="AZ128">
            <v>0</v>
          </cell>
          <cell r="BA128">
            <v>0</v>
          </cell>
          <cell r="BB128">
            <v>0</v>
          </cell>
          <cell r="BC128">
            <v>0</v>
          </cell>
          <cell r="BD128">
            <v>0</v>
          </cell>
          <cell r="BE128">
            <v>0</v>
          </cell>
          <cell r="BF128">
            <v>0</v>
          </cell>
          <cell r="BG128">
            <v>0</v>
          </cell>
          <cell r="BH128">
            <v>0</v>
          </cell>
          <cell r="BJ128">
            <v>0</v>
          </cell>
          <cell r="BK128">
            <v>0</v>
          </cell>
        </row>
        <row r="129">
          <cell r="T129" t="str">
            <v>BACKGROUNDS</v>
          </cell>
          <cell r="V129">
            <v>44274.066319164602</v>
          </cell>
          <cell r="W129">
            <v>60000</v>
          </cell>
          <cell r="AA129">
            <v>0</v>
          </cell>
          <cell r="AB129">
            <v>0</v>
          </cell>
          <cell r="AC129">
            <v>0</v>
          </cell>
          <cell r="AD129">
            <v>0</v>
          </cell>
          <cell r="AE129">
            <v>0</v>
          </cell>
          <cell r="AF129">
            <v>0</v>
          </cell>
          <cell r="AG129">
            <v>0</v>
          </cell>
          <cell r="AH129">
            <v>0</v>
          </cell>
          <cell r="AI129">
            <v>0</v>
          </cell>
          <cell r="AJ129">
            <v>0</v>
          </cell>
          <cell r="AK129">
            <v>0</v>
          </cell>
          <cell r="AL129">
            <v>0</v>
          </cell>
          <cell r="AM129">
            <v>0</v>
          </cell>
          <cell r="AN129">
            <v>0</v>
          </cell>
          <cell r="AO129">
            <v>0</v>
          </cell>
          <cell r="AP129">
            <v>0</v>
          </cell>
          <cell r="AQ129">
            <v>0</v>
          </cell>
          <cell r="AR129">
            <v>0</v>
          </cell>
          <cell r="AS129">
            <v>0</v>
          </cell>
          <cell r="AT129">
            <v>0</v>
          </cell>
          <cell r="AU129">
            <v>2168.5116182725365</v>
          </cell>
          <cell r="AV129">
            <v>4029.8235921001065</v>
          </cell>
          <cell r="AW129">
            <v>2928.7536192926427</v>
          </cell>
          <cell r="AX129">
            <v>3228.8156868971791</v>
          </cell>
          <cell r="AY129">
            <v>3195.1259861679241</v>
          </cell>
          <cell r="AZ129">
            <v>2118.903449655686</v>
          </cell>
          <cell r="BA129">
            <v>11760.823760630472</v>
          </cell>
          <cell r="BB129">
            <v>2853.6236495778326</v>
          </cell>
          <cell r="BC129">
            <v>3389.8502404685496</v>
          </cell>
          <cell r="BD129">
            <v>4416.6223200000004</v>
          </cell>
          <cell r="BE129">
            <v>4183.2123961016732</v>
          </cell>
          <cell r="BF129">
            <v>0</v>
          </cell>
          <cell r="BG129">
            <v>0</v>
          </cell>
          <cell r="BH129">
            <v>0</v>
          </cell>
          <cell r="BJ129">
            <v>0</v>
          </cell>
          <cell r="BK129">
            <v>0</v>
          </cell>
        </row>
        <row r="130">
          <cell r="T130" t="str">
            <v>LAYOUTS</v>
          </cell>
          <cell r="U130">
            <v>9.9009759709437734E-2</v>
          </cell>
          <cell r="V130">
            <v>80208.475269764909</v>
          </cell>
          <cell r="W130">
            <v>1130400</v>
          </cell>
          <cell r="AA130">
            <v>0</v>
          </cell>
          <cell r="AB130">
            <v>0</v>
          </cell>
          <cell r="AC130">
            <v>0</v>
          </cell>
          <cell r="AD130">
            <v>0</v>
          </cell>
          <cell r="AE130">
            <v>0</v>
          </cell>
          <cell r="AF130">
            <v>0</v>
          </cell>
          <cell r="AG130">
            <v>0</v>
          </cell>
          <cell r="AH130">
            <v>0</v>
          </cell>
          <cell r="AI130">
            <v>0</v>
          </cell>
          <cell r="AJ130">
            <v>0</v>
          </cell>
          <cell r="AK130">
            <v>0</v>
          </cell>
          <cell r="AL130">
            <v>0</v>
          </cell>
          <cell r="AM130">
            <v>0</v>
          </cell>
          <cell r="AN130">
            <v>0</v>
          </cell>
          <cell r="AO130">
            <v>0</v>
          </cell>
          <cell r="AP130">
            <v>0</v>
          </cell>
          <cell r="AQ130">
            <v>0</v>
          </cell>
          <cell r="AR130">
            <v>1732.0178636821199</v>
          </cell>
          <cell r="AS130">
            <v>1875.9564301131923</v>
          </cell>
          <cell r="AT130">
            <v>5843.2364341781531</v>
          </cell>
          <cell r="AU130">
            <v>7583.6296806897026</v>
          </cell>
          <cell r="AV130">
            <v>5923.5718655284209</v>
          </cell>
          <cell r="AW130">
            <v>4518.7292942670792</v>
          </cell>
          <cell r="AX130">
            <v>5840.3874759042837</v>
          </cell>
          <cell r="AY130">
            <v>5645.4544799682171</v>
          </cell>
          <cell r="AZ130">
            <v>6719.7171195349429</v>
          </cell>
          <cell r="BA130">
            <v>6979.9810585183259</v>
          </cell>
          <cell r="BB130">
            <v>6557.5817166642018</v>
          </cell>
          <cell r="BC130">
            <v>6364.3577685364307</v>
          </cell>
          <cell r="BD130">
            <v>6253.8630000000003</v>
          </cell>
          <cell r="BE130">
            <v>8369.9910821798203</v>
          </cell>
          <cell r="BF130">
            <v>0</v>
          </cell>
          <cell r="BG130">
            <v>0</v>
          </cell>
          <cell r="BH130">
            <v>0</v>
          </cell>
          <cell r="BJ130">
            <v>0</v>
          </cell>
          <cell r="BK130">
            <v>0</v>
          </cell>
        </row>
        <row r="131">
          <cell r="T131" t="str">
            <v>PRODUCTION</v>
          </cell>
          <cell r="U131">
            <v>0.22292725679671649</v>
          </cell>
          <cell r="V131">
            <v>211870.06485959934</v>
          </cell>
          <cell r="W131">
            <v>950400</v>
          </cell>
          <cell r="AA131">
            <v>0</v>
          </cell>
          <cell r="AB131">
            <v>0</v>
          </cell>
          <cell r="AC131">
            <v>0</v>
          </cell>
          <cell r="AD131">
            <v>0</v>
          </cell>
          <cell r="AE131">
            <v>0</v>
          </cell>
          <cell r="AF131">
            <v>0</v>
          </cell>
          <cell r="AG131">
            <v>0</v>
          </cell>
          <cell r="AH131">
            <v>0</v>
          </cell>
          <cell r="AI131">
            <v>0</v>
          </cell>
          <cell r="AJ131">
            <v>0</v>
          </cell>
          <cell r="AK131">
            <v>0</v>
          </cell>
          <cell r="AL131">
            <v>0</v>
          </cell>
          <cell r="AM131">
            <v>0</v>
          </cell>
          <cell r="AN131">
            <v>0</v>
          </cell>
          <cell r="AO131">
            <v>0</v>
          </cell>
          <cell r="AP131">
            <v>0</v>
          </cell>
          <cell r="AQ131">
            <v>0</v>
          </cell>
          <cell r="AR131">
            <v>0</v>
          </cell>
          <cell r="AS131">
            <v>0</v>
          </cell>
          <cell r="AT131">
            <v>0</v>
          </cell>
          <cell r="AU131">
            <v>0</v>
          </cell>
          <cell r="AV131">
            <v>3518.3407847338499</v>
          </cell>
          <cell r="AW131">
            <v>7515.9846155627492</v>
          </cell>
          <cell r="AX131">
            <v>7704.9188252708136</v>
          </cell>
          <cell r="AY131">
            <v>21635.664197121168</v>
          </cell>
          <cell r="AZ131">
            <v>11261.879070113606</v>
          </cell>
          <cell r="BA131">
            <v>23127.379132341266</v>
          </cell>
          <cell r="BB131">
            <v>14543.835027283996</v>
          </cell>
          <cell r="BC131">
            <v>26073.366907773368</v>
          </cell>
          <cell r="BD131">
            <v>35523.176160000003</v>
          </cell>
          <cell r="BE131">
            <v>60965.520139398541</v>
          </cell>
          <cell r="BF131">
            <v>0</v>
          </cell>
          <cell r="BG131">
            <v>0</v>
          </cell>
          <cell r="BH131">
            <v>0</v>
          </cell>
          <cell r="BJ131">
            <v>0</v>
          </cell>
          <cell r="BK131">
            <v>0</v>
          </cell>
        </row>
        <row r="132">
          <cell r="T132" t="str">
            <v>INK &amp; PAINT</v>
          </cell>
          <cell r="V132">
            <v>0</v>
          </cell>
          <cell r="W132">
            <v>72000</v>
          </cell>
          <cell r="AA132">
            <v>0</v>
          </cell>
          <cell r="AB132">
            <v>0</v>
          </cell>
          <cell r="AC132">
            <v>0</v>
          </cell>
          <cell r="AD132">
            <v>0</v>
          </cell>
          <cell r="AE132">
            <v>556</v>
          </cell>
          <cell r="AF132">
            <v>0</v>
          </cell>
          <cell r="AG132">
            <v>0</v>
          </cell>
          <cell r="AH132">
            <v>225.55794045076053</v>
          </cell>
          <cell r="AI132">
            <v>0</v>
          </cell>
          <cell r="AJ132">
            <v>225.55628575430856</v>
          </cell>
          <cell r="AK132">
            <v>0</v>
          </cell>
          <cell r="AL132">
            <v>74.922477898637339</v>
          </cell>
          <cell r="AM132">
            <v>0</v>
          </cell>
          <cell r="AN132">
            <v>614.32809706842977</v>
          </cell>
          <cell r="AO132">
            <v>0</v>
          </cell>
          <cell r="AP132">
            <v>2915.9174162648774</v>
          </cell>
          <cell r="AQ132">
            <v>7867.1733779534479</v>
          </cell>
          <cell r="AR132">
            <v>5796.0630090061804</v>
          </cell>
          <cell r="AS132">
            <v>10917.317218452634</v>
          </cell>
          <cell r="AT132">
            <v>16850.030870536859</v>
          </cell>
          <cell r="AU132">
            <v>21323.60492802423</v>
          </cell>
          <cell r="AV132">
            <v>22660.759311022095</v>
          </cell>
          <cell r="AW132">
            <v>23097.534056273085</v>
          </cell>
          <cell r="AX132">
            <v>25784.693575916412</v>
          </cell>
          <cell r="AY132">
            <v>38119.240210559277</v>
          </cell>
          <cell r="AZ132">
            <v>29471.094694414289</v>
          </cell>
          <cell r="BA132">
            <v>48016.705091706404</v>
          </cell>
          <cell r="BB132">
            <v>8165.0692360868397</v>
          </cell>
          <cell r="BC132">
            <v>20644.313154318137</v>
          </cell>
          <cell r="BF132">
            <v>0</v>
          </cell>
          <cell r="BG132">
            <v>0</v>
          </cell>
          <cell r="BH132">
            <v>0</v>
          </cell>
          <cell r="BJ132">
            <v>0</v>
          </cell>
          <cell r="BK132">
            <v>0</v>
          </cell>
        </row>
        <row r="133">
          <cell r="T133" t="str">
            <v>TOTAL DIRECT</v>
          </cell>
          <cell r="V133">
            <v>458215.94553328701</v>
          </cell>
          <cell r="X133" t="str">
            <v>DIRECT</v>
          </cell>
          <cell r="AA133">
            <v>0</v>
          </cell>
          <cell r="AB133">
            <v>0</v>
          </cell>
          <cell r="AC133">
            <v>0</v>
          </cell>
          <cell r="AD133">
            <v>0</v>
          </cell>
          <cell r="AE133">
            <v>556</v>
          </cell>
          <cell r="AF133">
            <v>0</v>
          </cell>
          <cell r="AG133">
            <v>0</v>
          </cell>
          <cell r="AH133">
            <v>225.55794045076053</v>
          </cell>
          <cell r="AI133">
            <v>0</v>
          </cell>
          <cell r="AJ133">
            <v>225.55628575430856</v>
          </cell>
          <cell r="AK133">
            <v>0</v>
          </cell>
          <cell r="AL133">
            <v>74.922477898637339</v>
          </cell>
          <cell r="AM133">
            <v>0</v>
          </cell>
          <cell r="AN133">
            <v>614.32809706842977</v>
          </cell>
          <cell r="AO133">
            <v>0</v>
          </cell>
          <cell r="AP133">
            <v>2915.9174162648774</v>
          </cell>
          <cell r="AQ133">
            <v>7867.1733779534479</v>
          </cell>
          <cell r="AR133">
            <v>5796.0630090061804</v>
          </cell>
          <cell r="AS133">
            <v>10917.317218452634</v>
          </cell>
          <cell r="AT133">
            <v>16850.030870536859</v>
          </cell>
          <cell r="AU133">
            <v>21323.60492802423</v>
          </cell>
          <cell r="AV133">
            <v>22660.759311022095</v>
          </cell>
          <cell r="AW133">
            <v>23097.534056273085</v>
          </cell>
          <cell r="AX133">
            <v>25784.693575916412</v>
          </cell>
          <cell r="AY133">
            <v>38119.240210559277</v>
          </cell>
          <cell r="AZ133">
            <v>29471.094694414289</v>
          </cell>
          <cell r="BA133">
            <v>48016.705091706404</v>
          </cell>
          <cell r="BB133">
            <v>29601.204261530587</v>
          </cell>
          <cell r="BC133">
            <v>45184.228285368328</v>
          </cell>
          <cell r="BD133">
            <v>50945.861480000007</v>
          </cell>
          <cell r="BE133">
            <v>77968.152945086156</v>
          </cell>
        </row>
        <row r="134">
          <cell r="T134" t="str">
            <v>"L"TOTAL TO DATE</v>
          </cell>
          <cell r="V134">
            <v>397899.75224877341</v>
          </cell>
          <cell r="W134">
            <v>1519900</v>
          </cell>
          <cell r="X134" t="str">
            <v>DIRECT</v>
          </cell>
          <cell r="AA134">
            <v>0</v>
          </cell>
          <cell r="AB134">
            <v>0</v>
          </cell>
          <cell r="AC134">
            <v>0</v>
          </cell>
          <cell r="AD134">
            <v>0</v>
          </cell>
          <cell r="AE134">
            <v>556</v>
          </cell>
          <cell r="AF134">
            <v>556</v>
          </cell>
          <cell r="AG134">
            <v>556</v>
          </cell>
          <cell r="AH134">
            <v>781.5579404507605</v>
          </cell>
          <cell r="AI134">
            <v>781.5579404507605</v>
          </cell>
          <cell r="AJ134">
            <v>1007.114226205069</v>
          </cell>
          <cell r="AK134">
            <v>1007.114226205069</v>
          </cell>
          <cell r="AL134">
            <v>1082.0367041037064</v>
          </cell>
          <cell r="AM134">
            <v>1082.0367041037064</v>
          </cell>
          <cell r="AN134">
            <v>1696.3648011721361</v>
          </cell>
          <cell r="AO134">
            <v>1696.3648011721361</v>
          </cell>
          <cell r="AP134">
            <v>4612.282217437014</v>
          </cell>
          <cell r="AQ134">
            <v>12479.455595390462</v>
          </cell>
          <cell r="AR134">
            <v>18275.518604396642</v>
          </cell>
          <cell r="AS134">
            <v>29192.835822849276</v>
          </cell>
          <cell r="AT134">
            <v>46042.866693386139</v>
          </cell>
          <cell r="AU134">
            <v>67366.471621410368</v>
          </cell>
          <cell r="AV134">
            <v>90027.23093243246</v>
          </cell>
          <cell r="AW134">
            <v>113124.76498870554</v>
          </cell>
          <cell r="AX134">
            <v>138909.45856462195</v>
          </cell>
          <cell r="AY134">
            <v>177028.69877518123</v>
          </cell>
          <cell r="AZ134">
            <v>206499.79346959552</v>
          </cell>
          <cell r="BA134">
            <v>254516.49856130191</v>
          </cell>
          <cell r="BB134">
            <v>284117.70282283251</v>
          </cell>
          <cell r="BC134">
            <v>329301.93110820081</v>
          </cell>
          <cell r="BD134">
            <v>380247.79258820083</v>
          </cell>
          <cell r="BE134">
            <v>458215.94553328701</v>
          </cell>
        </row>
        <row r="135">
          <cell r="T135" t="str">
            <v>"L"TOTAL TO DATE</v>
          </cell>
          <cell r="V135">
            <v>595680.72919327312</v>
          </cell>
          <cell r="W135">
            <v>1262400</v>
          </cell>
          <cell r="X135" t="str">
            <v>cumulative</v>
          </cell>
          <cell r="AA135">
            <v>0</v>
          </cell>
          <cell r="AB135">
            <v>0</v>
          </cell>
          <cell r="AC135">
            <v>0</v>
          </cell>
          <cell r="AD135">
            <v>0</v>
          </cell>
          <cell r="AE135">
            <v>722.8</v>
          </cell>
          <cell r="AF135">
            <v>722.8</v>
          </cell>
          <cell r="AG135">
            <v>722.8</v>
          </cell>
          <cell r="AH135">
            <v>1016.0253225859886</v>
          </cell>
          <cell r="AI135">
            <v>1016.0253225859886</v>
          </cell>
          <cell r="AJ135">
            <v>1309.2484940665897</v>
          </cell>
          <cell r="AK135">
            <v>1309.2484940665897</v>
          </cell>
          <cell r="AL135">
            <v>1406.6477153348183</v>
          </cell>
          <cell r="AM135">
            <v>1406.6477153348183</v>
          </cell>
          <cell r="AN135">
            <v>2205.2742415237772</v>
          </cell>
          <cell r="AO135">
            <v>2205.2742415237772</v>
          </cell>
          <cell r="AP135">
            <v>5995.9668826681182</v>
          </cell>
          <cell r="AQ135">
            <v>16223.292274007599</v>
          </cell>
          <cell r="AR135">
            <v>23758.174185715634</v>
          </cell>
          <cell r="AS135">
            <v>37950.686569704063</v>
          </cell>
          <cell r="AT135">
            <v>59855.726701401982</v>
          </cell>
          <cell r="AU135">
            <v>87576.413107833476</v>
          </cell>
          <cell r="AV135">
            <v>117035.4002121622</v>
          </cell>
          <cell r="AW135">
            <v>147062.19448531722</v>
          </cell>
          <cell r="AX135">
            <v>180582.29613400853</v>
          </cell>
          <cell r="AY135">
            <v>230137.3084077356</v>
          </cell>
          <cell r="AZ135">
            <v>268449.73151047417</v>
          </cell>
          <cell r="BA135">
            <v>330871.44812969246</v>
          </cell>
          <cell r="BB135">
            <v>369353.01366968226</v>
          </cell>
          <cell r="BC135">
            <v>428092.51044066105</v>
          </cell>
          <cell r="BD135">
            <v>494322.1303646611</v>
          </cell>
          <cell r="BE135">
            <v>595680.72919327312</v>
          </cell>
        </row>
        <row r="136">
          <cell r="V136" t="str">
            <v>PROJECTED RTM</v>
          </cell>
          <cell r="X136">
            <v>35907</v>
          </cell>
          <cell r="Y136">
            <v>119</v>
          </cell>
          <cell r="Z136">
            <v>44.722222222222229</v>
          </cell>
          <cell r="AA136"/>
          <cell r="AB136"/>
          <cell r="AC136"/>
          <cell r="AD136"/>
          <cell r="AE136"/>
          <cell r="AF136"/>
          <cell r="AG136"/>
          <cell r="AH136"/>
          <cell r="AI136"/>
          <cell r="AJ136"/>
          <cell r="AK136"/>
          <cell r="AL136"/>
          <cell r="AM136"/>
          <cell r="AN136"/>
          <cell r="AO136"/>
          <cell r="AP136"/>
          <cell r="AQ136"/>
          <cell r="AR136"/>
          <cell r="AS136"/>
          <cell r="AT136"/>
          <cell r="AU136"/>
          <cell r="AV136"/>
          <cell r="AW136"/>
          <cell r="AX136"/>
          <cell r="AY136"/>
          <cell r="AZ136"/>
          <cell r="BA136"/>
          <cell r="BB136"/>
          <cell r="BC136"/>
          <cell r="BD136"/>
          <cell r="BE136"/>
          <cell r="BF136"/>
          <cell r="BG136"/>
          <cell r="BH136"/>
          <cell r="BJ136"/>
          <cell r="BK136"/>
          <cell r="BL136"/>
          <cell r="BM136"/>
          <cell r="BN136"/>
          <cell r="BO136"/>
          <cell r="BP136"/>
          <cell r="BQ136"/>
          <cell r="BR136"/>
          <cell r="BS136"/>
          <cell r="BT136"/>
          <cell r="BU136"/>
          <cell r="BV136"/>
          <cell r="BW136"/>
          <cell r="BX136"/>
          <cell r="BY136"/>
          <cell r="BZ136"/>
          <cell r="CA136"/>
          <cell r="CB136"/>
          <cell r="CC136"/>
          <cell r="CD136"/>
          <cell r="CE136"/>
          <cell r="CF136"/>
          <cell r="CG136"/>
          <cell r="CH136"/>
          <cell r="CI136"/>
          <cell r="CJ136"/>
          <cell r="CK136"/>
          <cell r="CL136"/>
          <cell r="CM136"/>
        </row>
        <row r="137">
          <cell r="V137" t="str">
            <v>PROJECTED RTM</v>
          </cell>
          <cell r="X137">
            <v>35907</v>
          </cell>
          <cell r="Y137">
            <v>119</v>
          </cell>
          <cell r="Z137">
            <v>39.666666666666671</v>
          </cell>
          <cell r="AA137"/>
          <cell r="AB137"/>
          <cell r="AC137"/>
          <cell r="AD137"/>
          <cell r="AE137"/>
          <cell r="AF137"/>
          <cell r="AG137"/>
          <cell r="AH137"/>
          <cell r="AI137"/>
          <cell r="AJ137"/>
          <cell r="AK137"/>
          <cell r="AL137"/>
          <cell r="AM137"/>
          <cell r="AN137"/>
          <cell r="AO137"/>
          <cell r="AP137"/>
          <cell r="AQ137"/>
          <cell r="AR137"/>
          <cell r="AS137"/>
          <cell r="BA137"/>
          <cell r="BB137"/>
          <cell r="BC137"/>
          <cell r="BD137"/>
          <cell r="BE137"/>
          <cell r="BF137"/>
          <cell r="BG137"/>
          <cell r="BH137"/>
          <cell r="BJ137"/>
          <cell r="BK137"/>
          <cell r="BL137"/>
          <cell r="BM137"/>
          <cell r="BN137"/>
          <cell r="BO137"/>
          <cell r="BP137"/>
          <cell r="BQ137"/>
          <cell r="BR137"/>
          <cell r="BS137"/>
          <cell r="BT137"/>
          <cell r="BU137"/>
          <cell r="BV137"/>
          <cell r="BW137"/>
          <cell r="BX137"/>
          <cell r="BY137"/>
          <cell r="BZ137"/>
          <cell r="CA137"/>
          <cell r="CB137"/>
          <cell r="CC137"/>
          <cell r="CD137"/>
          <cell r="CE137"/>
          <cell r="CF137"/>
          <cell r="CG137"/>
          <cell r="CH137"/>
          <cell r="CI137"/>
          <cell r="CJ137"/>
          <cell r="CK137"/>
          <cell r="CL137"/>
          <cell r="CM137"/>
        </row>
        <row r="138">
          <cell r="V138" t="str">
            <v>PROJECTED STREET</v>
          </cell>
          <cell r="X138">
            <v>35936</v>
          </cell>
        </row>
        <row r="139">
          <cell r="V139" t="str">
            <v>+ or - Scheduled Date</v>
          </cell>
          <cell r="X139">
            <v>25</v>
          </cell>
        </row>
        <row r="141">
          <cell r="N141" t="str">
            <v>ENGINEERING</v>
          </cell>
          <cell r="R141" t="str">
            <v>MAGOO FEATURE FILM</v>
          </cell>
          <cell r="W141" t="str">
            <v>FRAMES</v>
          </cell>
          <cell r="X141">
            <v>3000</v>
          </cell>
          <cell r="Y141" t="str">
            <v>WK Count</v>
          </cell>
          <cell r="Z141" t="str">
            <v>Total Days</v>
          </cell>
        </row>
        <row r="142">
          <cell r="N142" t="str">
            <v>ENGINEERING</v>
          </cell>
          <cell r="R142" t="str">
            <v>MAGOO FEATURE FILM</v>
          </cell>
          <cell r="V142" t="str">
            <v xml:space="preserve">START </v>
          </cell>
          <cell r="W142" t="str">
            <v>FRAMES</v>
          </cell>
          <cell r="X142">
            <v>3000</v>
          </cell>
          <cell r="Y142" t="str">
            <v>WK Count</v>
          </cell>
          <cell r="Z142" t="str">
            <v>Total Days</v>
          </cell>
          <cell r="CE142"/>
          <cell r="CF142"/>
          <cell r="CG142"/>
          <cell r="CH142"/>
          <cell r="CI142"/>
          <cell r="CJ142"/>
          <cell r="CK142"/>
          <cell r="CL142"/>
          <cell r="CM142"/>
          <cell r="CN142"/>
          <cell r="CO142"/>
          <cell r="CP142"/>
          <cell r="CQ142"/>
          <cell r="CR142"/>
          <cell r="CS142"/>
          <cell r="CT142"/>
          <cell r="CU142"/>
          <cell r="CV142"/>
          <cell r="CW142"/>
          <cell r="CX142"/>
          <cell r="CY142"/>
          <cell r="CZ142"/>
          <cell r="DA142"/>
          <cell r="DB142"/>
          <cell r="DC142"/>
          <cell r="DD142"/>
          <cell r="DE142"/>
          <cell r="DF142"/>
          <cell r="DG142"/>
          <cell r="DH142"/>
          <cell r="DI142"/>
          <cell r="DJ142"/>
          <cell r="DK142"/>
          <cell r="DL142"/>
          <cell r="DM142"/>
          <cell r="DN142"/>
          <cell r="DO142"/>
          <cell r="DP142"/>
          <cell r="DQ142"/>
          <cell r="DR142"/>
          <cell r="DS142"/>
          <cell r="DT142"/>
          <cell r="DU142"/>
          <cell r="DV142"/>
          <cell r="DW142"/>
          <cell r="DX142"/>
          <cell r="DY142"/>
          <cell r="DZ142"/>
          <cell r="EA142"/>
          <cell r="EB142"/>
          <cell r="EC142"/>
          <cell r="ED142"/>
          <cell r="EE142"/>
          <cell r="EF142"/>
          <cell r="EG142"/>
          <cell r="EH142"/>
          <cell r="EI142"/>
          <cell r="EJ142"/>
          <cell r="EK142"/>
          <cell r="EL142"/>
          <cell r="EM142"/>
          <cell r="EN142"/>
          <cell r="EO142"/>
          <cell r="EP142"/>
          <cell r="EQ142"/>
          <cell r="ER142"/>
          <cell r="ES142"/>
          <cell r="ET142"/>
          <cell r="EU142"/>
          <cell r="EV142"/>
        </row>
        <row r="143">
          <cell r="A143" t="str">
            <v>PREP</v>
          </cell>
          <cell r="F143" t="str">
            <v>ANIMATION</v>
          </cell>
          <cell r="I143" t="str">
            <v>INK &amp; PAINT</v>
          </cell>
          <cell r="L143" t="str">
            <v>ALPHA</v>
          </cell>
          <cell r="N143" t="str">
            <v>BETA</v>
          </cell>
          <cell r="P143" t="str">
            <v>RTM</v>
          </cell>
          <cell r="R143" t="str">
            <v>STREET</v>
          </cell>
          <cell r="T143" t="str">
            <v>Story Boards</v>
          </cell>
          <cell r="V143" t="str">
            <v xml:space="preserve">START </v>
          </cell>
          <cell r="W143" t="str">
            <v>END</v>
          </cell>
          <cell r="X143" t="str">
            <v>Billed As</v>
          </cell>
          <cell r="Y143">
            <v>0</v>
          </cell>
          <cell r="Z143" t="e">
            <v>#REF!</v>
          </cell>
          <cell r="CE143"/>
          <cell r="CF143"/>
          <cell r="CG143"/>
          <cell r="CH143"/>
          <cell r="CI143"/>
          <cell r="CJ143"/>
          <cell r="CK143"/>
          <cell r="CL143"/>
          <cell r="CM143"/>
          <cell r="CN143"/>
          <cell r="CO143"/>
          <cell r="CP143"/>
          <cell r="CQ143"/>
          <cell r="CR143"/>
          <cell r="CS143"/>
          <cell r="CT143"/>
          <cell r="CU143"/>
          <cell r="CV143"/>
          <cell r="CW143"/>
          <cell r="CX143"/>
          <cell r="CY143"/>
          <cell r="CZ143"/>
          <cell r="DA143"/>
          <cell r="DB143"/>
          <cell r="DC143"/>
          <cell r="DD143"/>
          <cell r="DE143"/>
          <cell r="DF143"/>
          <cell r="DG143"/>
          <cell r="DH143"/>
          <cell r="DI143"/>
          <cell r="DJ143"/>
          <cell r="DK143"/>
          <cell r="DL143"/>
          <cell r="DM143"/>
          <cell r="DN143"/>
          <cell r="DO143"/>
          <cell r="DP143"/>
          <cell r="DQ143"/>
          <cell r="DR143"/>
          <cell r="DS143"/>
          <cell r="DT143"/>
          <cell r="DU143"/>
          <cell r="DV143"/>
          <cell r="DW143"/>
          <cell r="DX143"/>
          <cell r="DY143"/>
          <cell r="DZ143"/>
          <cell r="EA143"/>
          <cell r="EB143"/>
          <cell r="EC143"/>
          <cell r="ED143"/>
          <cell r="EE143"/>
          <cell r="EF143"/>
          <cell r="EG143"/>
          <cell r="EH143"/>
          <cell r="EI143"/>
          <cell r="EJ143"/>
          <cell r="EK143"/>
          <cell r="EL143"/>
          <cell r="EM143"/>
          <cell r="EN143"/>
          <cell r="EO143"/>
          <cell r="EP143"/>
          <cell r="EQ143"/>
          <cell r="ER143"/>
          <cell r="ES143"/>
          <cell r="ET143"/>
          <cell r="EU143"/>
          <cell r="EV143"/>
        </row>
        <row r="144">
          <cell r="A144" t="str">
            <v>PREP</v>
          </cell>
          <cell r="F144" t="str">
            <v>ANIMATION</v>
          </cell>
          <cell r="I144" t="str">
            <v>INK &amp; PAINT</v>
          </cell>
          <cell r="L144" t="str">
            <v>ALPHA</v>
          </cell>
          <cell r="N144" t="str">
            <v>BETA</v>
          </cell>
          <cell r="P144" t="str">
            <v>RTM</v>
          </cell>
          <cell r="R144" t="str">
            <v>STREET</v>
          </cell>
          <cell r="S144" t="str">
            <v>PRODUCTION TO DATE</v>
          </cell>
          <cell r="T144" t="str">
            <v>Story Boards</v>
          </cell>
          <cell r="W144">
            <v>35697</v>
          </cell>
          <cell r="X144" t="str">
            <v>TEST</v>
          </cell>
          <cell r="Y144">
            <v>0</v>
          </cell>
          <cell r="Z144" t="e">
            <v>#REF!</v>
          </cell>
          <cell r="CE144"/>
          <cell r="CF144"/>
          <cell r="CG144"/>
          <cell r="CH144"/>
          <cell r="CI144"/>
          <cell r="CJ144"/>
          <cell r="CK144"/>
          <cell r="CL144"/>
          <cell r="CM144"/>
          <cell r="CN144"/>
          <cell r="CO144"/>
          <cell r="CP144"/>
          <cell r="CQ144"/>
          <cell r="CR144"/>
          <cell r="CS144"/>
          <cell r="CT144"/>
          <cell r="CU144"/>
          <cell r="CV144"/>
          <cell r="CW144"/>
          <cell r="CX144"/>
          <cell r="CY144"/>
          <cell r="CZ144"/>
          <cell r="DA144"/>
          <cell r="DB144"/>
          <cell r="DC144"/>
          <cell r="DD144"/>
          <cell r="DE144"/>
          <cell r="DF144"/>
          <cell r="DG144"/>
          <cell r="DH144"/>
          <cell r="DI144"/>
          <cell r="DJ144"/>
          <cell r="DK144"/>
          <cell r="DL144"/>
          <cell r="DM144"/>
          <cell r="DN144"/>
          <cell r="DO144"/>
          <cell r="DP144"/>
          <cell r="DQ144"/>
          <cell r="DR144"/>
          <cell r="DS144"/>
          <cell r="DT144"/>
          <cell r="DU144"/>
          <cell r="DV144"/>
          <cell r="DW144"/>
          <cell r="DX144"/>
          <cell r="DY144"/>
          <cell r="DZ144"/>
          <cell r="EA144"/>
          <cell r="EB144"/>
          <cell r="EC144"/>
          <cell r="ED144"/>
          <cell r="EE144"/>
          <cell r="EF144"/>
          <cell r="EG144"/>
          <cell r="EH144"/>
          <cell r="EI144"/>
          <cell r="EJ144"/>
          <cell r="EK144"/>
          <cell r="EL144"/>
          <cell r="EM144"/>
          <cell r="EN144"/>
          <cell r="EO144"/>
          <cell r="EP144"/>
          <cell r="EQ144"/>
          <cell r="ER144"/>
          <cell r="ES144"/>
          <cell r="ET144"/>
          <cell r="EU144"/>
          <cell r="EV144"/>
        </row>
        <row r="145">
          <cell r="S145" t="str">
            <v>PRODUCTION TO DATE</v>
          </cell>
          <cell r="T145" t="str">
            <v>Film &amp; Animatic</v>
          </cell>
          <cell r="V145">
            <v>35702</v>
          </cell>
          <cell r="W145">
            <v>35699</v>
          </cell>
          <cell r="X145" t="str">
            <v>TEST</v>
          </cell>
        </row>
        <row r="146">
          <cell r="T146" t="str">
            <v>Finalize StoryBoards</v>
          </cell>
          <cell r="V146">
            <v>35702</v>
          </cell>
          <cell r="W146">
            <v>35706</v>
          </cell>
          <cell r="X146" t="str">
            <v>TEST</v>
          </cell>
        </row>
        <row r="147">
          <cell r="T147" t="str">
            <v>LAYOUTS</v>
          </cell>
          <cell r="V147">
            <v>35709</v>
          </cell>
          <cell r="W147">
            <v>35727</v>
          </cell>
          <cell r="X147" t="str">
            <v>LAYOUT</v>
          </cell>
        </row>
        <row r="148">
          <cell r="T148" t="str">
            <v>2D ANIMATION</v>
          </cell>
          <cell r="V148">
            <v>35716</v>
          </cell>
          <cell r="W148">
            <v>35741</v>
          </cell>
          <cell r="X148" t="str">
            <v>2D</v>
          </cell>
        </row>
        <row r="149">
          <cell r="T149" t="str">
            <v>3D ANIMATION</v>
          </cell>
          <cell r="V149">
            <v>35716</v>
          </cell>
          <cell r="W149">
            <v>35746</v>
          </cell>
          <cell r="X149" t="str">
            <v>3D</v>
          </cell>
        </row>
        <row r="150">
          <cell r="T150" t="str">
            <v>CLEANUP</v>
          </cell>
          <cell r="V150">
            <v>35723</v>
          </cell>
          <cell r="W150">
            <v>35746</v>
          </cell>
          <cell r="X150" t="str">
            <v>2D</v>
          </cell>
        </row>
        <row r="151">
          <cell r="T151" t="str">
            <v>CHECKING</v>
          </cell>
          <cell r="V151">
            <v>35737</v>
          </cell>
          <cell r="W151">
            <v>35750</v>
          </cell>
          <cell r="X151" t="str">
            <v>2D</v>
          </cell>
        </row>
        <row r="152">
          <cell r="T152" t="str">
            <v>DIP &amp; COMPOSITE</v>
          </cell>
          <cell r="V152">
            <v>35744</v>
          </cell>
          <cell r="W152">
            <v>35760</v>
          </cell>
          <cell r="X152" t="str">
            <v>POST</v>
          </cell>
        </row>
        <row r="153">
          <cell r="T153" t="str">
            <v>FINAL LAB</v>
          </cell>
          <cell r="V153">
            <v>35760</v>
          </cell>
          <cell r="W153">
            <v>35765</v>
          </cell>
          <cell r="X153" t="str">
            <v>FINAL LAB</v>
          </cell>
          <cell r="CE153"/>
          <cell r="CF153"/>
          <cell r="CG153"/>
          <cell r="CH153"/>
          <cell r="CI153"/>
          <cell r="CJ153"/>
          <cell r="CK153"/>
          <cell r="CL153"/>
          <cell r="CM153"/>
          <cell r="CN153"/>
          <cell r="CO153"/>
          <cell r="CP153"/>
          <cell r="CQ153"/>
          <cell r="CR153"/>
          <cell r="CS153"/>
          <cell r="CT153"/>
          <cell r="CU153"/>
          <cell r="CV153"/>
          <cell r="CW153"/>
          <cell r="CX153"/>
          <cell r="CY153"/>
          <cell r="CZ153"/>
          <cell r="DA153"/>
          <cell r="DB153"/>
          <cell r="DC153"/>
          <cell r="DD153"/>
          <cell r="DE153"/>
          <cell r="DF153"/>
          <cell r="DG153"/>
          <cell r="DH153"/>
          <cell r="DI153"/>
          <cell r="DJ153"/>
          <cell r="DK153"/>
          <cell r="DL153"/>
          <cell r="DM153"/>
          <cell r="DN153"/>
          <cell r="DO153"/>
          <cell r="DP153"/>
          <cell r="DQ153"/>
          <cell r="DR153"/>
          <cell r="DS153"/>
          <cell r="DT153"/>
          <cell r="DU153"/>
          <cell r="DV153"/>
          <cell r="DW153"/>
          <cell r="DX153"/>
          <cell r="DY153"/>
          <cell r="DZ153"/>
          <cell r="EA153"/>
          <cell r="EB153"/>
          <cell r="EC153"/>
          <cell r="ED153"/>
          <cell r="EE153"/>
          <cell r="EF153"/>
          <cell r="EG153"/>
          <cell r="EH153"/>
          <cell r="EI153"/>
          <cell r="EJ153"/>
          <cell r="EK153"/>
          <cell r="EL153"/>
          <cell r="EM153"/>
          <cell r="EN153"/>
          <cell r="EO153"/>
          <cell r="EP153"/>
          <cell r="EQ153"/>
          <cell r="ER153"/>
          <cell r="ES153"/>
          <cell r="ET153"/>
          <cell r="EU153"/>
          <cell r="EV153"/>
        </row>
        <row r="154">
          <cell r="S154" t="str">
            <v>COST TO DATE</v>
          </cell>
          <cell r="V154" t="str">
            <v>DIRECT TO DATE</v>
          </cell>
          <cell r="CE154"/>
          <cell r="CF154"/>
          <cell r="CG154"/>
          <cell r="CH154"/>
          <cell r="CI154"/>
          <cell r="CJ154"/>
          <cell r="CK154"/>
          <cell r="CL154"/>
          <cell r="CM154"/>
          <cell r="CN154"/>
          <cell r="CO154"/>
          <cell r="CP154"/>
          <cell r="CQ154"/>
          <cell r="CR154"/>
          <cell r="CS154"/>
          <cell r="CT154"/>
          <cell r="CU154"/>
          <cell r="CV154"/>
          <cell r="CW154"/>
          <cell r="CX154"/>
          <cell r="CY154"/>
          <cell r="CZ154"/>
          <cell r="DA154"/>
          <cell r="DB154"/>
          <cell r="DC154"/>
          <cell r="DD154"/>
          <cell r="DE154"/>
          <cell r="DF154"/>
          <cell r="DG154"/>
          <cell r="DH154"/>
          <cell r="DI154"/>
          <cell r="DJ154"/>
          <cell r="DK154"/>
          <cell r="DL154"/>
          <cell r="DM154"/>
          <cell r="DN154"/>
          <cell r="DO154"/>
          <cell r="DP154"/>
          <cell r="DQ154"/>
          <cell r="DR154"/>
          <cell r="DS154"/>
          <cell r="DT154"/>
          <cell r="DU154"/>
          <cell r="DV154"/>
          <cell r="DW154"/>
          <cell r="DX154"/>
          <cell r="DY154"/>
          <cell r="DZ154"/>
          <cell r="EA154"/>
          <cell r="EB154"/>
          <cell r="EC154"/>
          <cell r="ED154"/>
          <cell r="EE154"/>
          <cell r="EF154"/>
          <cell r="EG154"/>
          <cell r="EH154"/>
          <cell r="EI154"/>
          <cell r="EJ154"/>
          <cell r="EK154"/>
          <cell r="EL154"/>
          <cell r="EM154"/>
          <cell r="EN154"/>
          <cell r="EO154"/>
          <cell r="EP154"/>
          <cell r="EQ154"/>
          <cell r="ER154"/>
          <cell r="ES154"/>
          <cell r="ET154"/>
          <cell r="EU154"/>
          <cell r="EV154"/>
        </row>
        <row r="155">
          <cell r="S155" t="str">
            <v>COST TO DATE</v>
          </cell>
          <cell r="T155" t="str">
            <v>TEST</v>
          </cell>
          <cell r="V155" t="str">
            <v>DIRECT TO DATE</v>
          </cell>
          <cell r="AE155">
            <v>0</v>
          </cell>
          <cell r="AF155">
            <v>0</v>
          </cell>
          <cell r="AG155">
            <v>0</v>
          </cell>
          <cell r="AH155">
            <v>0</v>
          </cell>
          <cell r="AI155">
            <v>0</v>
          </cell>
          <cell r="AJ155">
            <v>0</v>
          </cell>
          <cell r="AK155">
            <v>0</v>
          </cell>
          <cell r="AL155">
            <v>0</v>
          </cell>
          <cell r="AM155">
            <v>0</v>
          </cell>
          <cell r="AN155">
            <v>0</v>
          </cell>
          <cell r="AO155">
            <v>0</v>
          </cell>
          <cell r="AP155">
            <v>0</v>
          </cell>
          <cell r="AQ155">
            <v>0</v>
          </cell>
          <cell r="AR155">
            <v>0</v>
          </cell>
          <cell r="AS155">
            <v>0</v>
          </cell>
          <cell r="AT155">
            <v>0</v>
          </cell>
          <cell r="AU155">
            <v>0</v>
          </cell>
          <cell r="AV155">
            <v>21030.803483748608</v>
          </cell>
          <cell r="AW155">
            <v>14839.647470976515</v>
          </cell>
          <cell r="AX155">
            <v>22.73</v>
          </cell>
          <cell r="AY155">
            <v>718.75</v>
          </cell>
          <cell r="AZ155">
            <v>0</v>
          </cell>
          <cell r="BA155">
            <v>0</v>
          </cell>
          <cell r="BB155">
            <v>0</v>
          </cell>
          <cell r="BC155">
            <v>0</v>
          </cell>
          <cell r="BD155">
            <v>0</v>
          </cell>
          <cell r="BE155">
            <v>0</v>
          </cell>
          <cell r="BF155">
            <v>0</v>
          </cell>
          <cell r="BG155">
            <v>0</v>
          </cell>
          <cell r="BH155">
            <v>0</v>
          </cell>
          <cell r="BJ155">
            <v>0</v>
          </cell>
          <cell r="BK155">
            <v>0</v>
          </cell>
          <cell r="BL155">
            <v>0</v>
          </cell>
          <cell r="BM155">
            <v>0</v>
          </cell>
          <cell r="BN155">
            <v>0</v>
          </cell>
          <cell r="BO155">
            <v>0</v>
          </cell>
          <cell r="BP155">
            <v>0</v>
          </cell>
          <cell r="BQ155">
            <v>0</v>
          </cell>
        </row>
        <row r="156">
          <cell r="T156" t="str">
            <v>TEST</v>
          </cell>
          <cell r="V156">
            <v>36611.930954725125</v>
          </cell>
          <cell r="AE156">
            <v>0</v>
          </cell>
          <cell r="AF156">
            <v>0</v>
          </cell>
          <cell r="AG156">
            <v>0</v>
          </cell>
          <cell r="AH156">
            <v>0</v>
          </cell>
          <cell r="AI156">
            <v>0</v>
          </cell>
          <cell r="AJ156">
            <v>0</v>
          </cell>
          <cell r="AK156">
            <v>0</v>
          </cell>
          <cell r="AL156">
            <v>0</v>
          </cell>
          <cell r="AM156">
            <v>0</v>
          </cell>
          <cell r="AN156">
            <v>0</v>
          </cell>
          <cell r="AO156">
            <v>0</v>
          </cell>
          <cell r="AP156">
            <v>0</v>
          </cell>
          <cell r="AQ156">
            <v>0</v>
          </cell>
          <cell r="AR156">
            <v>0</v>
          </cell>
          <cell r="AS156">
            <v>0</v>
          </cell>
          <cell r="AT156">
            <v>0</v>
          </cell>
          <cell r="AU156">
            <v>0</v>
          </cell>
          <cell r="AV156">
            <v>21030.803483748608</v>
          </cell>
          <cell r="AW156">
            <v>14839.647470976515</v>
          </cell>
          <cell r="AX156">
            <v>22.73</v>
          </cell>
          <cell r="AY156">
            <v>718.75</v>
          </cell>
          <cell r="AZ156">
            <v>0</v>
          </cell>
          <cell r="BA156">
            <v>0</v>
          </cell>
          <cell r="BB156">
            <v>0</v>
          </cell>
          <cell r="BC156">
            <v>0</v>
          </cell>
          <cell r="BD156">
            <v>0</v>
          </cell>
          <cell r="BE156">
            <v>0</v>
          </cell>
          <cell r="BF156">
            <v>0</v>
          </cell>
          <cell r="BG156">
            <v>0</v>
          </cell>
          <cell r="BH156">
            <v>0</v>
          </cell>
          <cell r="BJ156">
            <v>0</v>
          </cell>
          <cell r="BK156">
            <v>0</v>
          </cell>
          <cell r="BL156">
            <v>0</v>
          </cell>
          <cell r="BM156">
            <v>0</v>
          </cell>
          <cell r="BN156">
            <v>0</v>
          </cell>
          <cell r="BO156">
            <v>0</v>
          </cell>
          <cell r="BP156">
            <v>0</v>
          </cell>
          <cell r="BQ156">
            <v>0</v>
          </cell>
        </row>
        <row r="157">
          <cell r="T157" t="str">
            <v>LAYOUTS</v>
          </cell>
          <cell r="V157">
            <v>0</v>
          </cell>
          <cell r="AE157">
            <v>0</v>
          </cell>
          <cell r="AF157">
            <v>0</v>
          </cell>
          <cell r="AG157">
            <v>0</v>
          </cell>
          <cell r="AH157">
            <v>0</v>
          </cell>
          <cell r="AI157">
            <v>0</v>
          </cell>
          <cell r="AJ157">
            <v>0</v>
          </cell>
          <cell r="AK157">
            <v>0</v>
          </cell>
          <cell r="AL157">
            <v>0</v>
          </cell>
          <cell r="AM157">
            <v>0</v>
          </cell>
          <cell r="AN157">
            <v>0</v>
          </cell>
          <cell r="AO157">
            <v>0</v>
          </cell>
          <cell r="AP157">
            <v>0</v>
          </cell>
          <cell r="AQ157">
            <v>0</v>
          </cell>
          <cell r="AR157">
            <v>0</v>
          </cell>
          <cell r="AS157">
            <v>0</v>
          </cell>
          <cell r="AT157">
            <v>0</v>
          </cell>
          <cell r="AU157">
            <v>0</v>
          </cell>
          <cell r="AV157">
            <v>0</v>
          </cell>
          <cell r="AW157">
            <v>0</v>
          </cell>
          <cell r="AX157">
            <v>0</v>
          </cell>
          <cell r="AY157">
            <v>0</v>
          </cell>
          <cell r="AZ157">
            <v>0</v>
          </cell>
          <cell r="BA157">
            <v>0</v>
          </cell>
          <cell r="BB157">
            <v>0</v>
          </cell>
          <cell r="BC157">
            <v>0</v>
          </cell>
          <cell r="BD157">
            <v>0</v>
          </cell>
          <cell r="BE157">
            <v>0</v>
          </cell>
          <cell r="BF157">
            <v>0</v>
          </cell>
          <cell r="BG157">
            <v>0</v>
          </cell>
          <cell r="BH157">
            <v>0</v>
          </cell>
          <cell r="BJ157">
            <v>0</v>
          </cell>
          <cell r="BK157">
            <v>0</v>
          </cell>
          <cell r="BL157">
            <v>0</v>
          </cell>
          <cell r="BM157">
            <v>0</v>
          </cell>
          <cell r="BN157">
            <v>0</v>
          </cell>
          <cell r="BO157">
            <v>0</v>
          </cell>
          <cell r="BP157">
            <v>0</v>
          </cell>
          <cell r="BQ157">
            <v>0</v>
          </cell>
        </row>
        <row r="158">
          <cell r="T158" t="str">
            <v>2D ANIMATION</v>
          </cell>
          <cell r="V158">
            <v>0</v>
          </cell>
          <cell r="AE158">
            <v>0</v>
          </cell>
          <cell r="AF158">
            <v>0</v>
          </cell>
          <cell r="AG158">
            <v>0</v>
          </cell>
          <cell r="AH158">
            <v>0</v>
          </cell>
          <cell r="AI158">
            <v>0</v>
          </cell>
          <cell r="AJ158">
            <v>0</v>
          </cell>
          <cell r="AK158">
            <v>0</v>
          </cell>
          <cell r="AL158">
            <v>0</v>
          </cell>
          <cell r="AM158">
            <v>0</v>
          </cell>
          <cell r="AN158">
            <v>0</v>
          </cell>
          <cell r="AO158">
            <v>0</v>
          </cell>
          <cell r="AP158">
            <v>0</v>
          </cell>
          <cell r="AQ158">
            <v>0</v>
          </cell>
          <cell r="AR158">
            <v>0</v>
          </cell>
          <cell r="AS158">
            <v>0</v>
          </cell>
          <cell r="AT158">
            <v>0</v>
          </cell>
          <cell r="AU158">
            <v>0</v>
          </cell>
          <cell r="AV158">
            <v>0</v>
          </cell>
          <cell r="AW158">
            <v>0</v>
          </cell>
          <cell r="AX158">
            <v>0</v>
          </cell>
          <cell r="AY158">
            <v>0</v>
          </cell>
          <cell r="AZ158">
            <v>0</v>
          </cell>
          <cell r="BA158">
            <v>0</v>
          </cell>
          <cell r="BB158">
            <v>0</v>
          </cell>
          <cell r="BC158">
            <v>0</v>
          </cell>
          <cell r="BD158">
            <v>0</v>
          </cell>
          <cell r="BE158">
            <v>0</v>
          </cell>
          <cell r="BF158">
            <v>0</v>
          </cell>
          <cell r="BG158">
            <v>0</v>
          </cell>
          <cell r="BH158">
            <v>0</v>
          </cell>
          <cell r="BJ158">
            <v>0</v>
          </cell>
          <cell r="BK158">
            <v>0</v>
          </cell>
          <cell r="BL158">
            <v>0</v>
          </cell>
          <cell r="BM158">
            <v>0</v>
          </cell>
          <cell r="BN158">
            <v>0</v>
          </cell>
          <cell r="BO158">
            <v>0</v>
          </cell>
          <cell r="BP158">
            <v>0</v>
          </cell>
          <cell r="BQ158">
            <v>0</v>
          </cell>
        </row>
        <row r="159">
          <cell r="T159" t="str">
            <v>3D ANIMATION</v>
          </cell>
          <cell r="V159">
            <v>0</v>
          </cell>
          <cell r="AE159">
            <v>0</v>
          </cell>
          <cell r="AF159">
            <v>0</v>
          </cell>
          <cell r="AG159">
            <v>0</v>
          </cell>
          <cell r="AH159">
            <v>0</v>
          </cell>
          <cell r="AI159">
            <v>0</v>
          </cell>
          <cell r="AJ159">
            <v>0</v>
          </cell>
          <cell r="AK159">
            <v>0</v>
          </cell>
          <cell r="AL159">
            <v>0</v>
          </cell>
          <cell r="AM159">
            <v>0</v>
          </cell>
          <cell r="AN159">
            <v>0</v>
          </cell>
          <cell r="AO159">
            <v>0</v>
          </cell>
          <cell r="AP159">
            <v>0</v>
          </cell>
          <cell r="AQ159">
            <v>0</v>
          </cell>
          <cell r="AR159">
            <v>0</v>
          </cell>
          <cell r="AS159">
            <v>0</v>
          </cell>
          <cell r="AT159">
            <v>0</v>
          </cell>
          <cell r="AU159">
            <v>0</v>
          </cell>
          <cell r="AV159">
            <v>0</v>
          </cell>
          <cell r="AW159">
            <v>0</v>
          </cell>
          <cell r="AX159">
            <v>0</v>
          </cell>
          <cell r="AY159">
            <v>0</v>
          </cell>
          <cell r="AZ159">
            <v>0</v>
          </cell>
          <cell r="BA159">
            <v>0</v>
          </cell>
          <cell r="BB159">
            <v>0</v>
          </cell>
          <cell r="BC159">
            <v>0</v>
          </cell>
          <cell r="BD159">
            <v>0</v>
          </cell>
          <cell r="BE159">
            <v>0</v>
          </cell>
          <cell r="BF159">
            <v>0</v>
          </cell>
          <cell r="BG159">
            <v>0</v>
          </cell>
          <cell r="BH159">
            <v>0</v>
          </cell>
          <cell r="BJ159">
            <v>0</v>
          </cell>
          <cell r="BK159">
            <v>0</v>
          </cell>
          <cell r="BL159">
            <v>0</v>
          </cell>
          <cell r="BM159">
            <v>0</v>
          </cell>
          <cell r="BN159">
            <v>0</v>
          </cell>
          <cell r="BO159">
            <v>0</v>
          </cell>
          <cell r="BP159">
            <v>0</v>
          </cell>
          <cell r="BQ159">
            <v>0</v>
          </cell>
        </row>
        <row r="160">
          <cell r="T160" t="str">
            <v>POST</v>
          </cell>
          <cell r="V160">
            <v>0</v>
          </cell>
          <cell r="AE160">
            <v>0</v>
          </cell>
          <cell r="AF160">
            <v>0</v>
          </cell>
          <cell r="AG160">
            <v>0</v>
          </cell>
          <cell r="AH160">
            <v>0</v>
          </cell>
          <cell r="AI160">
            <v>0</v>
          </cell>
          <cell r="AJ160">
            <v>0</v>
          </cell>
          <cell r="AK160">
            <v>0</v>
          </cell>
          <cell r="AL160">
            <v>0</v>
          </cell>
          <cell r="AM160">
            <v>0</v>
          </cell>
          <cell r="AN160">
            <v>0</v>
          </cell>
          <cell r="AO160">
            <v>0</v>
          </cell>
          <cell r="AP160">
            <v>0</v>
          </cell>
          <cell r="AQ160">
            <v>0</v>
          </cell>
          <cell r="AR160">
            <v>0</v>
          </cell>
          <cell r="AS160">
            <v>0</v>
          </cell>
          <cell r="AT160">
            <v>0</v>
          </cell>
          <cell r="AU160">
            <v>0</v>
          </cell>
          <cell r="AV160">
            <v>0</v>
          </cell>
          <cell r="AW160">
            <v>0</v>
          </cell>
          <cell r="AX160">
            <v>0</v>
          </cell>
          <cell r="AY160">
            <v>0</v>
          </cell>
          <cell r="AZ160">
            <v>0</v>
          </cell>
          <cell r="BA160">
            <v>0</v>
          </cell>
          <cell r="BB160">
            <v>0</v>
          </cell>
          <cell r="BC160">
            <v>0</v>
          </cell>
          <cell r="BD160">
            <v>0</v>
          </cell>
          <cell r="BE160">
            <v>0</v>
          </cell>
          <cell r="BF160">
            <v>0</v>
          </cell>
          <cell r="BG160">
            <v>0</v>
          </cell>
          <cell r="BH160">
            <v>0</v>
          </cell>
          <cell r="BJ160">
            <v>0</v>
          </cell>
          <cell r="BK160">
            <v>0</v>
          </cell>
          <cell r="BL160">
            <v>0</v>
          </cell>
          <cell r="BM160">
            <v>0</v>
          </cell>
          <cell r="BN160">
            <v>0</v>
          </cell>
          <cell r="BO160">
            <v>0</v>
          </cell>
          <cell r="BP160">
            <v>0</v>
          </cell>
          <cell r="BQ160">
            <v>0</v>
          </cell>
        </row>
        <row r="161">
          <cell r="T161" t="str">
            <v>FINAL LAB</v>
          </cell>
          <cell r="V161">
            <v>14978.465132694124</v>
          </cell>
          <cell r="AE161">
            <v>0</v>
          </cell>
          <cell r="AF161">
            <v>0</v>
          </cell>
          <cell r="AG161">
            <v>0</v>
          </cell>
          <cell r="AH161">
            <v>0</v>
          </cell>
          <cell r="AI161">
            <v>0</v>
          </cell>
          <cell r="AJ161">
            <v>0</v>
          </cell>
          <cell r="AK161">
            <v>0</v>
          </cell>
          <cell r="AL161">
            <v>0</v>
          </cell>
          <cell r="AM161">
            <v>0</v>
          </cell>
          <cell r="AN161">
            <v>0</v>
          </cell>
          <cell r="AO161">
            <v>0</v>
          </cell>
          <cell r="AP161">
            <v>0</v>
          </cell>
          <cell r="AQ161">
            <v>0</v>
          </cell>
          <cell r="AR161">
            <v>0</v>
          </cell>
          <cell r="AS161">
            <v>0</v>
          </cell>
          <cell r="AT161">
            <v>0</v>
          </cell>
          <cell r="AU161">
            <v>0</v>
          </cell>
          <cell r="AV161">
            <v>0</v>
          </cell>
          <cell r="AW161">
            <v>0</v>
          </cell>
          <cell r="AX161">
            <v>4724.5948103852506</v>
          </cell>
          <cell r="AY161">
            <v>4955.8712437185713</v>
          </cell>
          <cell r="AZ161">
            <v>2629.7578282211111</v>
          </cell>
          <cell r="BA161">
            <v>2519.2112503691919</v>
          </cell>
          <cell r="BB161">
            <v>0</v>
          </cell>
          <cell r="BC161">
            <v>0</v>
          </cell>
          <cell r="BD161">
            <v>0</v>
          </cell>
          <cell r="BE161">
            <v>149.03</v>
          </cell>
          <cell r="BF161">
            <v>0</v>
          </cell>
          <cell r="BG161">
            <v>0</v>
          </cell>
          <cell r="BH161">
            <v>0</v>
          </cell>
          <cell r="BJ161">
            <v>0</v>
          </cell>
          <cell r="BK161">
            <v>0</v>
          </cell>
          <cell r="BL161">
            <v>0</v>
          </cell>
          <cell r="BM161">
            <v>0</v>
          </cell>
          <cell r="BN161">
            <v>0</v>
          </cell>
          <cell r="BO161">
            <v>0</v>
          </cell>
          <cell r="BP161">
            <v>0</v>
          </cell>
          <cell r="BQ161">
            <v>0</v>
          </cell>
        </row>
        <row r="162">
          <cell r="T162" t="str">
            <v>TOTAL COST</v>
          </cell>
          <cell r="V162">
            <v>14978.465132694124</v>
          </cell>
          <cell r="X162" t="str">
            <v>WEEKLY COST</v>
          </cell>
          <cell r="AE162">
            <v>0</v>
          </cell>
          <cell r="AF162">
            <v>0</v>
          </cell>
          <cell r="AG162">
            <v>0</v>
          </cell>
          <cell r="AH162">
            <v>0</v>
          </cell>
          <cell r="AI162">
            <v>0</v>
          </cell>
          <cell r="AJ162">
            <v>0</v>
          </cell>
          <cell r="AK162">
            <v>0</v>
          </cell>
          <cell r="AL162">
            <v>0</v>
          </cell>
          <cell r="AM162">
            <v>0</v>
          </cell>
          <cell r="AN162">
            <v>0</v>
          </cell>
          <cell r="AO162">
            <v>0</v>
          </cell>
          <cell r="AP162">
            <v>0</v>
          </cell>
          <cell r="AQ162">
            <v>0</v>
          </cell>
          <cell r="AR162">
            <v>0</v>
          </cell>
          <cell r="AS162">
            <v>0</v>
          </cell>
          <cell r="AT162">
            <v>0</v>
          </cell>
          <cell r="AU162">
            <v>0</v>
          </cell>
          <cell r="AV162">
            <v>0</v>
          </cell>
          <cell r="AW162">
            <v>0</v>
          </cell>
          <cell r="AX162">
            <v>4724.5948103852506</v>
          </cell>
          <cell r="AY162">
            <v>4955.8712437185713</v>
          </cell>
          <cell r="AZ162">
            <v>2629.7578282211111</v>
          </cell>
          <cell r="BA162">
            <v>2519.2112503691919</v>
          </cell>
          <cell r="BB162">
            <v>0</v>
          </cell>
          <cell r="BC162">
            <v>0</v>
          </cell>
          <cell r="BD162">
            <v>0</v>
          </cell>
          <cell r="BE162">
            <v>149.03</v>
          </cell>
          <cell r="BF162">
            <v>0</v>
          </cell>
          <cell r="BG162">
            <v>0</v>
          </cell>
          <cell r="BH162">
            <v>0</v>
          </cell>
          <cell r="BJ162">
            <v>0</v>
          </cell>
          <cell r="BK162">
            <v>0</v>
          </cell>
          <cell r="BL162">
            <v>0</v>
          </cell>
          <cell r="BM162">
            <v>0</v>
          </cell>
          <cell r="BN162">
            <v>0</v>
          </cell>
          <cell r="BO162">
            <v>0</v>
          </cell>
          <cell r="BP162">
            <v>0</v>
          </cell>
          <cell r="BQ162">
            <v>0</v>
          </cell>
        </row>
        <row r="163">
          <cell r="V163">
            <v>20761.209185771775</v>
          </cell>
          <cell r="X163" t="str">
            <v>WEEKLY COST</v>
          </cell>
          <cell r="AE163">
            <v>0</v>
          </cell>
          <cell r="AF163">
            <v>0</v>
          </cell>
          <cell r="AG163">
            <v>0</v>
          </cell>
          <cell r="AH163">
            <v>0</v>
          </cell>
          <cell r="AI163">
            <v>0</v>
          </cell>
          <cell r="AJ163">
            <v>0</v>
          </cell>
          <cell r="AK163">
            <v>0</v>
          </cell>
          <cell r="AL163">
            <v>0</v>
          </cell>
          <cell r="AM163">
            <v>0</v>
          </cell>
          <cell r="AN163">
            <v>0</v>
          </cell>
          <cell r="AO163">
            <v>0</v>
          </cell>
          <cell r="AP163">
            <v>0</v>
          </cell>
          <cell r="AQ163">
            <v>0</v>
          </cell>
          <cell r="AR163">
            <v>0</v>
          </cell>
          <cell r="AS163">
            <v>0</v>
          </cell>
          <cell r="AT163">
            <v>0</v>
          </cell>
          <cell r="AU163">
            <v>0</v>
          </cell>
          <cell r="AV163">
            <v>0</v>
          </cell>
          <cell r="AW163">
            <v>0</v>
          </cell>
          <cell r="AX163">
            <v>4724.5948103852506</v>
          </cell>
          <cell r="AY163">
            <v>4955.8712437185713</v>
          </cell>
          <cell r="AZ163">
            <v>2629.7578282211111</v>
          </cell>
          <cell r="BA163">
            <v>2519.2112503691919</v>
          </cell>
          <cell r="BB163">
            <v>0</v>
          </cell>
          <cell r="BC163">
            <v>0</v>
          </cell>
          <cell r="BD163">
            <v>0</v>
          </cell>
          <cell r="BE163">
            <v>149.03</v>
          </cell>
          <cell r="BF163">
            <v>0</v>
          </cell>
          <cell r="BG163">
            <v>0</v>
          </cell>
          <cell r="BH163">
            <v>0</v>
          </cell>
          <cell r="BJ163">
            <v>0</v>
          </cell>
          <cell r="BK163">
            <v>0</v>
          </cell>
          <cell r="BL163">
            <v>0</v>
          </cell>
          <cell r="BM163">
            <v>0</v>
          </cell>
          <cell r="BN163">
            <v>0</v>
          </cell>
          <cell r="BO163">
            <v>0</v>
          </cell>
          <cell r="BP163">
            <v>0</v>
          </cell>
          <cell r="BQ163">
            <v>0</v>
          </cell>
        </row>
        <row r="164">
          <cell r="V164">
            <v>20969.851185771775</v>
          </cell>
          <cell r="X164" t="str">
            <v>CUMULATIVE</v>
          </cell>
          <cell r="AE164">
            <v>0</v>
          </cell>
          <cell r="AF164">
            <v>0</v>
          </cell>
          <cell r="AG164">
            <v>0</v>
          </cell>
          <cell r="AH164">
            <v>0</v>
          </cell>
          <cell r="AI164">
            <v>0</v>
          </cell>
          <cell r="AJ164">
            <v>0</v>
          </cell>
          <cell r="AK164">
            <v>0</v>
          </cell>
          <cell r="AL164">
            <v>0</v>
          </cell>
          <cell r="AM164">
            <v>0</v>
          </cell>
          <cell r="AN164">
            <v>0</v>
          </cell>
          <cell r="AO164">
            <v>0</v>
          </cell>
          <cell r="AP164">
            <v>0</v>
          </cell>
          <cell r="AQ164">
            <v>0</v>
          </cell>
          <cell r="AR164">
            <v>0</v>
          </cell>
          <cell r="AS164">
            <v>0</v>
          </cell>
          <cell r="AT164">
            <v>0</v>
          </cell>
          <cell r="AU164">
            <v>0</v>
          </cell>
          <cell r="AV164">
            <v>0</v>
          </cell>
          <cell r="AW164">
            <v>0</v>
          </cell>
          <cell r="AX164">
            <v>6614.4327345393513</v>
          </cell>
          <cell r="AY164">
            <v>6938.2197412059995</v>
          </cell>
          <cell r="AZ164">
            <v>3681.6609595095556</v>
          </cell>
          <cell r="BA164">
            <v>3526.8957505168687</v>
          </cell>
          <cell r="BB164">
            <v>0</v>
          </cell>
          <cell r="BC164">
            <v>0</v>
          </cell>
          <cell r="BD164">
            <v>0</v>
          </cell>
          <cell r="BE164">
            <v>208.642</v>
          </cell>
          <cell r="BF164">
            <v>0</v>
          </cell>
          <cell r="BG164">
            <v>0</v>
          </cell>
          <cell r="BH164">
            <v>0</v>
          </cell>
          <cell r="BJ164">
            <v>0</v>
          </cell>
          <cell r="BK164">
            <v>0</v>
          </cell>
          <cell r="BL164">
            <v>0</v>
          </cell>
          <cell r="BM164">
            <v>0</v>
          </cell>
          <cell r="BN164">
            <v>0</v>
          </cell>
          <cell r="BO164">
            <v>0</v>
          </cell>
          <cell r="BP164">
            <v>0</v>
          </cell>
          <cell r="BQ164">
            <v>0</v>
          </cell>
        </row>
        <row r="165">
          <cell r="V165" t="str">
            <v>PROJECTED RTM</v>
          </cell>
          <cell r="Y165" t="e">
            <v>#REF!</v>
          </cell>
          <cell r="Z165" t="e">
            <v>#REF!</v>
          </cell>
          <cell r="AA165"/>
          <cell r="AB165"/>
          <cell r="AC165"/>
          <cell r="AD165"/>
          <cell r="AE165"/>
          <cell r="AF165"/>
          <cell r="AG165"/>
          <cell r="AH165"/>
          <cell r="AI165"/>
          <cell r="AJ165"/>
          <cell r="AK165"/>
          <cell r="AL165"/>
          <cell r="AM165"/>
          <cell r="AN165"/>
          <cell r="AO165"/>
          <cell r="AP165"/>
          <cell r="AQ165"/>
          <cell r="AR165"/>
          <cell r="AS165"/>
          <cell r="AT165"/>
          <cell r="AU165"/>
          <cell r="AV165"/>
          <cell r="AW165"/>
          <cell r="AX165"/>
          <cell r="AY165">
            <v>428.57142857142856</v>
          </cell>
          <cell r="AZ165">
            <v>428.57142857142856</v>
          </cell>
          <cell r="BA165">
            <v>428.57142857142856</v>
          </cell>
          <cell r="BB165">
            <v>428.57142857142856</v>
          </cell>
          <cell r="BC165">
            <v>428.57142857142856</v>
          </cell>
          <cell r="BD165"/>
          <cell r="BE165"/>
          <cell r="BF165"/>
          <cell r="BG165"/>
          <cell r="BH165"/>
          <cell r="BJ165"/>
          <cell r="BK165"/>
          <cell r="BL165"/>
          <cell r="BM165"/>
          <cell r="BN165"/>
          <cell r="BO165"/>
          <cell r="BP165"/>
          <cell r="BQ165"/>
          <cell r="BR165"/>
          <cell r="BS165"/>
          <cell r="BT165"/>
          <cell r="BU165"/>
          <cell r="BV165"/>
          <cell r="BW165"/>
          <cell r="BX165"/>
          <cell r="BY165"/>
          <cell r="BZ165"/>
          <cell r="CA165"/>
          <cell r="CB165"/>
          <cell r="CC165"/>
          <cell r="CD165"/>
          <cell r="CE165"/>
          <cell r="CF165"/>
          <cell r="CG165"/>
          <cell r="CH165"/>
          <cell r="CI165"/>
          <cell r="CJ165"/>
          <cell r="CK165"/>
          <cell r="CL165"/>
          <cell r="CM165"/>
        </row>
        <row r="166">
          <cell r="V166" t="str">
            <v>PROJECTED RTM</v>
          </cell>
          <cell r="Y166" t="e">
            <v>#REF!</v>
          </cell>
          <cell r="Z166" t="e">
            <v>#REF!</v>
          </cell>
          <cell r="AA166"/>
          <cell r="AB166"/>
          <cell r="AC166"/>
          <cell r="AD166"/>
          <cell r="AE166"/>
          <cell r="AF166"/>
          <cell r="AG166"/>
          <cell r="AH166"/>
          <cell r="AI166"/>
          <cell r="AJ166"/>
          <cell r="AK166"/>
          <cell r="AL166"/>
          <cell r="AM166"/>
          <cell r="AN166"/>
          <cell r="AO166"/>
          <cell r="AP166"/>
          <cell r="AQ166"/>
          <cell r="AR166"/>
          <cell r="AS166"/>
          <cell r="AT166"/>
          <cell r="AU166"/>
          <cell r="AV166"/>
          <cell r="AW166"/>
          <cell r="AX166"/>
          <cell r="BD166"/>
          <cell r="BE166"/>
          <cell r="BF166"/>
          <cell r="BG166"/>
          <cell r="BH166"/>
          <cell r="BJ166"/>
          <cell r="BK166"/>
          <cell r="BL166"/>
          <cell r="BM166"/>
          <cell r="BN166"/>
          <cell r="BO166"/>
          <cell r="BP166"/>
          <cell r="BQ166"/>
          <cell r="BR166"/>
          <cell r="BS166"/>
          <cell r="BT166"/>
          <cell r="BU166"/>
          <cell r="BV166"/>
          <cell r="BW166"/>
          <cell r="BX166"/>
          <cell r="BY166"/>
          <cell r="BZ166"/>
          <cell r="CA166"/>
          <cell r="CB166"/>
          <cell r="CC166"/>
          <cell r="CD166"/>
          <cell r="CE166"/>
          <cell r="CF166"/>
          <cell r="CG166"/>
          <cell r="CH166"/>
          <cell r="CI166"/>
          <cell r="CJ166"/>
          <cell r="CK166"/>
          <cell r="CL166"/>
          <cell r="CM166"/>
        </row>
        <row r="167">
          <cell r="V167" t="str">
            <v>PROJECTED STREET</v>
          </cell>
        </row>
        <row r="168">
          <cell r="V168" t="str">
            <v>+ or - Scheduled Date</v>
          </cell>
        </row>
        <row r="169">
          <cell r="N169" t="str">
            <v>ENGINEERING</v>
          </cell>
          <cell r="R169" t="str">
            <v>ALADDIN READING</v>
          </cell>
          <cell r="W169" t="str">
            <v>FRAMES</v>
          </cell>
          <cell r="X169">
            <v>2956.22</v>
          </cell>
          <cell r="Y169" t="str">
            <v>WK Count</v>
          </cell>
          <cell r="Z169" t="str">
            <v>Total Days</v>
          </cell>
        </row>
        <row r="170">
          <cell r="N170" t="str">
            <v>ENGINEERING</v>
          </cell>
          <cell r="R170" t="str">
            <v>ALADDIN READING</v>
          </cell>
          <cell r="V170" t="str">
            <v xml:space="preserve">START </v>
          </cell>
          <cell r="W170" t="str">
            <v>FRAMES</v>
          </cell>
          <cell r="X170">
            <v>2956.22</v>
          </cell>
          <cell r="Y170" t="str">
            <v>WK Count</v>
          </cell>
          <cell r="Z170" t="str">
            <v>Total Days</v>
          </cell>
          <cell r="AA170"/>
          <cell r="AB170"/>
          <cell r="AC170"/>
          <cell r="AD170"/>
          <cell r="AE170"/>
          <cell r="AF170"/>
          <cell r="AG170"/>
          <cell r="AH170"/>
          <cell r="AI170"/>
          <cell r="AJ170"/>
          <cell r="AK170"/>
          <cell r="AL170"/>
          <cell r="AM170"/>
          <cell r="AN170"/>
          <cell r="AO170"/>
          <cell r="AP170"/>
          <cell r="AQ170"/>
          <cell r="AR170"/>
          <cell r="AS170"/>
          <cell r="AT170"/>
          <cell r="AU170"/>
          <cell r="AV170"/>
          <cell r="AW170"/>
          <cell r="AX170"/>
          <cell r="AY170"/>
          <cell r="AZ170">
            <v>35730</v>
          </cell>
          <cell r="BA170">
            <v>35737</v>
          </cell>
          <cell r="BB170">
            <v>35744</v>
          </cell>
          <cell r="BC170">
            <v>35751</v>
          </cell>
          <cell r="BD170">
            <v>35758</v>
          </cell>
          <cell r="BE170">
            <v>35765</v>
          </cell>
          <cell r="BF170">
            <v>35772</v>
          </cell>
          <cell r="BG170">
            <v>35779</v>
          </cell>
          <cell r="BH170">
            <v>35786</v>
          </cell>
          <cell r="BJ170"/>
          <cell r="BK170"/>
          <cell r="BL170"/>
          <cell r="BM170"/>
          <cell r="BN170"/>
          <cell r="BO170"/>
          <cell r="BP170"/>
          <cell r="BQ170"/>
          <cell r="BR170"/>
          <cell r="BS170"/>
          <cell r="BT170"/>
          <cell r="BU170"/>
          <cell r="BV170"/>
          <cell r="BW170"/>
          <cell r="BX170"/>
          <cell r="BY170"/>
          <cell r="BZ170"/>
          <cell r="CA170"/>
          <cell r="CB170"/>
          <cell r="CC170"/>
          <cell r="CD170"/>
          <cell r="CE170"/>
          <cell r="CF170"/>
          <cell r="CG170"/>
          <cell r="CH170"/>
          <cell r="CI170"/>
          <cell r="CJ170"/>
          <cell r="CK170"/>
          <cell r="CL170"/>
          <cell r="CM170"/>
          <cell r="CN170"/>
          <cell r="CO170"/>
          <cell r="CP170"/>
          <cell r="CQ170"/>
          <cell r="CR170"/>
          <cell r="CS170"/>
          <cell r="CT170"/>
          <cell r="CU170"/>
          <cell r="CV170"/>
          <cell r="CW170"/>
          <cell r="CX170"/>
          <cell r="CY170"/>
          <cell r="CZ170"/>
          <cell r="DA170"/>
          <cell r="DB170"/>
          <cell r="DC170"/>
          <cell r="DD170"/>
          <cell r="DE170"/>
          <cell r="DF170"/>
          <cell r="DG170"/>
          <cell r="DH170"/>
          <cell r="DI170"/>
          <cell r="DJ170"/>
          <cell r="DK170"/>
          <cell r="DL170"/>
          <cell r="DM170"/>
          <cell r="DN170"/>
          <cell r="DO170"/>
          <cell r="DP170"/>
          <cell r="DQ170"/>
          <cell r="DR170"/>
          <cell r="DS170"/>
          <cell r="DT170"/>
          <cell r="DU170"/>
          <cell r="DV170"/>
          <cell r="DW170"/>
          <cell r="DX170"/>
          <cell r="DY170"/>
          <cell r="DZ170"/>
          <cell r="EA170"/>
          <cell r="EB170"/>
          <cell r="EC170"/>
          <cell r="ED170"/>
          <cell r="EE170"/>
          <cell r="EF170"/>
          <cell r="EG170"/>
          <cell r="EH170"/>
          <cell r="EI170"/>
          <cell r="EJ170"/>
          <cell r="EK170"/>
          <cell r="EL170"/>
          <cell r="EM170"/>
          <cell r="EN170"/>
          <cell r="EO170"/>
          <cell r="EP170"/>
          <cell r="EQ170"/>
          <cell r="ER170"/>
          <cell r="ES170"/>
          <cell r="ET170"/>
          <cell r="EU170"/>
          <cell r="EV170"/>
        </row>
        <row r="171">
          <cell r="A171" t="str">
            <v>PREP</v>
          </cell>
          <cell r="F171" t="str">
            <v>ANIMATION</v>
          </cell>
          <cell r="I171" t="str">
            <v>INK &amp; PAINT</v>
          </cell>
          <cell r="L171" t="str">
            <v>ALPHA</v>
          </cell>
          <cell r="N171" t="str">
            <v>BETA</v>
          </cell>
          <cell r="P171" t="str">
            <v>RTM</v>
          </cell>
          <cell r="R171" t="str">
            <v>STREET</v>
          </cell>
          <cell r="T171" t="str">
            <v>Prep Projection</v>
          </cell>
          <cell r="V171" t="str">
            <v xml:space="preserve">START </v>
          </cell>
          <cell r="W171" t="str">
            <v>END</v>
          </cell>
          <cell r="X171">
            <v>400</v>
          </cell>
          <cell r="Y171">
            <v>9</v>
          </cell>
          <cell r="Z171">
            <v>65.73384999999999</v>
          </cell>
          <cell r="AA171"/>
          <cell r="AB171"/>
          <cell r="AC171"/>
          <cell r="AD171"/>
          <cell r="AE171"/>
          <cell r="AF171"/>
          <cell r="AG171"/>
          <cell r="AH171"/>
          <cell r="AI171"/>
          <cell r="AJ171"/>
          <cell r="AK171"/>
          <cell r="AL171"/>
          <cell r="AM171"/>
          <cell r="AN171"/>
          <cell r="AO171"/>
          <cell r="AP171"/>
          <cell r="AQ171"/>
          <cell r="AR171"/>
          <cell r="AS171"/>
          <cell r="AT171"/>
          <cell r="AU171"/>
          <cell r="AV171"/>
          <cell r="AW171"/>
          <cell r="AX171"/>
          <cell r="AY171"/>
          <cell r="AZ171">
            <v>35730</v>
          </cell>
          <cell r="BA171">
            <v>35737</v>
          </cell>
          <cell r="BB171">
            <v>35744</v>
          </cell>
          <cell r="BC171">
            <v>35751</v>
          </cell>
          <cell r="BD171">
            <v>35758</v>
          </cell>
          <cell r="BE171">
            <v>35765</v>
          </cell>
          <cell r="BF171">
            <v>35772</v>
          </cell>
          <cell r="BG171">
            <v>35779</v>
          </cell>
          <cell r="BH171">
            <v>35786</v>
          </cell>
          <cell r="BI171"/>
          <cell r="BJ171"/>
          <cell r="BK171"/>
          <cell r="BL171"/>
          <cell r="BM171"/>
          <cell r="BN171"/>
          <cell r="BO171"/>
          <cell r="BP171"/>
          <cell r="BQ171"/>
          <cell r="BR171"/>
          <cell r="BS171"/>
          <cell r="BT171"/>
          <cell r="BU171"/>
          <cell r="BV171"/>
          <cell r="BW171"/>
          <cell r="BX171"/>
          <cell r="BY171"/>
          <cell r="BZ171"/>
          <cell r="CA171"/>
          <cell r="CB171"/>
          <cell r="CC171"/>
          <cell r="CD171"/>
          <cell r="CE171"/>
          <cell r="CF171"/>
          <cell r="CG171"/>
          <cell r="CH171"/>
          <cell r="CI171"/>
          <cell r="CJ171"/>
          <cell r="CK171"/>
          <cell r="CL171"/>
          <cell r="CM171"/>
          <cell r="CN171"/>
          <cell r="CO171"/>
          <cell r="CP171"/>
          <cell r="CQ171"/>
          <cell r="CR171"/>
          <cell r="CS171"/>
          <cell r="CT171"/>
          <cell r="CU171"/>
          <cell r="CV171"/>
          <cell r="CW171"/>
          <cell r="CX171"/>
          <cell r="CY171"/>
          <cell r="CZ171"/>
          <cell r="DA171"/>
          <cell r="DB171"/>
          <cell r="DC171"/>
          <cell r="DD171"/>
          <cell r="DE171"/>
          <cell r="DF171"/>
          <cell r="DG171"/>
          <cell r="DH171"/>
          <cell r="DI171"/>
          <cell r="DJ171"/>
          <cell r="DK171"/>
          <cell r="DL171"/>
          <cell r="DM171"/>
          <cell r="DN171"/>
          <cell r="DO171"/>
          <cell r="DP171"/>
          <cell r="DQ171"/>
          <cell r="DR171"/>
          <cell r="DS171"/>
          <cell r="DT171"/>
          <cell r="DU171"/>
          <cell r="DV171"/>
          <cell r="DW171"/>
          <cell r="DX171"/>
          <cell r="DY171"/>
          <cell r="DZ171"/>
          <cell r="EA171"/>
          <cell r="EB171"/>
          <cell r="EC171"/>
          <cell r="ED171"/>
          <cell r="EE171"/>
          <cell r="EF171"/>
          <cell r="EG171"/>
          <cell r="EH171"/>
          <cell r="EI171"/>
          <cell r="EJ171"/>
          <cell r="EK171"/>
          <cell r="EL171"/>
          <cell r="EM171"/>
          <cell r="EN171"/>
          <cell r="EO171"/>
          <cell r="EP171"/>
          <cell r="EQ171"/>
          <cell r="ER171"/>
          <cell r="ES171"/>
          <cell r="ET171"/>
          <cell r="EU171"/>
          <cell r="EV171"/>
          <cell r="EW171"/>
        </row>
        <row r="172">
          <cell r="A172" t="str">
            <v>PREP</v>
          </cell>
          <cell r="F172" t="str">
            <v>ANIMATION</v>
          </cell>
          <cell r="I172" t="str">
            <v>INK &amp; PAINT</v>
          </cell>
          <cell r="L172" t="str">
            <v>ALPHA</v>
          </cell>
          <cell r="N172" t="str">
            <v>BETA</v>
          </cell>
          <cell r="P172" t="str">
            <v>RTM</v>
          </cell>
          <cell r="R172" t="str">
            <v>STREET</v>
          </cell>
          <cell r="S172" t="str">
            <v>PRODUCTION TO DATE</v>
          </cell>
          <cell r="T172" t="str">
            <v>Prep Projection</v>
          </cell>
          <cell r="V172">
            <v>35727</v>
          </cell>
          <cell r="W172">
            <v>35811</v>
          </cell>
          <cell r="X172">
            <v>400</v>
          </cell>
          <cell r="Y172">
            <v>9</v>
          </cell>
          <cell r="Z172">
            <v>65.73384999999999</v>
          </cell>
          <cell r="AA172"/>
          <cell r="AB172"/>
          <cell r="AC172"/>
          <cell r="AD172"/>
          <cell r="AE172"/>
          <cell r="AF172"/>
          <cell r="AG172"/>
          <cell r="AH172"/>
          <cell r="AI172"/>
          <cell r="AJ172"/>
          <cell r="AK172"/>
          <cell r="AL172"/>
          <cell r="AM172"/>
          <cell r="AN172"/>
          <cell r="AO172"/>
          <cell r="AP172"/>
          <cell r="AQ172"/>
          <cell r="AR172"/>
          <cell r="AS172"/>
          <cell r="AT172"/>
          <cell r="AU172"/>
          <cell r="AV172"/>
          <cell r="AW172"/>
          <cell r="AX172"/>
          <cell r="AY172"/>
          <cell r="AZ172">
            <v>100</v>
          </cell>
          <cell r="BA172">
            <v>200</v>
          </cell>
          <cell r="BB172">
            <v>300</v>
          </cell>
          <cell r="BC172">
            <v>400</v>
          </cell>
          <cell r="BD172">
            <v>400</v>
          </cell>
          <cell r="BE172">
            <v>400</v>
          </cell>
          <cell r="BF172">
            <v>400</v>
          </cell>
          <cell r="BG172">
            <v>400</v>
          </cell>
          <cell r="BH172">
            <v>400</v>
          </cell>
          <cell r="BI172"/>
          <cell r="BJ172"/>
          <cell r="BK172"/>
          <cell r="BL172"/>
          <cell r="BM172"/>
          <cell r="BN172"/>
          <cell r="BP172"/>
          <cell r="BQ172"/>
          <cell r="BR172"/>
          <cell r="BS172"/>
          <cell r="BT172"/>
          <cell r="BU172"/>
          <cell r="BV172"/>
          <cell r="BW172"/>
          <cell r="BX172"/>
          <cell r="BY172"/>
          <cell r="BZ172"/>
          <cell r="CA172"/>
          <cell r="CB172"/>
          <cell r="CC172"/>
          <cell r="CD172"/>
          <cell r="CE172"/>
          <cell r="CF172"/>
          <cell r="CG172"/>
          <cell r="CH172"/>
          <cell r="CI172"/>
          <cell r="CJ172"/>
          <cell r="CK172"/>
          <cell r="CL172"/>
          <cell r="CM172"/>
          <cell r="CN172"/>
          <cell r="CO172"/>
          <cell r="CP172"/>
          <cell r="CQ172"/>
          <cell r="CR172"/>
          <cell r="CS172"/>
          <cell r="CT172"/>
          <cell r="CU172"/>
          <cell r="CV172"/>
          <cell r="CW172"/>
          <cell r="CX172"/>
          <cell r="CY172"/>
          <cell r="CZ172"/>
          <cell r="DA172"/>
          <cell r="DB172"/>
          <cell r="DC172"/>
          <cell r="DD172"/>
          <cell r="DE172"/>
          <cell r="DF172"/>
          <cell r="DG172"/>
          <cell r="DH172"/>
          <cell r="DI172"/>
          <cell r="DJ172"/>
          <cell r="DK172"/>
          <cell r="DL172"/>
          <cell r="DM172"/>
          <cell r="DN172"/>
          <cell r="DO172"/>
          <cell r="DP172"/>
          <cell r="DQ172"/>
          <cell r="DR172"/>
          <cell r="DS172"/>
          <cell r="DT172"/>
          <cell r="DU172"/>
          <cell r="DV172"/>
          <cell r="DW172"/>
          <cell r="DX172"/>
          <cell r="DY172"/>
          <cell r="DZ172"/>
          <cell r="EA172"/>
          <cell r="EB172"/>
          <cell r="EC172"/>
          <cell r="ED172"/>
          <cell r="EE172"/>
          <cell r="EF172"/>
          <cell r="EG172"/>
          <cell r="EH172"/>
          <cell r="EI172"/>
          <cell r="EJ172"/>
          <cell r="EK172"/>
          <cell r="EL172"/>
          <cell r="EM172"/>
          <cell r="EN172"/>
          <cell r="EO172"/>
          <cell r="EP172"/>
          <cell r="EQ172"/>
          <cell r="ER172"/>
          <cell r="ES172"/>
          <cell r="ET172"/>
          <cell r="EU172"/>
          <cell r="EV172"/>
          <cell r="EW172"/>
        </row>
        <row r="173">
          <cell r="S173" t="str">
            <v>PRODUCTION TO DATE</v>
          </cell>
        </row>
        <row r="174">
          <cell r="T174" t="str">
            <v>Scenes Issued</v>
          </cell>
          <cell r="V174">
            <v>0</v>
          </cell>
          <cell r="AA174">
            <v>0</v>
          </cell>
          <cell r="AB174">
            <v>0</v>
          </cell>
          <cell r="AC174">
            <v>0</v>
          </cell>
          <cell r="AD174">
            <v>0</v>
          </cell>
          <cell r="AE174">
            <v>0</v>
          </cell>
          <cell r="AF174">
            <v>0</v>
          </cell>
          <cell r="AG174">
            <v>0</v>
          </cell>
          <cell r="AH174">
            <v>0</v>
          </cell>
          <cell r="AI174">
            <v>0</v>
          </cell>
          <cell r="AJ174">
            <v>0</v>
          </cell>
          <cell r="AK174">
            <v>0</v>
          </cell>
          <cell r="AL174">
            <v>0</v>
          </cell>
          <cell r="AM174">
            <v>0</v>
          </cell>
          <cell r="AN174">
            <v>0</v>
          </cell>
          <cell r="AO174">
            <v>0</v>
          </cell>
          <cell r="AP174">
            <v>0</v>
          </cell>
          <cell r="AQ174">
            <v>0</v>
          </cell>
          <cell r="AR174">
            <v>0</v>
          </cell>
          <cell r="AS174">
            <v>0</v>
          </cell>
          <cell r="AT174">
            <v>0</v>
          </cell>
          <cell r="AU174">
            <v>0</v>
          </cell>
          <cell r="AV174">
            <v>0</v>
          </cell>
          <cell r="AW174">
            <v>0</v>
          </cell>
          <cell r="AX174">
            <v>0</v>
          </cell>
          <cell r="AY174">
            <v>0</v>
          </cell>
          <cell r="AZ174">
            <v>0</v>
          </cell>
          <cell r="BA174">
            <v>0</v>
          </cell>
          <cell r="BB174">
            <v>0</v>
          </cell>
          <cell r="BC174">
            <v>0</v>
          </cell>
          <cell r="BD174">
            <v>0</v>
          </cell>
          <cell r="BE174">
            <v>0</v>
          </cell>
        </row>
        <row r="175">
          <cell r="T175" t="str">
            <v>Scenes Issued</v>
          </cell>
          <cell r="V175">
            <v>0</v>
          </cell>
          <cell r="AA175">
            <v>0</v>
          </cell>
          <cell r="AB175">
            <v>0</v>
          </cell>
          <cell r="AC175">
            <v>0</v>
          </cell>
          <cell r="AD175">
            <v>0</v>
          </cell>
          <cell r="AE175">
            <v>0</v>
          </cell>
          <cell r="AF175">
            <v>0</v>
          </cell>
          <cell r="AG175">
            <v>0</v>
          </cell>
          <cell r="AH175">
            <v>0</v>
          </cell>
          <cell r="AI175">
            <v>0</v>
          </cell>
          <cell r="AJ175">
            <v>0</v>
          </cell>
          <cell r="AK175">
            <v>0</v>
          </cell>
          <cell r="AL175">
            <v>0</v>
          </cell>
          <cell r="AM175">
            <v>0</v>
          </cell>
          <cell r="AN175">
            <v>0</v>
          </cell>
          <cell r="AO175">
            <v>0</v>
          </cell>
          <cell r="AP175">
            <v>0</v>
          </cell>
          <cell r="AQ175">
            <v>0</v>
          </cell>
          <cell r="AR175">
            <v>0</v>
          </cell>
          <cell r="AS175">
            <v>0</v>
          </cell>
          <cell r="AT175">
            <v>0</v>
          </cell>
          <cell r="AU175">
            <v>0</v>
          </cell>
          <cell r="AV175">
            <v>0</v>
          </cell>
          <cell r="AW175">
            <v>0</v>
          </cell>
          <cell r="AX175">
            <v>0</v>
          </cell>
          <cell r="AY175">
            <v>0</v>
          </cell>
          <cell r="AZ175">
            <v>0</v>
          </cell>
          <cell r="BA175">
            <v>0</v>
          </cell>
          <cell r="BB175">
            <v>0</v>
          </cell>
          <cell r="BC175">
            <v>0</v>
          </cell>
          <cell r="BD175">
            <v>0</v>
          </cell>
          <cell r="BE175">
            <v>0</v>
          </cell>
        </row>
        <row r="176">
          <cell r="T176" t="str">
            <v>Into Rough</v>
          </cell>
          <cell r="V176">
            <v>0</v>
          </cell>
          <cell r="AA176">
            <v>0</v>
          </cell>
          <cell r="AB176">
            <v>0</v>
          </cell>
          <cell r="AC176">
            <v>0</v>
          </cell>
          <cell r="AD176">
            <v>0</v>
          </cell>
          <cell r="AE176">
            <v>0</v>
          </cell>
          <cell r="AF176">
            <v>0</v>
          </cell>
          <cell r="AG176">
            <v>0</v>
          </cell>
          <cell r="AH176">
            <v>0</v>
          </cell>
          <cell r="AI176">
            <v>0</v>
          </cell>
          <cell r="AJ176">
            <v>0</v>
          </cell>
          <cell r="AK176">
            <v>0</v>
          </cell>
          <cell r="AL176">
            <v>0</v>
          </cell>
          <cell r="AM176">
            <v>0</v>
          </cell>
          <cell r="AN176">
            <v>0</v>
          </cell>
          <cell r="AO176">
            <v>0</v>
          </cell>
          <cell r="AP176">
            <v>0</v>
          </cell>
          <cell r="AQ176">
            <v>0</v>
          </cell>
          <cell r="AR176">
            <v>0</v>
          </cell>
          <cell r="AS176">
            <v>0</v>
          </cell>
          <cell r="AT176">
            <v>0</v>
          </cell>
          <cell r="AU176">
            <v>0</v>
          </cell>
          <cell r="AV176">
            <v>0</v>
          </cell>
          <cell r="AW176">
            <v>0</v>
          </cell>
          <cell r="AX176">
            <v>0</v>
          </cell>
          <cell r="AY176">
            <v>0</v>
          </cell>
          <cell r="AZ176">
            <v>0</v>
          </cell>
          <cell r="BA176">
            <v>0</v>
          </cell>
          <cell r="BB176">
            <v>0</v>
          </cell>
          <cell r="BC176">
            <v>0</v>
          </cell>
          <cell r="BD176">
            <v>0</v>
          </cell>
          <cell r="BE176">
            <v>0</v>
          </cell>
        </row>
        <row r="177">
          <cell r="T177" t="str">
            <v>Rough Complete</v>
          </cell>
          <cell r="V177">
            <v>0</v>
          </cell>
          <cell r="AA177">
            <v>0</v>
          </cell>
          <cell r="AB177">
            <v>0</v>
          </cell>
          <cell r="AC177">
            <v>0</v>
          </cell>
          <cell r="AD177">
            <v>0</v>
          </cell>
          <cell r="AE177">
            <v>0</v>
          </cell>
          <cell r="AF177">
            <v>0</v>
          </cell>
          <cell r="AG177">
            <v>0</v>
          </cell>
          <cell r="AH177">
            <v>0</v>
          </cell>
          <cell r="AI177">
            <v>0</v>
          </cell>
          <cell r="AJ177">
            <v>0</v>
          </cell>
          <cell r="AK177">
            <v>0</v>
          </cell>
          <cell r="AL177">
            <v>0</v>
          </cell>
          <cell r="AM177">
            <v>0</v>
          </cell>
          <cell r="AN177">
            <v>0</v>
          </cell>
          <cell r="AO177">
            <v>0</v>
          </cell>
          <cell r="AP177">
            <v>0</v>
          </cell>
          <cell r="AQ177">
            <v>0</v>
          </cell>
          <cell r="AR177">
            <v>0</v>
          </cell>
          <cell r="AS177">
            <v>0</v>
          </cell>
          <cell r="AT177">
            <v>0</v>
          </cell>
          <cell r="AU177">
            <v>0</v>
          </cell>
          <cell r="AV177">
            <v>0</v>
          </cell>
          <cell r="AW177">
            <v>0</v>
          </cell>
          <cell r="AX177">
            <v>0</v>
          </cell>
          <cell r="AY177">
            <v>0</v>
          </cell>
          <cell r="AZ177">
            <v>0</v>
          </cell>
          <cell r="BA177">
            <v>0</v>
          </cell>
          <cell r="BB177">
            <v>0</v>
          </cell>
          <cell r="BC177">
            <v>0</v>
          </cell>
          <cell r="BD177">
            <v>0</v>
          </cell>
          <cell r="BE177">
            <v>0</v>
          </cell>
        </row>
        <row r="178">
          <cell r="T178" t="str">
            <v>Ruff Approved</v>
          </cell>
          <cell r="V178">
            <v>0</v>
          </cell>
          <cell r="AA178">
            <v>0</v>
          </cell>
          <cell r="AB178">
            <v>0</v>
          </cell>
          <cell r="AC178">
            <v>0</v>
          </cell>
          <cell r="AD178">
            <v>0</v>
          </cell>
          <cell r="AE178">
            <v>0</v>
          </cell>
          <cell r="AF178">
            <v>0</v>
          </cell>
          <cell r="AG178">
            <v>0</v>
          </cell>
          <cell r="AH178">
            <v>0</v>
          </cell>
          <cell r="AI178">
            <v>0</v>
          </cell>
          <cell r="AJ178">
            <v>0</v>
          </cell>
          <cell r="AK178">
            <v>0</v>
          </cell>
          <cell r="AL178">
            <v>0</v>
          </cell>
          <cell r="AM178">
            <v>0</v>
          </cell>
          <cell r="AN178">
            <v>0</v>
          </cell>
          <cell r="AO178">
            <v>0</v>
          </cell>
          <cell r="AP178">
            <v>0</v>
          </cell>
          <cell r="AQ178">
            <v>0</v>
          </cell>
          <cell r="AR178">
            <v>0</v>
          </cell>
          <cell r="AS178">
            <v>0</v>
          </cell>
          <cell r="AT178">
            <v>0</v>
          </cell>
          <cell r="AU178">
            <v>0</v>
          </cell>
          <cell r="AV178">
            <v>0</v>
          </cell>
          <cell r="AW178">
            <v>0</v>
          </cell>
          <cell r="AX178">
            <v>0</v>
          </cell>
          <cell r="AY178">
            <v>0</v>
          </cell>
          <cell r="AZ178">
            <v>0</v>
          </cell>
          <cell r="BA178">
            <v>0</v>
          </cell>
          <cell r="BB178">
            <v>0</v>
          </cell>
          <cell r="BC178">
            <v>0</v>
          </cell>
          <cell r="BD178">
            <v>0</v>
          </cell>
          <cell r="BE178">
            <v>0</v>
          </cell>
        </row>
        <row r="179">
          <cell r="T179" t="str">
            <v>Clean Complete</v>
          </cell>
          <cell r="V179">
            <v>0</v>
          </cell>
          <cell r="AA179">
            <v>0</v>
          </cell>
          <cell r="AB179">
            <v>0</v>
          </cell>
          <cell r="AC179">
            <v>0</v>
          </cell>
          <cell r="AD179">
            <v>0</v>
          </cell>
          <cell r="AE179">
            <v>0</v>
          </cell>
          <cell r="AF179">
            <v>0</v>
          </cell>
          <cell r="AG179">
            <v>0</v>
          </cell>
          <cell r="AH179">
            <v>0</v>
          </cell>
          <cell r="AI179">
            <v>0</v>
          </cell>
          <cell r="AJ179">
            <v>0</v>
          </cell>
          <cell r="AK179">
            <v>0</v>
          </cell>
          <cell r="AL179">
            <v>0</v>
          </cell>
          <cell r="AM179">
            <v>0</v>
          </cell>
          <cell r="AN179">
            <v>0</v>
          </cell>
          <cell r="AO179">
            <v>0</v>
          </cell>
          <cell r="AP179">
            <v>0</v>
          </cell>
          <cell r="AQ179">
            <v>0</v>
          </cell>
          <cell r="AR179">
            <v>0</v>
          </cell>
          <cell r="AS179">
            <v>0</v>
          </cell>
          <cell r="AT179">
            <v>0</v>
          </cell>
          <cell r="AU179">
            <v>0</v>
          </cell>
          <cell r="AV179">
            <v>0</v>
          </cell>
          <cell r="AW179">
            <v>0</v>
          </cell>
          <cell r="AX179">
            <v>0</v>
          </cell>
          <cell r="AY179">
            <v>0</v>
          </cell>
          <cell r="AZ179">
            <v>0</v>
          </cell>
          <cell r="BA179">
            <v>0</v>
          </cell>
          <cell r="BB179">
            <v>0</v>
          </cell>
          <cell r="BC179">
            <v>0</v>
          </cell>
          <cell r="BD179">
            <v>0</v>
          </cell>
          <cell r="BE179">
            <v>0</v>
          </cell>
        </row>
        <row r="180">
          <cell r="T180" t="str">
            <v>Approved</v>
          </cell>
          <cell r="V180">
            <v>0</v>
          </cell>
          <cell r="AA180">
            <v>0</v>
          </cell>
          <cell r="AB180">
            <v>0</v>
          </cell>
          <cell r="AC180">
            <v>0</v>
          </cell>
          <cell r="AD180">
            <v>0</v>
          </cell>
          <cell r="AE180">
            <v>0</v>
          </cell>
          <cell r="AF180">
            <v>0</v>
          </cell>
          <cell r="AG180">
            <v>0</v>
          </cell>
          <cell r="AH180">
            <v>0</v>
          </cell>
          <cell r="AI180">
            <v>0</v>
          </cell>
          <cell r="AJ180">
            <v>0</v>
          </cell>
          <cell r="AK180">
            <v>0</v>
          </cell>
          <cell r="AL180">
            <v>0</v>
          </cell>
          <cell r="AM180">
            <v>0</v>
          </cell>
          <cell r="AN180">
            <v>0</v>
          </cell>
          <cell r="AO180">
            <v>0</v>
          </cell>
          <cell r="AP180">
            <v>0</v>
          </cell>
          <cell r="AQ180">
            <v>0</v>
          </cell>
          <cell r="AR180">
            <v>0</v>
          </cell>
          <cell r="AS180">
            <v>0</v>
          </cell>
          <cell r="AT180">
            <v>0</v>
          </cell>
          <cell r="AU180">
            <v>0</v>
          </cell>
          <cell r="AV180">
            <v>0</v>
          </cell>
          <cell r="AW180">
            <v>0</v>
          </cell>
          <cell r="AX180">
            <v>0</v>
          </cell>
          <cell r="AY180">
            <v>0</v>
          </cell>
          <cell r="AZ180">
            <v>0</v>
          </cell>
          <cell r="BA180">
            <v>0</v>
          </cell>
          <cell r="BB180">
            <v>0</v>
          </cell>
          <cell r="BC180">
            <v>0</v>
          </cell>
          <cell r="BD180">
            <v>0</v>
          </cell>
          <cell r="BE180">
            <v>0</v>
          </cell>
        </row>
        <row r="181">
          <cell r="T181" t="str">
            <v>Turned In</v>
          </cell>
          <cell r="V181">
            <v>0</v>
          </cell>
          <cell r="AA181">
            <v>0</v>
          </cell>
          <cell r="AB181">
            <v>0</v>
          </cell>
          <cell r="AC181">
            <v>0</v>
          </cell>
          <cell r="AD181">
            <v>0</v>
          </cell>
          <cell r="AE181">
            <v>0</v>
          </cell>
          <cell r="AF181">
            <v>0</v>
          </cell>
          <cell r="AG181">
            <v>0</v>
          </cell>
          <cell r="AH181">
            <v>0</v>
          </cell>
          <cell r="AI181">
            <v>0</v>
          </cell>
          <cell r="AJ181">
            <v>0</v>
          </cell>
          <cell r="AK181">
            <v>0</v>
          </cell>
          <cell r="AL181">
            <v>0</v>
          </cell>
          <cell r="AM181">
            <v>0</v>
          </cell>
          <cell r="AN181">
            <v>0</v>
          </cell>
          <cell r="AO181">
            <v>0</v>
          </cell>
          <cell r="AP181">
            <v>0</v>
          </cell>
          <cell r="AQ181">
            <v>0</v>
          </cell>
          <cell r="AR181">
            <v>0</v>
          </cell>
          <cell r="AS181">
            <v>0</v>
          </cell>
          <cell r="AT181">
            <v>0</v>
          </cell>
          <cell r="AU181">
            <v>0</v>
          </cell>
          <cell r="AV181">
            <v>0</v>
          </cell>
          <cell r="AW181">
            <v>0</v>
          </cell>
          <cell r="AX181">
            <v>0</v>
          </cell>
          <cell r="AY181">
            <v>0</v>
          </cell>
          <cell r="AZ181">
            <v>0</v>
          </cell>
          <cell r="BA181">
            <v>0</v>
          </cell>
          <cell r="BB181">
            <v>0</v>
          </cell>
          <cell r="BC181">
            <v>0</v>
          </cell>
          <cell r="BD181">
            <v>0</v>
          </cell>
          <cell r="BE181">
            <v>0</v>
          </cell>
        </row>
        <row r="182">
          <cell r="A182" t="str">
            <v>Wks</v>
          </cell>
          <cell r="B182" t="str">
            <v>Days</v>
          </cell>
          <cell r="F182" t="str">
            <v>Wks</v>
          </cell>
          <cell r="G182" t="str">
            <v>Days</v>
          </cell>
          <cell r="H182" t="str">
            <v>Frames</v>
          </cell>
          <cell r="I182" t="str">
            <v>Wks</v>
          </cell>
          <cell r="J182" t="str">
            <v>Days</v>
          </cell>
          <cell r="T182" t="str">
            <v>Animation Projection</v>
          </cell>
          <cell r="V182">
            <v>35786</v>
          </cell>
          <cell r="W182">
            <v>35853</v>
          </cell>
          <cell r="X182">
            <v>750</v>
          </cell>
          <cell r="Y182">
            <v>12</v>
          </cell>
          <cell r="Z182">
            <v>57.591386666666665</v>
          </cell>
          <cell r="AA182"/>
          <cell r="AB182"/>
          <cell r="AC182"/>
          <cell r="AD182"/>
          <cell r="AE182"/>
          <cell r="AF182"/>
          <cell r="AG182"/>
          <cell r="AH182"/>
          <cell r="AI182"/>
          <cell r="AJ182"/>
          <cell r="AK182"/>
          <cell r="AL182"/>
          <cell r="AM182"/>
          <cell r="AN182"/>
          <cell r="AO182"/>
          <cell r="AP182"/>
          <cell r="AQ182"/>
          <cell r="AR182"/>
          <cell r="AS182"/>
          <cell r="AT182"/>
          <cell r="AU182"/>
          <cell r="AV182"/>
          <cell r="AW182"/>
          <cell r="AX182"/>
          <cell r="AY182"/>
          <cell r="AZ182"/>
          <cell r="BA182"/>
          <cell r="BB182"/>
          <cell r="BC182"/>
          <cell r="BD182"/>
          <cell r="BE182"/>
          <cell r="BF182"/>
          <cell r="BG182"/>
          <cell r="BH182">
            <v>0</v>
          </cell>
          <cell r="BI182">
            <v>0</v>
          </cell>
          <cell r="BJ182">
            <v>0</v>
          </cell>
          <cell r="BK182">
            <v>0</v>
          </cell>
          <cell r="BL182">
            <v>375</v>
          </cell>
          <cell r="BM182">
            <v>425</v>
          </cell>
          <cell r="BN182">
            <v>425</v>
          </cell>
          <cell r="BO182">
            <v>425</v>
          </cell>
          <cell r="BP182">
            <v>425</v>
          </cell>
          <cell r="BQ182">
            <v>425</v>
          </cell>
          <cell r="BR182">
            <v>425</v>
          </cell>
          <cell r="BS182">
            <v>425</v>
          </cell>
          <cell r="BT182"/>
          <cell r="BU182"/>
          <cell r="BV182"/>
          <cell r="BW182"/>
          <cell r="BX182"/>
          <cell r="BY182"/>
          <cell r="BZ182"/>
          <cell r="CA182"/>
          <cell r="CB182"/>
          <cell r="CC182"/>
          <cell r="CD182"/>
          <cell r="CE182"/>
          <cell r="CF182"/>
          <cell r="CG182"/>
          <cell r="CH182"/>
          <cell r="CI182"/>
          <cell r="CJ182"/>
          <cell r="CK182"/>
          <cell r="CL182"/>
          <cell r="CM182"/>
          <cell r="CN182"/>
          <cell r="CO182"/>
          <cell r="CP182"/>
          <cell r="CQ182"/>
          <cell r="CR182"/>
          <cell r="CS182"/>
          <cell r="CT182"/>
          <cell r="CU182"/>
          <cell r="CV182"/>
          <cell r="CW182"/>
          <cell r="CX182"/>
          <cell r="CY182"/>
          <cell r="CZ182"/>
          <cell r="DA182"/>
          <cell r="DB182"/>
          <cell r="DC182"/>
          <cell r="DD182"/>
          <cell r="DE182"/>
          <cell r="DF182"/>
          <cell r="DG182"/>
          <cell r="DH182"/>
          <cell r="DI182"/>
          <cell r="DJ182"/>
          <cell r="DK182"/>
          <cell r="DL182"/>
          <cell r="DM182"/>
          <cell r="DN182"/>
          <cell r="DO182"/>
          <cell r="DP182"/>
          <cell r="DQ182"/>
          <cell r="DR182"/>
          <cell r="DS182"/>
          <cell r="DT182"/>
          <cell r="DU182"/>
          <cell r="DV182"/>
          <cell r="DW182"/>
          <cell r="DX182"/>
          <cell r="DY182"/>
          <cell r="DZ182"/>
          <cell r="EA182"/>
          <cell r="EB182"/>
          <cell r="EC182"/>
          <cell r="ED182"/>
          <cell r="EE182"/>
          <cell r="EF182"/>
          <cell r="EG182"/>
          <cell r="EH182"/>
          <cell r="EI182"/>
          <cell r="EJ182"/>
          <cell r="EK182"/>
          <cell r="EL182"/>
          <cell r="EM182"/>
          <cell r="EN182"/>
          <cell r="EO182"/>
          <cell r="EP182"/>
          <cell r="EQ182"/>
          <cell r="ER182"/>
          <cell r="ES182"/>
          <cell r="ET182"/>
          <cell r="EU182"/>
          <cell r="EV182"/>
          <cell r="EW182"/>
        </row>
        <row r="183">
          <cell r="A183" t="str">
            <v>Wks</v>
          </cell>
          <cell r="B183" t="str">
            <v>Days</v>
          </cell>
          <cell r="F183" t="str">
            <v>Wks</v>
          </cell>
          <cell r="G183" t="str">
            <v>Days</v>
          </cell>
          <cell r="H183" t="str">
            <v>Frames</v>
          </cell>
          <cell r="I183" t="str">
            <v>Wks</v>
          </cell>
          <cell r="J183" t="str">
            <v>Days</v>
          </cell>
          <cell r="K183">
            <v>21</v>
          </cell>
          <cell r="M183">
            <v>29</v>
          </cell>
          <cell r="O183">
            <v>29</v>
          </cell>
          <cell r="Q183">
            <v>29</v>
          </cell>
          <cell r="R183">
            <v>36008</v>
          </cell>
          <cell r="T183" t="str">
            <v>Animation Projection</v>
          </cell>
          <cell r="V183">
            <v>35786</v>
          </cell>
          <cell r="W183">
            <v>35863</v>
          </cell>
          <cell r="X183">
            <v>750</v>
          </cell>
          <cell r="Y183">
            <v>12</v>
          </cell>
          <cell r="Z183">
            <v>57.591386666666665</v>
          </cell>
          <cell r="AA183"/>
          <cell r="AB183"/>
          <cell r="AC183"/>
          <cell r="AD183"/>
          <cell r="AE183"/>
          <cell r="AF183"/>
          <cell r="AG183"/>
          <cell r="AH183"/>
          <cell r="AI183"/>
          <cell r="AJ183"/>
          <cell r="AK183"/>
          <cell r="AL183"/>
          <cell r="AM183"/>
          <cell r="AN183"/>
          <cell r="AO183"/>
          <cell r="AP183"/>
          <cell r="AQ183"/>
          <cell r="AR183"/>
          <cell r="AS183"/>
          <cell r="AT183"/>
          <cell r="AU183"/>
          <cell r="AV183"/>
          <cell r="AW183"/>
          <cell r="AX183"/>
          <cell r="AY183"/>
          <cell r="AZ183"/>
          <cell r="BA183"/>
          <cell r="BB183"/>
          <cell r="BC183"/>
          <cell r="BD183"/>
          <cell r="BE183"/>
          <cell r="BF183"/>
          <cell r="BG183"/>
          <cell r="BH183">
            <v>0</v>
          </cell>
          <cell r="BI183">
            <v>0</v>
          </cell>
          <cell r="BJ183">
            <v>0</v>
          </cell>
          <cell r="BK183">
            <v>0</v>
          </cell>
          <cell r="BL183">
            <v>375</v>
          </cell>
          <cell r="BM183">
            <v>425</v>
          </cell>
          <cell r="BN183">
            <v>425</v>
          </cell>
          <cell r="BO183">
            <v>425</v>
          </cell>
          <cell r="BP183">
            <v>425</v>
          </cell>
          <cell r="BQ183">
            <v>425</v>
          </cell>
          <cell r="BR183">
            <v>425</v>
          </cell>
          <cell r="BS183">
            <v>425</v>
          </cell>
          <cell r="BT183"/>
          <cell r="BU183"/>
          <cell r="BV183"/>
          <cell r="BW183"/>
          <cell r="BX183"/>
          <cell r="BY183"/>
          <cell r="BZ183"/>
          <cell r="CA183"/>
          <cell r="CB183"/>
          <cell r="CC183"/>
          <cell r="CD183"/>
          <cell r="CE183"/>
          <cell r="CF183"/>
          <cell r="CG183"/>
          <cell r="CH183"/>
          <cell r="CI183"/>
          <cell r="CJ183"/>
          <cell r="CK183"/>
          <cell r="CL183"/>
          <cell r="CM183"/>
          <cell r="CN183"/>
          <cell r="CO183"/>
          <cell r="CP183"/>
          <cell r="CQ183"/>
          <cell r="CR183"/>
          <cell r="CS183"/>
          <cell r="CT183"/>
          <cell r="CU183"/>
          <cell r="CV183"/>
          <cell r="CW183"/>
          <cell r="CX183"/>
          <cell r="CY183"/>
          <cell r="CZ183"/>
          <cell r="DA183"/>
          <cell r="DB183"/>
          <cell r="DC183"/>
          <cell r="DD183"/>
          <cell r="DE183"/>
          <cell r="DF183"/>
          <cell r="DG183"/>
          <cell r="DH183"/>
          <cell r="DI183"/>
          <cell r="DJ183"/>
          <cell r="DK183"/>
          <cell r="DL183"/>
          <cell r="DM183"/>
          <cell r="DN183"/>
          <cell r="DO183"/>
          <cell r="DP183"/>
          <cell r="DQ183"/>
          <cell r="DR183"/>
          <cell r="DS183"/>
          <cell r="DT183"/>
          <cell r="DU183"/>
          <cell r="DV183"/>
          <cell r="DW183"/>
          <cell r="DX183"/>
          <cell r="DY183"/>
          <cell r="DZ183"/>
          <cell r="EA183"/>
          <cell r="EB183"/>
          <cell r="EC183"/>
          <cell r="ED183"/>
          <cell r="EE183"/>
          <cell r="EF183"/>
          <cell r="EG183"/>
          <cell r="EH183"/>
          <cell r="EI183"/>
          <cell r="EJ183"/>
          <cell r="EK183"/>
          <cell r="EL183"/>
          <cell r="EM183"/>
          <cell r="EN183"/>
          <cell r="EO183"/>
          <cell r="EP183"/>
          <cell r="EQ183"/>
          <cell r="ER183"/>
          <cell r="ES183"/>
          <cell r="ET183"/>
          <cell r="EU183"/>
          <cell r="EV183"/>
          <cell r="EW183"/>
        </row>
        <row r="184">
          <cell r="A184">
            <v>7.3905499999999993</v>
          </cell>
          <cell r="B184">
            <v>65.73384999999999</v>
          </cell>
          <cell r="F184">
            <v>3.9416266666666666</v>
          </cell>
          <cell r="G184">
            <v>57.591386666666665</v>
          </cell>
          <cell r="H184">
            <v>2956.22</v>
          </cell>
          <cell r="I184">
            <v>3.2846888888888888</v>
          </cell>
          <cell r="J184">
            <v>36.992822222222223</v>
          </cell>
          <cell r="K184">
            <v>21</v>
          </cell>
          <cell r="M184">
            <v>29</v>
          </cell>
          <cell r="O184">
            <v>29</v>
          </cell>
          <cell r="Q184">
            <v>29</v>
          </cell>
          <cell r="R184">
            <v>36008</v>
          </cell>
          <cell r="T184" t="str">
            <v>Ink &amp; Paint Projection</v>
          </cell>
          <cell r="V184">
            <v>35822</v>
          </cell>
          <cell r="W184">
            <v>35858.992822222222</v>
          </cell>
          <cell r="X184">
            <v>900</v>
          </cell>
          <cell r="Y184">
            <v>8</v>
          </cell>
          <cell r="Z184">
            <v>36.992822222222223</v>
          </cell>
          <cell r="AA184"/>
          <cell r="AB184"/>
          <cell r="AC184"/>
          <cell r="AD184"/>
          <cell r="AE184"/>
          <cell r="AF184"/>
          <cell r="AG184"/>
          <cell r="AH184"/>
          <cell r="AI184"/>
          <cell r="AJ184"/>
          <cell r="AK184"/>
          <cell r="AL184"/>
          <cell r="AM184"/>
          <cell r="AN184"/>
          <cell r="AO184"/>
          <cell r="AP184"/>
          <cell r="AQ184"/>
          <cell r="AR184"/>
          <cell r="AS184"/>
          <cell r="AT184"/>
          <cell r="AU184"/>
          <cell r="AV184"/>
          <cell r="AW184"/>
          <cell r="AX184"/>
          <cell r="AY184"/>
          <cell r="AZ184"/>
          <cell r="BA184"/>
          <cell r="BB184"/>
          <cell r="BC184"/>
          <cell r="BD184"/>
          <cell r="BE184"/>
          <cell r="BF184"/>
          <cell r="BG184"/>
          <cell r="BH184"/>
          <cell r="BI184"/>
          <cell r="BJ184"/>
          <cell r="BK184"/>
          <cell r="BL184"/>
          <cell r="BM184"/>
          <cell r="BN184">
            <v>225</v>
          </cell>
          <cell r="BO184">
            <v>450</v>
          </cell>
          <cell r="BP184">
            <v>450</v>
          </cell>
          <cell r="BQ184">
            <v>675</v>
          </cell>
          <cell r="BR184">
            <v>450</v>
          </cell>
          <cell r="BS184">
            <v>675</v>
          </cell>
          <cell r="BT184">
            <v>900</v>
          </cell>
          <cell r="BU184">
            <v>900</v>
          </cell>
          <cell r="BV184"/>
          <cell r="BW184"/>
          <cell r="BX184"/>
          <cell r="BY184"/>
          <cell r="BZ184"/>
          <cell r="CA184"/>
          <cell r="CB184"/>
          <cell r="CC184"/>
          <cell r="CD184"/>
          <cell r="CE184"/>
          <cell r="CF184"/>
          <cell r="CG184"/>
          <cell r="CH184"/>
          <cell r="CI184"/>
          <cell r="CJ184"/>
          <cell r="CK184"/>
          <cell r="CL184"/>
          <cell r="CM184"/>
          <cell r="CN184"/>
          <cell r="CO184"/>
          <cell r="CP184"/>
          <cell r="CQ184"/>
          <cell r="CR184"/>
          <cell r="CS184"/>
          <cell r="CT184"/>
          <cell r="CU184"/>
          <cell r="CV184"/>
          <cell r="CW184"/>
          <cell r="CX184"/>
          <cell r="CY184"/>
          <cell r="CZ184"/>
          <cell r="DA184"/>
          <cell r="DB184"/>
          <cell r="DC184"/>
          <cell r="DD184"/>
          <cell r="DE184"/>
          <cell r="DF184"/>
          <cell r="DG184"/>
          <cell r="DH184"/>
          <cell r="DI184"/>
          <cell r="DJ184"/>
          <cell r="DK184"/>
          <cell r="DL184"/>
          <cell r="DM184"/>
          <cell r="DN184"/>
          <cell r="DO184"/>
          <cell r="DP184"/>
          <cell r="DQ184"/>
          <cell r="DR184"/>
          <cell r="DS184"/>
          <cell r="DT184"/>
          <cell r="DU184"/>
          <cell r="DV184"/>
          <cell r="DW184"/>
          <cell r="DX184"/>
          <cell r="DY184"/>
          <cell r="DZ184"/>
          <cell r="EA184"/>
          <cell r="EB184"/>
          <cell r="EC184"/>
          <cell r="ED184"/>
          <cell r="EE184"/>
          <cell r="EF184"/>
          <cell r="EG184"/>
          <cell r="EH184"/>
          <cell r="EI184"/>
          <cell r="EJ184"/>
          <cell r="EK184"/>
          <cell r="EL184"/>
          <cell r="EM184"/>
          <cell r="EN184"/>
          <cell r="EO184"/>
          <cell r="EP184"/>
          <cell r="EQ184"/>
          <cell r="ER184"/>
          <cell r="ES184"/>
          <cell r="ET184"/>
          <cell r="EU184"/>
          <cell r="EV184"/>
          <cell r="EW184"/>
        </row>
        <row r="186">
          <cell r="T186" t="str">
            <v>BUDGET FORECAST</v>
          </cell>
          <cell r="AA186"/>
          <cell r="AB186"/>
          <cell r="AC186"/>
          <cell r="AD186"/>
          <cell r="AE186"/>
          <cell r="AF186"/>
          <cell r="AG186"/>
          <cell r="AH186"/>
          <cell r="AI186"/>
          <cell r="AJ186"/>
          <cell r="AK186"/>
          <cell r="AL186"/>
          <cell r="AM186"/>
          <cell r="AN186"/>
          <cell r="AO186"/>
          <cell r="AP186"/>
          <cell r="AQ186"/>
          <cell r="AR186"/>
          <cell r="AS186"/>
          <cell r="AT186"/>
          <cell r="AU186"/>
          <cell r="AV186"/>
          <cell r="AW186"/>
          <cell r="AX186"/>
          <cell r="AY186"/>
          <cell r="AZ186">
            <v>35730</v>
          </cell>
          <cell r="BA186">
            <v>35737</v>
          </cell>
          <cell r="BB186">
            <v>35744</v>
          </cell>
          <cell r="BC186">
            <v>35751</v>
          </cell>
          <cell r="BD186">
            <v>35758</v>
          </cell>
          <cell r="BE186">
            <v>35765</v>
          </cell>
          <cell r="BF186">
            <v>35772</v>
          </cell>
          <cell r="BG186">
            <v>35779</v>
          </cell>
          <cell r="BH186">
            <v>35786</v>
          </cell>
          <cell r="BI186"/>
          <cell r="BJ186"/>
          <cell r="BK186"/>
          <cell r="BL186"/>
          <cell r="BM186"/>
          <cell r="BN186"/>
          <cell r="BO186"/>
          <cell r="BP186"/>
          <cell r="BQ186"/>
          <cell r="BR186"/>
          <cell r="BS186"/>
          <cell r="BT186"/>
          <cell r="BU186"/>
          <cell r="BV186"/>
          <cell r="BW186"/>
          <cell r="BX186"/>
          <cell r="BY186"/>
          <cell r="BZ186"/>
          <cell r="CA186"/>
          <cell r="CB186"/>
          <cell r="CC186"/>
          <cell r="CD186"/>
          <cell r="CE186"/>
          <cell r="CF186"/>
          <cell r="CG186"/>
          <cell r="CH186"/>
          <cell r="CI186"/>
          <cell r="CJ186"/>
          <cell r="CK186"/>
          <cell r="CL186"/>
          <cell r="CM186"/>
          <cell r="CN186"/>
          <cell r="CO186"/>
          <cell r="CP186"/>
          <cell r="CQ186"/>
          <cell r="CR186"/>
          <cell r="CS186"/>
          <cell r="CT186"/>
          <cell r="CU186"/>
          <cell r="CV186"/>
          <cell r="CW186"/>
          <cell r="CX186"/>
          <cell r="CY186"/>
          <cell r="CZ186"/>
          <cell r="DA186"/>
          <cell r="DB186"/>
          <cell r="DC186"/>
          <cell r="DD186"/>
          <cell r="DE186"/>
          <cell r="DF186"/>
          <cell r="DG186"/>
          <cell r="DH186"/>
          <cell r="DI186"/>
          <cell r="DJ186"/>
          <cell r="DK186"/>
          <cell r="DL186"/>
          <cell r="DM186"/>
          <cell r="DN186"/>
          <cell r="DO186"/>
          <cell r="DP186"/>
          <cell r="DQ186"/>
          <cell r="DR186"/>
          <cell r="DS186"/>
          <cell r="DT186"/>
          <cell r="DU186"/>
          <cell r="DV186"/>
          <cell r="DW186"/>
          <cell r="DX186"/>
          <cell r="DY186"/>
          <cell r="DZ186"/>
          <cell r="EA186"/>
          <cell r="EB186"/>
          <cell r="EC186"/>
          <cell r="ED186"/>
          <cell r="EE186"/>
          <cell r="EF186"/>
          <cell r="EG186"/>
          <cell r="EH186"/>
          <cell r="EI186"/>
          <cell r="EJ186"/>
          <cell r="EK186"/>
          <cell r="EL186"/>
          <cell r="EM186"/>
          <cell r="EN186"/>
          <cell r="EO186"/>
          <cell r="EP186"/>
          <cell r="EQ186"/>
          <cell r="ER186"/>
          <cell r="ES186"/>
          <cell r="ET186"/>
          <cell r="EU186"/>
          <cell r="EV186"/>
          <cell r="EW186"/>
          <cell r="EX186"/>
          <cell r="EY186"/>
          <cell r="EZ186"/>
          <cell r="FA186"/>
          <cell r="FB186"/>
          <cell r="FC186"/>
          <cell r="FD186"/>
          <cell r="FE186"/>
          <cell r="FF186"/>
          <cell r="FG186"/>
          <cell r="FH186"/>
          <cell r="FI186"/>
        </row>
        <row r="187">
          <cell r="T187" t="str">
            <v>BUDGET FORECAST</v>
          </cell>
          <cell r="V187" t="str">
            <v>PRE PROD</v>
          </cell>
          <cell r="W187">
            <v>30</v>
          </cell>
          <cell r="X187">
            <v>90000</v>
          </cell>
          <cell r="AA187"/>
          <cell r="AB187"/>
          <cell r="AC187"/>
          <cell r="AD187"/>
          <cell r="AE187"/>
          <cell r="AF187"/>
          <cell r="AG187"/>
          <cell r="AH187"/>
          <cell r="AI187"/>
          <cell r="AJ187"/>
          <cell r="AK187"/>
          <cell r="AL187"/>
          <cell r="AM187"/>
          <cell r="AN187"/>
          <cell r="AO187"/>
          <cell r="AP187"/>
          <cell r="AQ187"/>
          <cell r="AR187"/>
          <cell r="AS187"/>
          <cell r="AT187"/>
          <cell r="AU187"/>
          <cell r="AV187"/>
          <cell r="AW187"/>
          <cell r="AX187"/>
          <cell r="AY187"/>
          <cell r="AZ187">
            <v>3000</v>
          </cell>
          <cell r="BA187">
            <v>6000</v>
          </cell>
          <cell r="BB187">
            <v>9000</v>
          </cell>
          <cell r="BC187">
            <v>12000</v>
          </cell>
          <cell r="BD187">
            <v>12000</v>
          </cell>
          <cell r="BE187">
            <v>12000</v>
          </cell>
          <cell r="BF187">
            <v>12000</v>
          </cell>
          <cell r="BG187">
            <v>12000</v>
          </cell>
          <cell r="BH187">
            <v>12000</v>
          </cell>
          <cell r="BI187"/>
          <cell r="BJ187"/>
          <cell r="BK187"/>
          <cell r="BL187"/>
          <cell r="BM187"/>
          <cell r="BN187"/>
          <cell r="BO187"/>
          <cell r="BP187"/>
          <cell r="BQ187"/>
          <cell r="BR187"/>
          <cell r="BS187"/>
          <cell r="BT187"/>
          <cell r="BU187"/>
          <cell r="BV187"/>
          <cell r="BW187"/>
          <cell r="BX187"/>
          <cell r="BY187"/>
          <cell r="BZ187"/>
          <cell r="CA187"/>
          <cell r="CB187"/>
          <cell r="CC187"/>
          <cell r="CD187"/>
          <cell r="CE187"/>
          <cell r="CF187"/>
          <cell r="CG187"/>
          <cell r="CH187"/>
          <cell r="CI187"/>
          <cell r="CJ187"/>
          <cell r="CK187"/>
          <cell r="CL187"/>
          <cell r="CM187"/>
          <cell r="CN187"/>
          <cell r="CO187"/>
          <cell r="CP187"/>
          <cell r="CQ187"/>
          <cell r="CR187"/>
          <cell r="CS187"/>
          <cell r="CT187"/>
          <cell r="CU187"/>
          <cell r="CV187"/>
          <cell r="CW187"/>
          <cell r="CX187"/>
          <cell r="CY187"/>
          <cell r="CZ187"/>
          <cell r="DA187"/>
          <cell r="DB187"/>
          <cell r="DC187"/>
          <cell r="DD187"/>
          <cell r="DE187"/>
          <cell r="DF187"/>
          <cell r="DG187"/>
          <cell r="DH187"/>
          <cell r="DI187"/>
          <cell r="DJ187"/>
          <cell r="DK187"/>
          <cell r="DL187"/>
          <cell r="DM187"/>
          <cell r="DN187"/>
          <cell r="DO187"/>
          <cell r="DP187"/>
          <cell r="DQ187"/>
          <cell r="DR187"/>
          <cell r="DS187"/>
          <cell r="DT187"/>
          <cell r="DU187"/>
          <cell r="DV187"/>
          <cell r="DW187"/>
          <cell r="DX187"/>
          <cell r="DY187"/>
          <cell r="DZ187"/>
          <cell r="EA187"/>
          <cell r="EB187"/>
          <cell r="EC187"/>
          <cell r="ED187"/>
          <cell r="EE187"/>
          <cell r="EF187"/>
          <cell r="EG187"/>
          <cell r="EH187"/>
          <cell r="EI187"/>
          <cell r="EJ187"/>
          <cell r="EK187"/>
          <cell r="EL187"/>
          <cell r="EM187"/>
          <cell r="EN187"/>
          <cell r="EO187"/>
          <cell r="EP187"/>
          <cell r="EQ187"/>
          <cell r="ER187"/>
          <cell r="ES187"/>
          <cell r="ET187"/>
          <cell r="EU187"/>
          <cell r="EV187"/>
          <cell r="EW187"/>
          <cell r="EX187"/>
          <cell r="EY187"/>
          <cell r="EZ187"/>
          <cell r="FA187"/>
          <cell r="FB187"/>
          <cell r="FC187"/>
          <cell r="FD187"/>
          <cell r="FE187"/>
          <cell r="FF187"/>
          <cell r="FG187"/>
          <cell r="FH187"/>
          <cell r="FI187"/>
        </row>
        <row r="188">
          <cell r="V188" t="str">
            <v>PRE PROD</v>
          </cell>
          <cell r="W188">
            <v>30</v>
          </cell>
          <cell r="X188">
            <v>97000</v>
          </cell>
          <cell r="AA188"/>
          <cell r="AB188"/>
          <cell r="AC188"/>
          <cell r="AD188"/>
          <cell r="AE188"/>
          <cell r="AF188"/>
          <cell r="AG188"/>
          <cell r="AH188"/>
          <cell r="AI188"/>
          <cell r="AJ188"/>
          <cell r="AK188"/>
          <cell r="AL188"/>
          <cell r="AM188"/>
          <cell r="AN188"/>
          <cell r="AO188"/>
          <cell r="AP188"/>
          <cell r="AQ188"/>
          <cell r="AR188"/>
          <cell r="AS188"/>
          <cell r="AT188"/>
          <cell r="AU188"/>
          <cell r="AV188"/>
          <cell r="AW188"/>
          <cell r="AX188"/>
          <cell r="AY188"/>
          <cell r="AZ188">
            <v>3000</v>
          </cell>
          <cell r="BA188">
            <v>6000</v>
          </cell>
          <cell r="BB188">
            <v>9000</v>
          </cell>
          <cell r="BC188">
            <v>12000</v>
          </cell>
          <cell r="BD188">
            <v>12000</v>
          </cell>
          <cell r="BE188">
            <v>12000</v>
          </cell>
          <cell r="BF188">
            <v>13000</v>
          </cell>
          <cell r="BG188">
            <v>18000</v>
          </cell>
          <cell r="BH188">
            <v>12000</v>
          </cell>
          <cell r="BI188"/>
          <cell r="BJ188"/>
          <cell r="BK188"/>
          <cell r="BL188"/>
          <cell r="BM188"/>
          <cell r="BN188"/>
          <cell r="BO188"/>
          <cell r="BP188"/>
          <cell r="BQ188"/>
          <cell r="BR188"/>
          <cell r="BS188"/>
          <cell r="BT188"/>
          <cell r="BU188"/>
          <cell r="BV188"/>
          <cell r="BW188"/>
          <cell r="BX188"/>
          <cell r="BY188"/>
          <cell r="BZ188"/>
          <cell r="CA188"/>
          <cell r="CB188"/>
          <cell r="CC188"/>
          <cell r="CD188"/>
          <cell r="CE188"/>
          <cell r="CF188"/>
          <cell r="CG188"/>
          <cell r="CH188"/>
          <cell r="CI188"/>
          <cell r="CJ188"/>
          <cell r="CK188"/>
          <cell r="CL188"/>
          <cell r="CM188"/>
          <cell r="CN188"/>
          <cell r="CO188"/>
          <cell r="CP188"/>
          <cell r="CQ188"/>
          <cell r="CR188"/>
          <cell r="CS188"/>
          <cell r="CT188"/>
          <cell r="CU188"/>
          <cell r="CV188"/>
          <cell r="CW188"/>
          <cell r="CX188"/>
          <cell r="CY188"/>
          <cell r="CZ188"/>
          <cell r="DA188"/>
          <cell r="DB188"/>
          <cell r="DC188"/>
          <cell r="DD188"/>
          <cell r="DE188"/>
          <cell r="DF188"/>
          <cell r="DG188"/>
          <cell r="DH188"/>
          <cell r="DI188"/>
          <cell r="DJ188"/>
          <cell r="DK188"/>
          <cell r="DL188"/>
          <cell r="DM188"/>
          <cell r="DN188"/>
          <cell r="DO188"/>
          <cell r="DP188"/>
          <cell r="DQ188"/>
          <cell r="DR188"/>
          <cell r="DS188"/>
          <cell r="DT188"/>
          <cell r="DU188"/>
          <cell r="DV188"/>
          <cell r="DW188"/>
          <cell r="DX188"/>
          <cell r="DY188"/>
          <cell r="DZ188"/>
          <cell r="EA188"/>
          <cell r="EB188"/>
          <cell r="EC188"/>
          <cell r="ED188"/>
          <cell r="EE188"/>
          <cell r="EF188"/>
          <cell r="EG188"/>
          <cell r="EH188"/>
          <cell r="EI188"/>
          <cell r="EJ188"/>
          <cell r="EK188"/>
          <cell r="EL188"/>
          <cell r="EM188"/>
          <cell r="EN188"/>
          <cell r="EO188"/>
          <cell r="EP188"/>
          <cell r="EQ188"/>
          <cell r="ER188"/>
          <cell r="ES188"/>
          <cell r="ET188"/>
          <cell r="EU188"/>
          <cell r="EV188"/>
          <cell r="EW188"/>
          <cell r="EX188"/>
          <cell r="EY188"/>
          <cell r="EZ188"/>
          <cell r="FA188"/>
          <cell r="FB188"/>
          <cell r="FC188"/>
          <cell r="FD188"/>
          <cell r="FE188"/>
          <cell r="FF188"/>
          <cell r="FG188"/>
          <cell r="FH188"/>
          <cell r="FI188"/>
        </row>
        <row r="189">
          <cell r="V189" t="str">
            <v>PRODUCTION</v>
          </cell>
          <cell r="W189">
            <v>150</v>
          </cell>
          <cell r="X189">
            <v>438750</v>
          </cell>
          <cell r="AA189">
            <v>0</v>
          </cell>
          <cell r="AB189"/>
          <cell r="AC189"/>
          <cell r="AD189"/>
          <cell r="AE189"/>
          <cell r="AF189"/>
          <cell r="AG189"/>
          <cell r="AH189"/>
          <cell r="AI189"/>
          <cell r="AJ189"/>
          <cell r="AK189"/>
          <cell r="AL189"/>
          <cell r="AM189"/>
          <cell r="AN189"/>
          <cell r="AO189"/>
          <cell r="AP189"/>
          <cell r="AQ189"/>
          <cell r="AR189"/>
          <cell r="AS189"/>
          <cell r="AT189"/>
          <cell r="AU189"/>
          <cell r="AV189"/>
          <cell r="AW189"/>
          <cell r="AX189"/>
          <cell r="AY189"/>
          <cell r="AZ189"/>
          <cell r="BA189"/>
          <cell r="BB189"/>
          <cell r="BC189"/>
          <cell r="BD189"/>
          <cell r="BE189"/>
          <cell r="BF189"/>
          <cell r="BG189"/>
          <cell r="BH189">
            <v>0</v>
          </cell>
          <cell r="BI189">
            <v>0</v>
          </cell>
          <cell r="BJ189">
            <v>0</v>
          </cell>
          <cell r="BK189">
            <v>0</v>
          </cell>
          <cell r="BL189">
            <v>56250</v>
          </cell>
          <cell r="BM189">
            <v>63750</v>
          </cell>
          <cell r="BN189">
            <v>63750</v>
          </cell>
          <cell r="BO189">
            <v>63750</v>
          </cell>
          <cell r="BP189">
            <v>63750</v>
          </cell>
          <cell r="BQ189">
            <v>63750</v>
          </cell>
          <cell r="BR189">
            <v>63750</v>
          </cell>
          <cell r="BS189"/>
          <cell r="BT189"/>
          <cell r="BU189"/>
          <cell r="BV189"/>
          <cell r="BW189"/>
          <cell r="BX189"/>
          <cell r="BY189"/>
          <cell r="BZ189"/>
          <cell r="CA189"/>
          <cell r="CB189"/>
          <cell r="CC189"/>
          <cell r="CD189"/>
          <cell r="CE189"/>
          <cell r="CF189"/>
          <cell r="CG189"/>
          <cell r="CH189"/>
          <cell r="CI189"/>
          <cell r="CJ189"/>
          <cell r="CK189"/>
          <cell r="CL189"/>
          <cell r="CM189"/>
          <cell r="CN189"/>
          <cell r="CO189"/>
          <cell r="CP189"/>
          <cell r="CQ189"/>
          <cell r="CR189"/>
          <cell r="CS189"/>
          <cell r="CT189"/>
          <cell r="CU189"/>
          <cell r="CV189"/>
          <cell r="CW189"/>
          <cell r="CX189"/>
          <cell r="CY189"/>
          <cell r="CZ189"/>
          <cell r="DA189"/>
          <cell r="DB189"/>
          <cell r="DC189"/>
          <cell r="DD189"/>
          <cell r="DE189"/>
          <cell r="DF189"/>
          <cell r="DG189"/>
          <cell r="DH189"/>
          <cell r="DI189"/>
          <cell r="DJ189"/>
          <cell r="DK189"/>
          <cell r="DL189"/>
          <cell r="DM189"/>
          <cell r="DN189"/>
          <cell r="DO189"/>
          <cell r="DP189"/>
          <cell r="DQ189"/>
          <cell r="DR189"/>
          <cell r="DS189"/>
          <cell r="DT189"/>
          <cell r="DU189"/>
          <cell r="DV189"/>
          <cell r="DW189"/>
          <cell r="DX189"/>
          <cell r="DY189"/>
          <cell r="DZ189"/>
          <cell r="EA189"/>
          <cell r="EB189"/>
          <cell r="EC189"/>
          <cell r="ED189"/>
          <cell r="EE189"/>
          <cell r="EF189"/>
          <cell r="EG189"/>
          <cell r="EH189"/>
          <cell r="EI189"/>
          <cell r="EJ189"/>
          <cell r="EK189"/>
          <cell r="EL189"/>
          <cell r="EM189"/>
          <cell r="EN189"/>
          <cell r="EO189"/>
          <cell r="EP189"/>
          <cell r="EQ189"/>
          <cell r="ER189"/>
          <cell r="ES189"/>
          <cell r="ET189"/>
          <cell r="EU189"/>
          <cell r="EV189"/>
          <cell r="EW189"/>
          <cell r="EX189"/>
          <cell r="EY189"/>
          <cell r="EZ189"/>
          <cell r="FA189"/>
          <cell r="FB189"/>
          <cell r="FC189"/>
          <cell r="FD189"/>
          <cell r="FE189"/>
          <cell r="FF189"/>
          <cell r="FG189"/>
          <cell r="FH189"/>
          <cell r="FI189"/>
        </row>
        <row r="190">
          <cell r="V190" t="str">
            <v>PRODUCTION</v>
          </cell>
          <cell r="W190">
            <v>150</v>
          </cell>
          <cell r="X190">
            <v>531400</v>
          </cell>
          <cell r="AA190"/>
          <cell r="AB190"/>
          <cell r="AC190"/>
          <cell r="AD190"/>
          <cell r="AE190"/>
          <cell r="AF190"/>
          <cell r="AG190"/>
          <cell r="AH190"/>
          <cell r="AI190"/>
          <cell r="AJ190"/>
          <cell r="AK190"/>
          <cell r="AL190"/>
          <cell r="AM190"/>
          <cell r="AN190"/>
          <cell r="AO190"/>
          <cell r="AP190"/>
          <cell r="AQ190"/>
          <cell r="AR190"/>
          <cell r="AS190"/>
          <cell r="AT190"/>
          <cell r="AU190"/>
          <cell r="AV190"/>
          <cell r="AW190"/>
          <cell r="AX190"/>
          <cell r="AY190"/>
          <cell r="AZ190"/>
          <cell r="BA190"/>
          <cell r="BB190"/>
          <cell r="BC190"/>
          <cell r="BD190"/>
          <cell r="BE190"/>
          <cell r="BF190"/>
          <cell r="BG190"/>
          <cell r="BH190">
            <v>15150</v>
          </cell>
          <cell r="BI190">
            <v>22000</v>
          </cell>
          <cell r="BJ190">
            <v>28000</v>
          </cell>
          <cell r="BK190">
            <v>34000</v>
          </cell>
          <cell r="BL190">
            <v>40000</v>
          </cell>
          <cell r="BM190">
            <v>63750</v>
          </cell>
          <cell r="BN190">
            <v>63750</v>
          </cell>
          <cell r="BO190">
            <v>63750</v>
          </cell>
          <cell r="BP190">
            <v>67000</v>
          </cell>
          <cell r="BQ190">
            <v>67000</v>
          </cell>
          <cell r="BR190">
            <v>67000</v>
          </cell>
          <cell r="BS190"/>
          <cell r="BT190"/>
          <cell r="BU190"/>
          <cell r="BV190"/>
          <cell r="BW190"/>
          <cell r="BX190"/>
          <cell r="BY190"/>
          <cell r="BZ190"/>
          <cell r="CA190"/>
          <cell r="CB190"/>
          <cell r="CC190"/>
          <cell r="CD190"/>
          <cell r="CE190"/>
          <cell r="CF190"/>
          <cell r="CG190"/>
          <cell r="CH190"/>
          <cell r="CI190"/>
          <cell r="CJ190"/>
          <cell r="CK190"/>
          <cell r="CL190"/>
          <cell r="CM190"/>
          <cell r="CN190"/>
          <cell r="CO190"/>
          <cell r="CP190"/>
          <cell r="CQ190"/>
          <cell r="CR190"/>
          <cell r="CS190"/>
          <cell r="CT190"/>
          <cell r="CU190"/>
          <cell r="CV190"/>
          <cell r="CW190"/>
          <cell r="CX190"/>
          <cell r="CY190"/>
          <cell r="CZ190"/>
          <cell r="DA190"/>
          <cell r="DB190"/>
          <cell r="DC190"/>
          <cell r="DD190"/>
          <cell r="DE190"/>
          <cell r="DF190"/>
          <cell r="DG190"/>
          <cell r="DH190"/>
          <cell r="DI190"/>
          <cell r="DJ190"/>
          <cell r="DK190"/>
          <cell r="DL190"/>
          <cell r="DM190"/>
          <cell r="DN190"/>
          <cell r="DO190"/>
          <cell r="DP190"/>
          <cell r="DQ190"/>
          <cell r="DR190"/>
          <cell r="DS190"/>
          <cell r="DT190"/>
          <cell r="DU190"/>
          <cell r="DV190"/>
          <cell r="DW190"/>
          <cell r="DX190"/>
          <cell r="DY190"/>
          <cell r="DZ190"/>
          <cell r="EA190"/>
          <cell r="EB190"/>
          <cell r="EC190"/>
          <cell r="ED190"/>
          <cell r="EE190"/>
          <cell r="EF190"/>
          <cell r="EG190"/>
          <cell r="EH190"/>
          <cell r="EI190"/>
          <cell r="EJ190"/>
          <cell r="EK190"/>
          <cell r="EL190"/>
          <cell r="EM190"/>
          <cell r="EN190"/>
          <cell r="EO190"/>
          <cell r="EP190"/>
          <cell r="EQ190"/>
          <cell r="ER190"/>
          <cell r="ES190"/>
          <cell r="ET190"/>
          <cell r="EU190"/>
          <cell r="EV190"/>
          <cell r="EW190"/>
          <cell r="EX190"/>
          <cell r="EY190"/>
          <cell r="EZ190"/>
          <cell r="FA190"/>
          <cell r="FB190"/>
          <cell r="FC190"/>
          <cell r="FD190"/>
          <cell r="FE190"/>
          <cell r="FF190"/>
          <cell r="FG190"/>
          <cell r="FH190"/>
          <cell r="FI190"/>
        </row>
        <row r="191">
          <cell r="V191" t="str">
            <v>INK &amp; PAINT</v>
          </cell>
          <cell r="W191">
            <v>8</v>
          </cell>
          <cell r="X191">
            <v>34200</v>
          </cell>
          <cell r="AA191"/>
          <cell r="AB191"/>
          <cell r="AC191"/>
          <cell r="AD191"/>
          <cell r="AE191"/>
          <cell r="AF191"/>
          <cell r="AG191"/>
          <cell r="AH191"/>
          <cell r="AI191"/>
          <cell r="AJ191"/>
          <cell r="AK191"/>
          <cell r="AL191"/>
          <cell r="AM191"/>
          <cell r="AN191"/>
          <cell r="AO191"/>
          <cell r="AP191"/>
          <cell r="AQ191"/>
          <cell r="AR191"/>
          <cell r="AS191"/>
          <cell r="AT191"/>
          <cell r="AU191"/>
          <cell r="AV191"/>
          <cell r="AW191"/>
          <cell r="AX191"/>
          <cell r="AY191"/>
          <cell r="AZ191"/>
          <cell r="BA191"/>
          <cell r="BB191"/>
          <cell r="BC191"/>
          <cell r="BD191"/>
          <cell r="BE191"/>
          <cell r="BF191"/>
          <cell r="BG191"/>
          <cell r="BH191"/>
          <cell r="BI191"/>
          <cell r="BJ191"/>
          <cell r="BK191"/>
          <cell r="BL191"/>
          <cell r="BM191"/>
          <cell r="BN191">
            <v>1800</v>
          </cell>
          <cell r="BO191">
            <v>3600</v>
          </cell>
          <cell r="BP191">
            <v>5400</v>
          </cell>
          <cell r="BQ191">
            <v>3600</v>
          </cell>
          <cell r="BR191">
            <v>5400</v>
          </cell>
          <cell r="BS191">
            <v>7200</v>
          </cell>
          <cell r="BT191">
            <v>7200</v>
          </cell>
          <cell r="BU191"/>
          <cell r="BV191"/>
          <cell r="BW191"/>
          <cell r="BX191"/>
          <cell r="BY191"/>
          <cell r="BZ191"/>
          <cell r="CA191"/>
          <cell r="CB191"/>
          <cell r="CC191"/>
          <cell r="CD191"/>
          <cell r="CE191"/>
          <cell r="CF191"/>
          <cell r="CG191"/>
          <cell r="CH191"/>
          <cell r="CI191"/>
          <cell r="CJ191"/>
          <cell r="CK191"/>
          <cell r="CL191"/>
          <cell r="CM191"/>
          <cell r="CN191"/>
          <cell r="CO191"/>
          <cell r="CP191"/>
          <cell r="CQ191"/>
          <cell r="CR191"/>
          <cell r="CS191"/>
          <cell r="CT191"/>
          <cell r="CU191"/>
          <cell r="CV191"/>
          <cell r="CW191"/>
          <cell r="CX191"/>
          <cell r="CY191"/>
          <cell r="CZ191"/>
          <cell r="DA191"/>
          <cell r="DB191"/>
          <cell r="DC191"/>
          <cell r="DD191"/>
          <cell r="DE191"/>
          <cell r="DF191"/>
          <cell r="DG191"/>
          <cell r="DH191"/>
          <cell r="DI191"/>
          <cell r="DJ191"/>
          <cell r="DK191"/>
          <cell r="DL191"/>
          <cell r="DM191"/>
          <cell r="DN191"/>
          <cell r="DO191"/>
          <cell r="DP191"/>
          <cell r="DQ191"/>
          <cell r="DR191"/>
          <cell r="DS191"/>
          <cell r="DT191"/>
          <cell r="DU191"/>
          <cell r="DV191"/>
          <cell r="DW191"/>
          <cell r="DX191"/>
          <cell r="DY191"/>
          <cell r="DZ191"/>
          <cell r="EA191"/>
          <cell r="EB191"/>
          <cell r="EC191"/>
          <cell r="ED191"/>
          <cell r="EE191"/>
          <cell r="EF191"/>
          <cell r="EG191"/>
          <cell r="EH191"/>
          <cell r="EI191"/>
          <cell r="EJ191"/>
          <cell r="EK191"/>
          <cell r="EL191"/>
          <cell r="EM191"/>
          <cell r="EN191"/>
          <cell r="EO191"/>
          <cell r="EP191"/>
          <cell r="EQ191"/>
          <cell r="ER191"/>
          <cell r="ES191"/>
          <cell r="ET191"/>
          <cell r="EU191"/>
          <cell r="EV191"/>
          <cell r="EW191"/>
          <cell r="EX191"/>
          <cell r="EY191"/>
          <cell r="EZ191"/>
          <cell r="FA191"/>
          <cell r="FB191"/>
          <cell r="FC191"/>
          <cell r="FD191"/>
          <cell r="FE191"/>
          <cell r="FF191"/>
          <cell r="FG191"/>
          <cell r="FH191"/>
          <cell r="FI191"/>
        </row>
        <row r="192">
          <cell r="V192" t="str">
            <v>INK &amp; PAINT</v>
          </cell>
          <cell r="W192">
            <v>8</v>
          </cell>
          <cell r="X192">
            <v>39600</v>
          </cell>
          <cell r="AA192"/>
          <cell r="AB192"/>
          <cell r="AC192"/>
          <cell r="AD192"/>
          <cell r="AE192"/>
          <cell r="AF192"/>
          <cell r="AG192"/>
          <cell r="AH192"/>
          <cell r="AI192"/>
          <cell r="AJ192"/>
          <cell r="AK192"/>
          <cell r="AL192"/>
          <cell r="AM192"/>
          <cell r="AN192"/>
          <cell r="AO192"/>
          <cell r="AP192"/>
          <cell r="AQ192"/>
          <cell r="AR192"/>
          <cell r="AS192"/>
          <cell r="AT192"/>
          <cell r="AU192"/>
          <cell r="AV192"/>
          <cell r="AW192"/>
          <cell r="AX192"/>
          <cell r="AY192"/>
          <cell r="AZ192"/>
          <cell r="BA192"/>
          <cell r="BB192"/>
          <cell r="BC192"/>
          <cell r="BD192"/>
          <cell r="BE192"/>
          <cell r="BF192"/>
          <cell r="BG192"/>
          <cell r="BH192"/>
          <cell r="BI192"/>
          <cell r="BJ192"/>
          <cell r="BK192"/>
          <cell r="BL192"/>
          <cell r="BM192"/>
          <cell r="BN192">
            <v>1800</v>
          </cell>
          <cell r="BO192">
            <v>3600</v>
          </cell>
          <cell r="BP192">
            <v>5400</v>
          </cell>
          <cell r="BQ192">
            <v>7200</v>
          </cell>
          <cell r="BR192">
            <v>7200</v>
          </cell>
          <cell r="BS192">
            <v>7200</v>
          </cell>
          <cell r="BT192">
            <v>7200</v>
          </cell>
          <cell r="BU192"/>
          <cell r="BV192"/>
          <cell r="BW192"/>
          <cell r="BX192"/>
          <cell r="BY192"/>
          <cell r="BZ192"/>
          <cell r="CA192"/>
          <cell r="CB192"/>
          <cell r="CC192"/>
          <cell r="CD192"/>
          <cell r="CE192"/>
          <cell r="CF192"/>
          <cell r="CG192"/>
          <cell r="CH192"/>
          <cell r="CI192"/>
          <cell r="CJ192"/>
          <cell r="CK192"/>
          <cell r="CL192"/>
          <cell r="CM192"/>
          <cell r="CN192"/>
          <cell r="CO192"/>
          <cell r="CP192"/>
          <cell r="CQ192"/>
          <cell r="CR192"/>
          <cell r="CS192"/>
          <cell r="CT192"/>
          <cell r="CU192"/>
          <cell r="CV192"/>
          <cell r="CW192"/>
          <cell r="CX192"/>
          <cell r="CY192"/>
          <cell r="CZ192"/>
          <cell r="DA192"/>
          <cell r="DB192"/>
          <cell r="DC192"/>
          <cell r="DD192"/>
          <cell r="DE192"/>
          <cell r="DF192"/>
          <cell r="DG192"/>
          <cell r="DH192"/>
          <cell r="DI192"/>
          <cell r="DJ192"/>
          <cell r="DK192"/>
          <cell r="DL192"/>
          <cell r="DM192"/>
          <cell r="DN192"/>
          <cell r="DO192"/>
          <cell r="DP192"/>
          <cell r="DQ192"/>
          <cell r="DR192"/>
          <cell r="DS192"/>
          <cell r="DT192"/>
          <cell r="DU192"/>
          <cell r="DV192"/>
          <cell r="DW192"/>
          <cell r="DX192"/>
          <cell r="DY192"/>
          <cell r="DZ192"/>
          <cell r="EA192"/>
          <cell r="EB192"/>
          <cell r="EC192"/>
          <cell r="ED192"/>
          <cell r="EE192"/>
          <cell r="EF192"/>
          <cell r="EG192"/>
          <cell r="EH192"/>
          <cell r="EI192"/>
          <cell r="EJ192"/>
          <cell r="EK192"/>
          <cell r="EL192"/>
          <cell r="EM192"/>
          <cell r="EN192"/>
          <cell r="EO192"/>
          <cell r="EP192"/>
          <cell r="EQ192"/>
          <cell r="ER192"/>
          <cell r="ES192"/>
          <cell r="ET192"/>
          <cell r="EU192"/>
          <cell r="EV192"/>
          <cell r="EW192"/>
          <cell r="EX192"/>
          <cell r="EY192"/>
          <cell r="EZ192"/>
          <cell r="FA192"/>
          <cell r="FB192"/>
          <cell r="FC192"/>
          <cell r="FD192"/>
          <cell r="FE192"/>
          <cell r="FF192"/>
          <cell r="FG192"/>
          <cell r="FH192"/>
          <cell r="FI192"/>
        </row>
        <row r="193">
          <cell r="X193" t="str">
            <v>DIRECT</v>
          </cell>
          <cell r="AA193">
            <v>0</v>
          </cell>
          <cell r="AB193">
            <v>0</v>
          </cell>
          <cell r="AC193">
            <v>0</v>
          </cell>
          <cell r="AD193">
            <v>0</v>
          </cell>
          <cell r="AE193">
            <v>0</v>
          </cell>
          <cell r="AF193">
            <v>0</v>
          </cell>
          <cell r="AG193">
            <v>0</v>
          </cell>
          <cell r="AH193">
            <v>0</v>
          </cell>
          <cell r="AI193">
            <v>0</v>
          </cell>
          <cell r="AJ193">
            <v>0</v>
          </cell>
          <cell r="AK193">
            <v>0</v>
          </cell>
          <cell r="AL193">
            <v>0</v>
          </cell>
          <cell r="AM193">
            <v>0</v>
          </cell>
          <cell r="AN193">
            <v>0</v>
          </cell>
          <cell r="AO193">
            <v>0</v>
          </cell>
          <cell r="AP193">
            <v>0</v>
          </cell>
          <cell r="AQ193">
            <v>0</v>
          </cell>
          <cell r="AR193">
            <v>0</v>
          </cell>
          <cell r="AS193">
            <v>0</v>
          </cell>
          <cell r="AT193">
            <v>0</v>
          </cell>
          <cell r="AU193">
            <v>0</v>
          </cell>
          <cell r="AV193">
            <v>0</v>
          </cell>
          <cell r="AW193">
            <v>0</v>
          </cell>
          <cell r="AX193">
            <v>0</v>
          </cell>
          <cell r="AY193">
            <v>0</v>
          </cell>
          <cell r="AZ193">
            <v>3000</v>
          </cell>
          <cell r="BA193">
            <v>6000</v>
          </cell>
          <cell r="BB193">
            <v>9000</v>
          </cell>
          <cell r="BC193">
            <v>12000</v>
          </cell>
          <cell r="BD193">
            <v>12000</v>
          </cell>
          <cell r="BE193">
            <v>12000</v>
          </cell>
          <cell r="BF193">
            <v>12000</v>
          </cell>
          <cell r="BG193">
            <v>12000</v>
          </cell>
          <cell r="BH193">
            <v>12000</v>
          </cell>
          <cell r="BI193">
            <v>0</v>
          </cell>
          <cell r="BJ193">
            <v>0</v>
          </cell>
          <cell r="BK193">
            <v>0</v>
          </cell>
          <cell r="BL193">
            <v>56250</v>
          </cell>
          <cell r="BM193">
            <v>63750</v>
          </cell>
          <cell r="BN193">
            <v>65550</v>
          </cell>
          <cell r="BO193">
            <v>67350</v>
          </cell>
          <cell r="BP193">
            <v>69150</v>
          </cell>
          <cell r="BQ193">
            <v>67350</v>
          </cell>
          <cell r="BR193">
            <v>69150</v>
          </cell>
          <cell r="BS193">
            <v>43063</v>
          </cell>
          <cell r="BT193">
            <v>43070</v>
          </cell>
          <cell r="BU193">
            <v>0</v>
          </cell>
          <cell r="BV193">
            <v>0</v>
          </cell>
          <cell r="BW193">
            <v>0</v>
          </cell>
          <cell r="BX193">
            <v>0</v>
          </cell>
          <cell r="BY193">
            <v>0</v>
          </cell>
          <cell r="BZ193">
            <v>0</v>
          </cell>
          <cell r="CA193">
            <v>0</v>
          </cell>
          <cell r="CB193">
            <v>0</v>
          </cell>
          <cell r="CC193">
            <v>0</v>
          </cell>
          <cell r="CD193">
            <v>0</v>
          </cell>
          <cell r="CE193">
            <v>0</v>
          </cell>
          <cell r="CF193">
            <v>0</v>
          </cell>
          <cell r="CG193">
            <v>0</v>
          </cell>
          <cell r="CH193">
            <v>0</v>
          </cell>
          <cell r="CI193">
            <v>0</v>
          </cell>
          <cell r="CJ193">
            <v>0</v>
          </cell>
          <cell r="CK193">
            <v>0</v>
          </cell>
          <cell r="CL193">
            <v>0</v>
          </cell>
          <cell r="CM193">
            <v>0</v>
          </cell>
          <cell r="CN193">
            <v>0</v>
          </cell>
          <cell r="CO193">
            <v>0</v>
          </cell>
          <cell r="CP193">
            <v>0</v>
          </cell>
          <cell r="CQ193">
            <v>0</v>
          </cell>
          <cell r="CR193">
            <v>0</v>
          </cell>
          <cell r="CS193">
            <v>0</v>
          </cell>
          <cell r="CT193">
            <v>0</v>
          </cell>
          <cell r="CU193">
            <v>0</v>
          </cell>
          <cell r="CV193">
            <v>0</v>
          </cell>
          <cell r="CW193">
            <v>0</v>
          </cell>
          <cell r="CX193">
            <v>0</v>
          </cell>
          <cell r="CY193">
            <v>0</v>
          </cell>
          <cell r="CZ193">
            <v>0</v>
          </cell>
          <cell r="DA193">
            <v>0</v>
          </cell>
          <cell r="DB193">
            <v>0</v>
          </cell>
          <cell r="DC193">
            <v>0</v>
          </cell>
          <cell r="DD193">
            <v>0</v>
          </cell>
          <cell r="DE193">
            <v>0</v>
          </cell>
          <cell r="DF193">
            <v>0</v>
          </cell>
          <cell r="DG193">
            <v>0</v>
          </cell>
          <cell r="DH193">
            <v>0</v>
          </cell>
          <cell r="DI193">
            <v>0</v>
          </cell>
          <cell r="DJ193">
            <v>0</v>
          </cell>
          <cell r="DK193">
            <v>0</v>
          </cell>
          <cell r="DL193">
            <v>0</v>
          </cell>
          <cell r="DM193">
            <v>0</v>
          </cell>
          <cell r="DN193">
            <v>0</v>
          </cell>
          <cell r="DO193">
            <v>0</v>
          </cell>
          <cell r="DP193">
            <v>0</v>
          </cell>
          <cell r="DQ193">
            <v>0</v>
          </cell>
          <cell r="DR193">
            <v>0</v>
          </cell>
          <cell r="DS193">
            <v>0</v>
          </cell>
          <cell r="DT193">
            <v>0</v>
          </cell>
          <cell r="DU193">
            <v>0</v>
          </cell>
          <cell r="DV193">
            <v>0</v>
          </cell>
          <cell r="DW193">
            <v>0</v>
          </cell>
          <cell r="DX193">
            <v>0</v>
          </cell>
          <cell r="DY193">
            <v>0</v>
          </cell>
          <cell r="DZ193">
            <v>0</v>
          </cell>
          <cell r="EA193">
            <v>0</v>
          </cell>
          <cell r="EB193">
            <v>0</v>
          </cell>
          <cell r="EC193">
            <v>0</v>
          </cell>
          <cell r="ED193">
            <v>0</v>
          </cell>
          <cell r="EE193">
            <v>0</v>
          </cell>
          <cell r="EF193">
            <v>0</v>
          </cell>
          <cell r="EG193">
            <v>0</v>
          </cell>
          <cell r="EH193">
            <v>0</v>
          </cell>
          <cell r="EI193">
            <v>0</v>
          </cell>
          <cell r="EJ193">
            <v>0</v>
          </cell>
          <cell r="EK193">
            <v>0</v>
          </cell>
          <cell r="EL193">
            <v>0</v>
          </cell>
          <cell r="EM193">
            <v>0</v>
          </cell>
          <cell r="EN193">
            <v>0</v>
          </cell>
          <cell r="EO193">
            <v>0</v>
          </cell>
          <cell r="EP193">
            <v>0</v>
          </cell>
          <cell r="EQ193">
            <v>0</v>
          </cell>
          <cell r="ER193">
            <v>0</v>
          </cell>
          <cell r="ES193">
            <v>0</v>
          </cell>
          <cell r="ET193">
            <v>0</v>
          </cell>
          <cell r="EU193">
            <v>0</v>
          </cell>
          <cell r="EV193">
            <v>0</v>
          </cell>
          <cell r="EW193">
            <v>0</v>
          </cell>
          <cell r="EX193">
            <v>0</v>
          </cell>
          <cell r="EY193">
            <v>0</v>
          </cell>
          <cell r="EZ193">
            <v>0</v>
          </cell>
          <cell r="FA193">
            <v>0</v>
          </cell>
          <cell r="FB193">
            <v>0</v>
          </cell>
          <cell r="FC193">
            <v>0</v>
          </cell>
          <cell r="FD193">
            <v>0</v>
          </cell>
          <cell r="FE193">
            <v>0</v>
          </cell>
          <cell r="FF193">
            <v>0</v>
          </cell>
          <cell r="FG193">
            <v>0</v>
          </cell>
          <cell r="FH193">
            <v>0</v>
          </cell>
          <cell r="FI193">
            <v>0</v>
          </cell>
        </row>
        <row r="194">
          <cell r="W194">
            <v>668000</v>
          </cell>
          <cell r="X194" t="str">
            <v>DIRECT</v>
          </cell>
          <cell r="AA194">
            <v>0</v>
          </cell>
          <cell r="AB194">
            <v>0</v>
          </cell>
          <cell r="AC194">
            <v>0</v>
          </cell>
          <cell r="AD194">
            <v>0</v>
          </cell>
          <cell r="AE194">
            <v>0</v>
          </cell>
          <cell r="AF194">
            <v>0</v>
          </cell>
          <cell r="AG194">
            <v>0</v>
          </cell>
          <cell r="AH194">
            <v>0</v>
          </cell>
          <cell r="AI194">
            <v>0</v>
          </cell>
          <cell r="AJ194">
            <v>0</v>
          </cell>
          <cell r="AK194">
            <v>0</v>
          </cell>
          <cell r="AL194">
            <v>0</v>
          </cell>
          <cell r="AM194">
            <v>0</v>
          </cell>
          <cell r="AN194">
            <v>0</v>
          </cell>
          <cell r="AO194">
            <v>0</v>
          </cell>
          <cell r="AP194">
            <v>0</v>
          </cell>
          <cell r="AQ194">
            <v>0</v>
          </cell>
          <cell r="AR194">
            <v>0</v>
          </cell>
          <cell r="AS194">
            <v>0</v>
          </cell>
          <cell r="AT194">
            <v>0</v>
          </cell>
          <cell r="AU194">
            <v>0</v>
          </cell>
          <cell r="AV194">
            <v>0</v>
          </cell>
          <cell r="AW194">
            <v>0</v>
          </cell>
          <cell r="AX194">
            <v>0</v>
          </cell>
          <cell r="AY194">
            <v>0</v>
          </cell>
          <cell r="AZ194">
            <v>3000</v>
          </cell>
          <cell r="BA194">
            <v>4000</v>
          </cell>
          <cell r="BB194">
            <v>4000</v>
          </cell>
          <cell r="BC194">
            <v>4000</v>
          </cell>
          <cell r="BD194">
            <v>4000</v>
          </cell>
          <cell r="BE194">
            <v>4000</v>
          </cell>
          <cell r="BF194">
            <v>8000</v>
          </cell>
          <cell r="BG194">
            <v>12000</v>
          </cell>
          <cell r="BH194">
            <v>27150</v>
          </cell>
          <cell r="BI194">
            <v>22000</v>
          </cell>
          <cell r="BJ194">
            <v>28000</v>
          </cell>
          <cell r="BK194">
            <v>34000</v>
          </cell>
          <cell r="BL194">
            <v>40000</v>
          </cell>
          <cell r="BM194">
            <v>63750</v>
          </cell>
          <cell r="BN194">
            <v>65550</v>
          </cell>
          <cell r="BO194">
            <v>67350</v>
          </cell>
          <cell r="BP194">
            <v>72400</v>
          </cell>
          <cell r="BQ194">
            <v>74200</v>
          </cell>
          <cell r="BR194">
            <v>74200</v>
          </cell>
          <cell r="BS194">
            <v>50000</v>
          </cell>
          <cell r="BT194">
            <v>6400</v>
          </cell>
          <cell r="BU194">
            <v>0</v>
          </cell>
          <cell r="BV194">
            <v>0</v>
          </cell>
          <cell r="BW194">
            <v>0</v>
          </cell>
          <cell r="BX194">
            <v>0</v>
          </cell>
          <cell r="BY194">
            <v>0</v>
          </cell>
          <cell r="BZ194">
            <v>0</v>
          </cell>
          <cell r="CA194">
            <v>0</v>
          </cell>
          <cell r="CB194">
            <v>0</v>
          </cell>
          <cell r="CC194">
            <v>0</v>
          </cell>
          <cell r="CD194">
            <v>0</v>
          </cell>
          <cell r="CE194">
            <v>0</v>
          </cell>
          <cell r="CF194">
            <v>0</v>
          </cell>
          <cell r="CG194">
            <v>0</v>
          </cell>
          <cell r="CH194">
            <v>0</v>
          </cell>
          <cell r="CI194">
            <v>0</v>
          </cell>
          <cell r="CJ194">
            <v>0</v>
          </cell>
          <cell r="CK194">
            <v>0</v>
          </cell>
          <cell r="CL194">
            <v>0</v>
          </cell>
          <cell r="CM194">
            <v>0</v>
          </cell>
          <cell r="CN194">
            <v>0</v>
          </cell>
          <cell r="CO194">
            <v>0</v>
          </cell>
          <cell r="CP194">
            <v>0</v>
          </cell>
          <cell r="CQ194">
            <v>0</v>
          </cell>
          <cell r="CR194">
            <v>0</v>
          </cell>
          <cell r="CS194">
            <v>0</v>
          </cell>
          <cell r="CT194">
            <v>0</v>
          </cell>
          <cell r="CU194">
            <v>0</v>
          </cell>
          <cell r="CV194">
            <v>0</v>
          </cell>
          <cell r="CW194">
            <v>0</v>
          </cell>
          <cell r="CX194">
            <v>0</v>
          </cell>
          <cell r="CY194">
            <v>0</v>
          </cell>
          <cell r="CZ194">
            <v>0</v>
          </cell>
          <cell r="DA194">
            <v>0</v>
          </cell>
          <cell r="DB194">
            <v>0</v>
          </cell>
          <cell r="DC194">
            <v>0</v>
          </cell>
          <cell r="DD194">
            <v>0</v>
          </cell>
          <cell r="DE194">
            <v>0</v>
          </cell>
          <cell r="DF194">
            <v>0</v>
          </cell>
          <cell r="DG194">
            <v>0</v>
          </cell>
          <cell r="DH194">
            <v>0</v>
          </cell>
          <cell r="DI194">
            <v>0</v>
          </cell>
          <cell r="DJ194">
            <v>0</v>
          </cell>
          <cell r="DK194">
            <v>0</v>
          </cell>
          <cell r="DL194">
            <v>0</v>
          </cell>
          <cell r="DM194">
            <v>0</v>
          </cell>
          <cell r="DN194">
            <v>0</v>
          </cell>
          <cell r="DO194">
            <v>0</v>
          </cell>
          <cell r="DP194">
            <v>0</v>
          </cell>
          <cell r="DQ194">
            <v>0</v>
          </cell>
          <cell r="DR194">
            <v>0</v>
          </cell>
          <cell r="DS194">
            <v>0</v>
          </cell>
          <cell r="DT194">
            <v>0</v>
          </cell>
          <cell r="DU194">
            <v>0</v>
          </cell>
          <cell r="DV194">
            <v>0</v>
          </cell>
          <cell r="DW194">
            <v>0</v>
          </cell>
          <cell r="DX194">
            <v>0</v>
          </cell>
          <cell r="DY194">
            <v>0</v>
          </cell>
          <cell r="DZ194">
            <v>0</v>
          </cell>
          <cell r="EA194">
            <v>0</v>
          </cell>
          <cell r="EB194">
            <v>0</v>
          </cell>
          <cell r="EC194">
            <v>0</v>
          </cell>
          <cell r="ED194">
            <v>0</v>
          </cell>
          <cell r="EE194">
            <v>0</v>
          </cell>
          <cell r="EF194">
            <v>0</v>
          </cell>
          <cell r="EG194">
            <v>0</v>
          </cell>
          <cell r="EH194">
            <v>0</v>
          </cell>
          <cell r="EI194">
            <v>0</v>
          </cell>
          <cell r="EJ194">
            <v>0</v>
          </cell>
          <cell r="EK194">
            <v>0</v>
          </cell>
          <cell r="EL194">
            <v>0</v>
          </cell>
          <cell r="EM194">
            <v>0</v>
          </cell>
          <cell r="EN194">
            <v>0</v>
          </cell>
          <cell r="EO194">
            <v>0</v>
          </cell>
          <cell r="EP194">
            <v>0</v>
          </cell>
          <cell r="EQ194">
            <v>0</v>
          </cell>
          <cell r="ER194">
            <v>0</v>
          </cell>
          <cell r="ES194">
            <v>0</v>
          </cell>
          <cell r="ET194">
            <v>0</v>
          </cell>
          <cell r="EU194">
            <v>0</v>
          </cell>
          <cell r="EV194">
            <v>0</v>
          </cell>
          <cell r="EW194">
            <v>0</v>
          </cell>
          <cell r="EX194">
            <v>0</v>
          </cell>
          <cell r="EY194">
            <v>0</v>
          </cell>
          <cell r="EZ194">
            <v>0</v>
          </cell>
          <cell r="FA194">
            <v>0</v>
          </cell>
          <cell r="FB194">
            <v>0</v>
          </cell>
          <cell r="FC194">
            <v>0</v>
          </cell>
          <cell r="FD194">
            <v>0</v>
          </cell>
          <cell r="FE194">
            <v>0</v>
          </cell>
          <cell r="FF194">
            <v>0</v>
          </cell>
          <cell r="FG194">
            <v>0</v>
          </cell>
          <cell r="FH194">
            <v>0</v>
          </cell>
          <cell r="FI194">
            <v>0</v>
          </cell>
        </row>
        <row r="195">
          <cell r="X195" t="str">
            <v>LOADED</v>
          </cell>
          <cell r="AA195">
            <v>0</v>
          </cell>
          <cell r="AB195">
            <v>0</v>
          </cell>
          <cell r="AC195">
            <v>0</v>
          </cell>
          <cell r="AD195">
            <v>0</v>
          </cell>
          <cell r="AE195">
            <v>0</v>
          </cell>
          <cell r="AF195">
            <v>0</v>
          </cell>
          <cell r="AG195">
            <v>0</v>
          </cell>
          <cell r="AH195">
            <v>0</v>
          </cell>
          <cell r="AI195">
            <v>0</v>
          </cell>
          <cell r="AJ195">
            <v>0</v>
          </cell>
          <cell r="AK195">
            <v>0</v>
          </cell>
          <cell r="AL195">
            <v>0</v>
          </cell>
          <cell r="AM195">
            <v>0</v>
          </cell>
          <cell r="AN195">
            <v>0</v>
          </cell>
          <cell r="AO195">
            <v>0</v>
          </cell>
          <cell r="AP195">
            <v>0</v>
          </cell>
          <cell r="AQ195">
            <v>0</v>
          </cell>
          <cell r="AR195">
            <v>0</v>
          </cell>
          <cell r="AS195">
            <v>0</v>
          </cell>
          <cell r="AT195">
            <v>0</v>
          </cell>
          <cell r="AU195">
            <v>0</v>
          </cell>
          <cell r="AV195">
            <v>0</v>
          </cell>
          <cell r="AW195">
            <v>0</v>
          </cell>
          <cell r="AX195">
            <v>0</v>
          </cell>
          <cell r="AY195">
            <v>0</v>
          </cell>
          <cell r="AZ195">
            <v>3000</v>
          </cell>
          <cell r="BA195">
            <v>7000</v>
          </cell>
          <cell r="BB195">
            <v>11000</v>
          </cell>
          <cell r="BC195">
            <v>15000</v>
          </cell>
          <cell r="BD195">
            <v>19000</v>
          </cell>
          <cell r="BE195">
            <v>23000</v>
          </cell>
          <cell r="BF195">
            <v>31000</v>
          </cell>
          <cell r="BG195">
            <v>43000</v>
          </cell>
          <cell r="BH195">
            <v>70150</v>
          </cell>
          <cell r="BI195">
            <v>92150</v>
          </cell>
          <cell r="BJ195">
            <v>120150</v>
          </cell>
          <cell r="BK195">
            <v>154150</v>
          </cell>
          <cell r="BL195">
            <v>194150</v>
          </cell>
          <cell r="BM195">
            <v>257900</v>
          </cell>
          <cell r="BN195">
            <v>323450</v>
          </cell>
          <cell r="BO195">
            <v>390800</v>
          </cell>
          <cell r="BP195">
            <v>463200</v>
          </cell>
          <cell r="BQ195">
            <v>537400</v>
          </cell>
          <cell r="BR195">
            <v>611600</v>
          </cell>
          <cell r="BS195">
            <v>661600</v>
          </cell>
          <cell r="BT195">
            <v>668000</v>
          </cell>
          <cell r="BU195">
            <v>0</v>
          </cell>
          <cell r="BV195">
            <v>0</v>
          </cell>
          <cell r="BW195">
            <v>0</v>
          </cell>
          <cell r="BX195">
            <v>0</v>
          </cell>
          <cell r="BY195">
            <v>0</v>
          </cell>
          <cell r="BZ195">
            <v>0</v>
          </cell>
          <cell r="CA195">
            <v>0</v>
          </cell>
          <cell r="CB195">
            <v>0</v>
          </cell>
          <cell r="CC195">
            <v>0</v>
          </cell>
          <cell r="CD195">
            <v>0</v>
          </cell>
          <cell r="CE195">
            <v>0</v>
          </cell>
          <cell r="CF195">
            <v>0</v>
          </cell>
          <cell r="CG195">
            <v>0</v>
          </cell>
          <cell r="CH195">
            <v>0</v>
          </cell>
          <cell r="CI195">
            <v>0</v>
          </cell>
          <cell r="CJ195">
            <v>0</v>
          </cell>
          <cell r="CK195">
            <v>0</v>
          </cell>
          <cell r="CL195">
            <v>0</v>
          </cell>
          <cell r="CM195">
            <v>0</v>
          </cell>
          <cell r="CN195">
            <v>0</v>
          </cell>
          <cell r="CO195">
            <v>0</v>
          </cell>
          <cell r="CP195">
            <v>0</v>
          </cell>
          <cell r="CQ195">
            <v>0</v>
          </cell>
          <cell r="CR195">
            <v>0</v>
          </cell>
          <cell r="CS195">
            <v>0</v>
          </cell>
          <cell r="CT195">
            <v>0</v>
          </cell>
          <cell r="CU195">
            <v>0</v>
          </cell>
          <cell r="CV195">
            <v>0</v>
          </cell>
          <cell r="CW195">
            <v>0</v>
          </cell>
          <cell r="CX195">
            <v>0</v>
          </cell>
          <cell r="CY195">
            <v>0</v>
          </cell>
          <cell r="CZ195">
            <v>0</v>
          </cell>
          <cell r="DA195">
            <v>0</v>
          </cell>
          <cell r="DB195">
            <v>0</v>
          </cell>
          <cell r="DC195">
            <v>0</v>
          </cell>
          <cell r="DD195">
            <v>0</v>
          </cell>
          <cell r="DE195">
            <v>0</v>
          </cell>
          <cell r="DF195">
            <v>0</v>
          </cell>
          <cell r="DG195">
            <v>0</v>
          </cell>
          <cell r="DH195">
            <v>0</v>
          </cell>
          <cell r="DI195">
            <v>0</v>
          </cell>
          <cell r="DJ195">
            <v>0</v>
          </cell>
          <cell r="DK195">
            <v>0</v>
          </cell>
          <cell r="DL195">
            <v>0</v>
          </cell>
          <cell r="DM195">
            <v>0</v>
          </cell>
          <cell r="DN195">
            <v>0</v>
          </cell>
          <cell r="DO195">
            <v>0</v>
          </cell>
          <cell r="DP195">
            <v>0</v>
          </cell>
          <cell r="DQ195">
            <v>0</v>
          </cell>
          <cell r="DR195">
            <v>0</v>
          </cell>
          <cell r="DS195">
            <v>0</v>
          </cell>
          <cell r="DT195">
            <v>0</v>
          </cell>
          <cell r="DU195">
            <v>0</v>
          </cell>
          <cell r="DV195">
            <v>0</v>
          </cell>
          <cell r="DW195">
            <v>0</v>
          </cell>
          <cell r="DX195">
            <v>0</v>
          </cell>
          <cell r="DY195">
            <v>0</v>
          </cell>
          <cell r="DZ195">
            <v>0</v>
          </cell>
          <cell r="EA195">
            <v>0</v>
          </cell>
          <cell r="EB195">
            <v>0</v>
          </cell>
          <cell r="EC195">
            <v>0</v>
          </cell>
          <cell r="ED195">
            <v>0</v>
          </cell>
          <cell r="EE195">
            <v>0</v>
          </cell>
          <cell r="EF195">
            <v>0</v>
          </cell>
          <cell r="EG195">
            <v>0</v>
          </cell>
          <cell r="EH195">
            <v>0</v>
          </cell>
          <cell r="EI195">
            <v>0</v>
          </cell>
          <cell r="EJ195">
            <v>0</v>
          </cell>
          <cell r="EK195">
            <v>0</v>
          </cell>
          <cell r="EL195">
            <v>0</v>
          </cell>
          <cell r="EM195">
            <v>0</v>
          </cell>
          <cell r="EN195">
            <v>0</v>
          </cell>
          <cell r="EO195">
            <v>0</v>
          </cell>
          <cell r="EP195">
            <v>0</v>
          </cell>
          <cell r="EQ195">
            <v>0</v>
          </cell>
          <cell r="ER195">
            <v>0</v>
          </cell>
          <cell r="ES195">
            <v>0</v>
          </cell>
          <cell r="ET195">
            <v>0</v>
          </cell>
          <cell r="EU195">
            <v>0</v>
          </cell>
          <cell r="EV195">
            <v>0</v>
          </cell>
          <cell r="EW195">
            <v>0</v>
          </cell>
          <cell r="EX195">
            <v>0</v>
          </cell>
          <cell r="EY195">
            <v>0</v>
          </cell>
          <cell r="EZ195">
            <v>0</v>
          </cell>
          <cell r="FA195">
            <v>0</v>
          </cell>
          <cell r="FB195">
            <v>0</v>
          </cell>
          <cell r="FC195">
            <v>0</v>
          </cell>
          <cell r="FD195">
            <v>0</v>
          </cell>
          <cell r="FE195">
            <v>0</v>
          </cell>
          <cell r="FF195">
            <v>0</v>
          </cell>
          <cell r="FG195">
            <v>0</v>
          </cell>
          <cell r="FH195">
            <v>0</v>
          </cell>
          <cell r="FI195">
            <v>0</v>
          </cell>
        </row>
        <row r="196">
          <cell r="T196" t="str">
            <v>ACTUAL COST TO DATE</v>
          </cell>
          <cell r="AA196"/>
          <cell r="AB196"/>
          <cell r="AC196"/>
          <cell r="AD196"/>
          <cell r="AE196"/>
          <cell r="AF196"/>
          <cell r="AG196"/>
          <cell r="AH196"/>
          <cell r="AI196"/>
          <cell r="AJ196"/>
          <cell r="AK196"/>
          <cell r="AL196"/>
          <cell r="AM196"/>
          <cell r="AN196"/>
          <cell r="AO196"/>
          <cell r="AP196"/>
          <cell r="AQ196"/>
          <cell r="AR196"/>
          <cell r="AS196"/>
          <cell r="AT196"/>
          <cell r="AU196"/>
          <cell r="AV196"/>
          <cell r="AW196"/>
          <cell r="AX196"/>
          <cell r="AY196"/>
          <cell r="AZ196"/>
          <cell r="BA196"/>
          <cell r="BB196"/>
          <cell r="BC196"/>
          <cell r="BD196"/>
          <cell r="BE196"/>
          <cell r="BF196"/>
          <cell r="BG196"/>
          <cell r="BH196"/>
          <cell r="BJ196"/>
          <cell r="BK196"/>
          <cell r="BT196">
            <v>35870</v>
          </cell>
          <cell r="BU196"/>
          <cell r="BV196"/>
          <cell r="BW196"/>
          <cell r="BX196"/>
          <cell r="BY196"/>
          <cell r="BZ196"/>
          <cell r="CA196"/>
          <cell r="CB196"/>
          <cell r="CC196"/>
          <cell r="CD196"/>
          <cell r="CE196"/>
          <cell r="CF196"/>
          <cell r="CG196"/>
          <cell r="CH196"/>
          <cell r="CI196"/>
          <cell r="CJ196"/>
          <cell r="CK196"/>
          <cell r="CL196"/>
          <cell r="CM196"/>
          <cell r="CN196"/>
          <cell r="CO196"/>
          <cell r="CP196"/>
          <cell r="CQ196"/>
          <cell r="CR196"/>
          <cell r="CS196"/>
          <cell r="CT196"/>
          <cell r="CU196"/>
          <cell r="CV196"/>
          <cell r="CW196"/>
          <cell r="CX196"/>
          <cell r="CY196"/>
          <cell r="CZ196"/>
          <cell r="DA196"/>
          <cell r="DB196"/>
          <cell r="DC196"/>
          <cell r="DD196"/>
          <cell r="DE196"/>
          <cell r="DF196"/>
          <cell r="DG196"/>
          <cell r="DH196"/>
          <cell r="DI196"/>
          <cell r="DJ196"/>
          <cell r="DK196"/>
          <cell r="DL196"/>
          <cell r="DM196"/>
          <cell r="DN196"/>
          <cell r="DO196"/>
          <cell r="DP196"/>
          <cell r="DQ196"/>
          <cell r="DR196"/>
          <cell r="DS196"/>
          <cell r="DT196"/>
          <cell r="DU196"/>
          <cell r="DV196"/>
          <cell r="DW196"/>
          <cell r="DX196"/>
          <cell r="DY196"/>
          <cell r="DZ196"/>
          <cell r="EA196"/>
          <cell r="EB196"/>
          <cell r="EC196"/>
          <cell r="ED196"/>
          <cell r="EE196"/>
          <cell r="EF196"/>
          <cell r="EG196"/>
          <cell r="EH196"/>
          <cell r="EI196"/>
          <cell r="EJ196"/>
          <cell r="EK196"/>
          <cell r="EL196"/>
          <cell r="EM196"/>
          <cell r="EN196"/>
          <cell r="EO196"/>
          <cell r="EP196"/>
          <cell r="EQ196"/>
          <cell r="ER196"/>
          <cell r="ES196"/>
          <cell r="ET196"/>
          <cell r="EU196"/>
          <cell r="EV196"/>
        </row>
        <row r="197">
          <cell r="S197" t="str">
            <v>COST TO DATE</v>
          </cell>
          <cell r="T197" t="str">
            <v>ACTUAL COST TO DATE</v>
          </cell>
          <cell r="V197" t="str">
            <v>DIRECT TO DATE</v>
          </cell>
          <cell r="W197" t="str">
            <v>BUDGET</v>
          </cell>
          <cell r="AA197"/>
          <cell r="AB197"/>
          <cell r="AC197"/>
          <cell r="AD197"/>
          <cell r="AE197"/>
          <cell r="AF197"/>
          <cell r="AG197"/>
          <cell r="AH197"/>
          <cell r="AI197"/>
          <cell r="AJ197"/>
          <cell r="AK197"/>
          <cell r="AL197"/>
          <cell r="AM197"/>
          <cell r="AN197"/>
          <cell r="AO197"/>
          <cell r="AP197"/>
          <cell r="AQ197"/>
          <cell r="AR197"/>
          <cell r="AS197"/>
          <cell r="AT197"/>
          <cell r="AU197"/>
          <cell r="AV197"/>
          <cell r="AW197"/>
          <cell r="AX197"/>
          <cell r="AY197"/>
          <cell r="AZ197"/>
          <cell r="BA197"/>
          <cell r="BB197"/>
          <cell r="BC197"/>
          <cell r="BD197"/>
          <cell r="BE197"/>
          <cell r="BF197"/>
          <cell r="BG197"/>
          <cell r="BH197"/>
          <cell r="BJ197"/>
          <cell r="BK197"/>
          <cell r="BU197"/>
          <cell r="BV197"/>
          <cell r="BW197"/>
          <cell r="BX197"/>
          <cell r="BY197"/>
          <cell r="BZ197"/>
          <cell r="CA197"/>
          <cell r="CB197"/>
          <cell r="CC197"/>
          <cell r="CD197"/>
          <cell r="CE197"/>
          <cell r="CF197"/>
          <cell r="CG197"/>
          <cell r="CH197"/>
          <cell r="CI197"/>
          <cell r="CJ197"/>
          <cell r="CK197"/>
          <cell r="CL197"/>
          <cell r="CM197"/>
          <cell r="CN197"/>
          <cell r="CO197"/>
          <cell r="CP197"/>
          <cell r="CQ197"/>
          <cell r="CR197"/>
          <cell r="CS197"/>
          <cell r="CT197"/>
          <cell r="CU197"/>
          <cell r="CV197"/>
          <cell r="CW197"/>
          <cell r="CX197"/>
          <cell r="CY197"/>
          <cell r="CZ197"/>
          <cell r="DA197"/>
          <cell r="DB197"/>
          <cell r="DC197"/>
          <cell r="DD197"/>
          <cell r="DE197"/>
          <cell r="DF197"/>
          <cell r="DG197"/>
          <cell r="DH197"/>
          <cell r="DI197"/>
          <cell r="DJ197"/>
          <cell r="DK197"/>
          <cell r="DL197"/>
          <cell r="DM197"/>
          <cell r="DN197"/>
          <cell r="DO197"/>
          <cell r="DP197"/>
          <cell r="DQ197"/>
          <cell r="DR197"/>
          <cell r="DS197"/>
          <cell r="DT197"/>
          <cell r="DU197"/>
          <cell r="DV197"/>
          <cell r="DW197"/>
          <cell r="DX197"/>
          <cell r="DY197"/>
          <cell r="DZ197"/>
          <cell r="EA197"/>
          <cell r="EB197"/>
          <cell r="EC197"/>
          <cell r="ED197"/>
          <cell r="EE197"/>
          <cell r="EF197"/>
          <cell r="EG197"/>
          <cell r="EH197"/>
          <cell r="EI197"/>
          <cell r="EJ197"/>
          <cell r="EK197"/>
          <cell r="EL197"/>
          <cell r="EM197"/>
          <cell r="EN197"/>
          <cell r="EO197"/>
          <cell r="EP197"/>
          <cell r="EQ197"/>
          <cell r="ER197"/>
          <cell r="ES197"/>
          <cell r="ET197"/>
          <cell r="EU197"/>
          <cell r="EV197"/>
        </row>
        <row r="198">
          <cell r="S198" t="str">
            <v>COST TO DATE</v>
          </cell>
          <cell r="T198" t="str">
            <v>DEVELOPMENT</v>
          </cell>
          <cell r="V198" t="str">
            <v>DIRECT TO DATE</v>
          </cell>
          <cell r="W198" t="str">
            <v>BUDGET</v>
          </cell>
          <cell r="AA198">
            <v>0</v>
          </cell>
          <cell r="AB198">
            <v>0</v>
          </cell>
          <cell r="AC198">
            <v>0</v>
          </cell>
          <cell r="AD198">
            <v>0</v>
          </cell>
          <cell r="AE198">
            <v>0</v>
          </cell>
          <cell r="AF198">
            <v>0</v>
          </cell>
          <cell r="AG198">
            <v>0</v>
          </cell>
          <cell r="AH198">
            <v>0</v>
          </cell>
          <cell r="AI198">
            <v>0</v>
          </cell>
          <cell r="AJ198">
            <v>0</v>
          </cell>
          <cell r="AK198">
            <v>0</v>
          </cell>
          <cell r="AL198">
            <v>0</v>
          </cell>
          <cell r="AM198">
            <v>0</v>
          </cell>
          <cell r="AN198">
            <v>0</v>
          </cell>
          <cell r="AO198">
            <v>0</v>
          </cell>
          <cell r="AP198">
            <v>0</v>
          </cell>
          <cell r="AQ198">
            <v>0</v>
          </cell>
          <cell r="AR198">
            <v>0</v>
          </cell>
          <cell r="AS198">
            <v>0</v>
          </cell>
          <cell r="AT198">
            <v>0</v>
          </cell>
          <cell r="AU198">
            <v>0</v>
          </cell>
          <cell r="AV198">
            <v>0</v>
          </cell>
          <cell r="AW198">
            <v>0</v>
          </cell>
          <cell r="AX198">
            <v>0</v>
          </cell>
          <cell r="AY198">
            <v>0</v>
          </cell>
          <cell r="AZ198">
            <v>0</v>
          </cell>
          <cell r="BA198">
            <v>0</v>
          </cell>
          <cell r="BB198">
            <v>0</v>
          </cell>
          <cell r="BC198">
            <v>0</v>
          </cell>
          <cell r="BD198">
            <v>0</v>
          </cell>
          <cell r="BE198">
            <v>0</v>
          </cell>
          <cell r="BF198">
            <v>0</v>
          </cell>
          <cell r="BG198">
            <v>0</v>
          </cell>
          <cell r="BH198">
            <v>0</v>
          </cell>
          <cell r="BJ198">
            <v>0</v>
          </cell>
          <cell r="BK198">
            <v>0</v>
          </cell>
          <cell r="BL198">
            <v>0</v>
          </cell>
          <cell r="BM198">
            <v>0</v>
          </cell>
          <cell r="BN198">
            <v>0</v>
          </cell>
          <cell r="BO198">
            <v>0</v>
          </cell>
          <cell r="BP198">
            <v>0</v>
          </cell>
          <cell r="BQ198">
            <v>0</v>
          </cell>
        </row>
        <row r="199">
          <cell r="T199" t="str">
            <v>DEVELOPMENT</v>
          </cell>
          <cell r="U199">
            <v>2.6577205773952221E-2</v>
          </cell>
          <cell r="V199">
            <v>0</v>
          </cell>
          <cell r="W199">
            <v>136000</v>
          </cell>
          <cell r="AA199">
            <v>0</v>
          </cell>
          <cell r="AB199">
            <v>0</v>
          </cell>
          <cell r="AC199">
            <v>0</v>
          </cell>
          <cell r="AD199">
            <v>0</v>
          </cell>
          <cell r="AE199">
            <v>0</v>
          </cell>
          <cell r="AF199">
            <v>0</v>
          </cell>
          <cell r="AG199">
            <v>0</v>
          </cell>
          <cell r="AH199">
            <v>0</v>
          </cell>
          <cell r="AI199">
            <v>0</v>
          </cell>
          <cell r="AJ199">
            <v>0</v>
          </cell>
          <cell r="AK199">
            <v>0</v>
          </cell>
          <cell r="AL199">
            <v>0</v>
          </cell>
          <cell r="AM199">
            <v>0</v>
          </cell>
          <cell r="AN199">
            <v>0</v>
          </cell>
          <cell r="AO199">
            <v>0</v>
          </cell>
          <cell r="AP199">
            <v>0</v>
          </cell>
          <cell r="AQ199">
            <v>0</v>
          </cell>
          <cell r="AR199">
            <v>0</v>
          </cell>
          <cell r="AS199">
            <v>0</v>
          </cell>
          <cell r="AT199">
            <v>0</v>
          </cell>
          <cell r="AU199">
            <v>0</v>
          </cell>
          <cell r="AV199">
            <v>0</v>
          </cell>
          <cell r="AW199">
            <v>0</v>
          </cell>
          <cell r="AX199">
            <v>0</v>
          </cell>
          <cell r="AY199">
            <v>0</v>
          </cell>
          <cell r="AZ199">
            <v>0</v>
          </cell>
          <cell r="BA199">
            <v>0</v>
          </cell>
          <cell r="BB199">
            <v>0</v>
          </cell>
          <cell r="BC199">
            <v>0</v>
          </cell>
          <cell r="BD199">
            <v>0</v>
          </cell>
          <cell r="BE199">
            <v>0</v>
          </cell>
          <cell r="BF199">
            <v>0</v>
          </cell>
          <cell r="BG199">
            <v>0</v>
          </cell>
          <cell r="BH199">
            <v>0</v>
          </cell>
          <cell r="BJ199">
            <v>0</v>
          </cell>
          <cell r="BK199">
            <v>0</v>
          </cell>
          <cell r="BL199">
            <v>0</v>
          </cell>
          <cell r="BM199">
            <v>0</v>
          </cell>
          <cell r="BN199">
            <v>0</v>
          </cell>
          <cell r="BO199">
            <v>0</v>
          </cell>
          <cell r="BP199">
            <v>0</v>
          </cell>
          <cell r="BQ199">
            <v>0</v>
          </cell>
        </row>
        <row r="200">
          <cell r="T200" t="str">
            <v>PRE PRODUCTION</v>
          </cell>
          <cell r="U200">
            <v>5.5194045738399006E-2</v>
          </cell>
          <cell r="V200">
            <v>7506.390220422265</v>
          </cell>
          <cell r="W200">
            <v>136000</v>
          </cell>
          <cell r="AA200">
            <v>0</v>
          </cell>
          <cell r="AB200">
            <v>0</v>
          </cell>
          <cell r="AC200">
            <v>0</v>
          </cell>
          <cell r="AD200">
            <v>0</v>
          </cell>
          <cell r="AE200">
            <v>0</v>
          </cell>
          <cell r="AF200">
            <v>0</v>
          </cell>
          <cell r="AG200">
            <v>0</v>
          </cell>
          <cell r="AH200">
            <v>0</v>
          </cell>
          <cell r="AI200">
            <v>0</v>
          </cell>
          <cell r="AJ200">
            <v>0</v>
          </cell>
          <cell r="AK200">
            <v>0</v>
          </cell>
          <cell r="AL200">
            <v>0</v>
          </cell>
          <cell r="AM200">
            <v>0</v>
          </cell>
          <cell r="AN200">
            <v>0</v>
          </cell>
          <cell r="AO200">
            <v>0</v>
          </cell>
          <cell r="AP200">
            <v>0</v>
          </cell>
          <cell r="AQ200">
            <v>0</v>
          </cell>
          <cell r="AR200">
            <v>0</v>
          </cell>
          <cell r="AS200">
            <v>0</v>
          </cell>
          <cell r="AT200">
            <v>0</v>
          </cell>
          <cell r="AU200">
            <v>73.249909107150017</v>
          </cell>
          <cell r="AV200">
            <v>0</v>
          </cell>
          <cell r="AW200">
            <v>0</v>
          </cell>
          <cell r="AX200">
            <v>211.84885891174685</v>
          </cell>
          <cell r="AY200">
            <v>131.4440248158169</v>
          </cell>
          <cell r="AZ200">
            <v>538.99606500616505</v>
          </cell>
          <cell r="BA200">
            <v>832.02093803214586</v>
          </cell>
          <cell r="BB200">
            <v>997.95049164271302</v>
          </cell>
          <cell r="BC200">
            <v>290.56169774176448</v>
          </cell>
          <cell r="BD200">
            <v>538.428</v>
          </cell>
          <cell r="BE200">
            <v>3891.8902351647635</v>
          </cell>
          <cell r="BF200">
            <v>0</v>
          </cell>
          <cell r="BG200">
            <v>0</v>
          </cell>
          <cell r="BH200">
            <v>0</v>
          </cell>
          <cell r="BJ200">
            <v>0</v>
          </cell>
          <cell r="BK200">
            <v>0</v>
          </cell>
          <cell r="BL200">
            <v>0</v>
          </cell>
          <cell r="BM200">
            <v>0</v>
          </cell>
          <cell r="BN200">
            <v>0</v>
          </cell>
          <cell r="BO200">
            <v>0</v>
          </cell>
          <cell r="BP200">
            <v>0</v>
          </cell>
          <cell r="BQ200">
            <v>0</v>
          </cell>
        </row>
        <row r="201">
          <cell r="T201" t="str">
            <v>PRODUCTION</v>
          </cell>
          <cell r="V201">
            <v>0</v>
          </cell>
          <cell r="W201">
            <v>480000</v>
          </cell>
          <cell r="AA201">
            <v>0</v>
          </cell>
          <cell r="AB201">
            <v>0</v>
          </cell>
          <cell r="AC201">
            <v>0</v>
          </cell>
          <cell r="AD201">
            <v>0</v>
          </cell>
          <cell r="AE201">
            <v>0</v>
          </cell>
          <cell r="AF201">
            <v>0</v>
          </cell>
          <cell r="AG201">
            <v>0</v>
          </cell>
          <cell r="AH201">
            <v>0</v>
          </cell>
          <cell r="AI201">
            <v>0</v>
          </cell>
          <cell r="AJ201">
            <v>0</v>
          </cell>
          <cell r="AK201">
            <v>0</v>
          </cell>
          <cell r="AL201">
            <v>0</v>
          </cell>
          <cell r="AM201">
            <v>0</v>
          </cell>
          <cell r="AN201">
            <v>0</v>
          </cell>
          <cell r="AO201">
            <v>0</v>
          </cell>
          <cell r="AP201">
            <v>0</v>
          </cell>
          <cell r="AQ201">
            <v>0</v>
          </cell>
          <cell r="AR201">
            <v>0</v>
          </cell>
          <cell r="AS201">
            <v>0</v>
          </cell>
          <cell r="AT201">
            <v>0</v>
          </cell>
          <cell r="AU201">
            <v>0</v>
          </cell>
          <cell r="AV201">
            <v>0</v>
          </cell>
          <cell r="AW201">
            <v>0</v>
          </cell>
          <cell r="AX201">
            <v>0</v>
          </cell>
          <cell r="AY201">
            <v>0</v>
          </cell>
          <cell r="AZ201">
            <v>0</v>
          </cell>
          <cell r="BA201">
            <v>0</v>
          </cell>
          <cell r="BB201">
            <v>0</v>
          </cell>
          <cell r="BC201">
            <v>0</v>
          </cell>
          <cell r="BD201">
            <v>0</v>
          </cell>
          <cell r="BE201">
            <v>0</v>
          </cell>
          <cell r="BF201">
            <v>0</v>
          </cell>
          <cell r="BG201">
            <v>0</v>
          </cell>
          <cell r="BH201">
            <v>0</v>
          </cell>
          <cell r="BJ201">
            <v>0</v>
          </cell>
          <cell r="BK201">
            <v>0</v>
          </cell>
          <cell r="BL201">
            <v>0</v>
          </cell>
          <cell r="BM201">
            <v>0</v>
          </cell>
          <cell r="BN201">
            <v>0</v>
          </cell>
          <cell r="BO201">
            <v>0</v>
          </cell>
          <cell r="BP201">
            <v>0</v>
          </cell>
          <cell r="BQ201">
            <v>0</v>
          </cell>
        </row>
        <row r="202">
          <cell r="T202" t="str">
            <v>INK &amp; PAINT</v>
          </cell>
          <cell r="V202">
            <v>0</v>
          </cell>
          <cell r="W202">
            <v>52000</v>
          </cell>
          <cell r="AA202">
            <v>0</v>
          </cell>
          <cell r="AB202">
            <v>0</v>
          </cell>
          <cell r="AC202">
            <v>0</v>
          </cell>
          <cell r="AD202">
            <v>0</v>
          </cell>
          <cell r="AE202">
            <v>0</v>
          </cell>
          <cell r="AF202">
            <v>0</v>
          </cell>
          <cell r="AG202">
            <v>0</v>
          </cell>
          <cell r="AH202">
            <v>0</v>
          </cell>
          <cell r="AI202">
            <v>0</v>
          </cell>
          <cell r="AJ202">
            <v>0</v>
          </cell>
          <cell r="AK202">
            <v>0</v>
          </cell>
          <cell r="AL202">
            <v>0</v>
          </cell>
          <cell r="AM202">
            <v>0</v>
          </cell>
          <cell r="AN202">
            <v>0</v>
          </cell>
          <cell r="AO202">
            <v>0</v>
          </cell>
          <cell r="AP202">
            <v>0</v>
          </cell>
          <cell r="AQ202">
            <v>0</v>
          </cell>
          <cell r="AR202">
            <v>0</v>
          </cell>
          <cell r="AS202">
            <v>0</v>
          </cell>
          <cell r="AT202">
            <v>0</v>
          </cell>
          <cell r="AU202">
            <v>0</v>
          </cell>
          <cell r="AV202">
            <v>0</v>
          </cell>
          <cell r="AW202">
            <v>0</v>
          </cell>
          <cell r="AX202">
            <v>0</v>
          </cell>
          <cell r="AY202">
            <v>0</v>
          </cell>
          <cell r="AZ202">
            <v>0</v>
          </cell>
          <cell r="BA202">
            <v>0</v>
          </cell>
          <cell r="BB202">
            <v>0</v>
          </cell>
          <cell r="BC202">
            <v>0</v>
          </cell>
          <cell r="BD202">
            <v>0</v>
          </cell>
          <cell r="BE202">
            <v>0</v>
          </cell>
          <cell r="BF202">
            <v>0</v>
          </cell>
          <cell r="BG202">
            <v>0</v>
          </cell>
          <cell r="BH202">
            <v>0</v>
          </cell>
          <cell r="BJ202">
            <v>0</v>
          </cell>
          <cell r="BK202">
            <v>0</v>
          </cell>
          <cell r="BL202">
            <v>0</v>
          </cell>
          <cell r="BM202">
            <v>0</v>
          </cell>
          <cell r="BN202">
            <v>0</v>
          </cell>
          <cell r="BO202">
            <v>0</v>
          </cell>
          <cell r="BP202">
            <v>0</v>
          </cell>
          <cell r="BQ202">
            <v>0</v>
          </cell>
          <cell r="EF202">
            <v>0</v>
          </cell>
          <cell r="EG202">
            <v>0</v>
          </cell>
          <cell r="EH202">
            <v>0</v>
          </cell>
          <cell r="EI202">
            <v>0</v>
          </cell>
          <cell r="EJ202">
            <v>0</v>
          </cell>
          <cell r="EK202">
            <v>0</v>
          </cell>
          <cell r="EL202">
            <v>0</v>
          </cell>
          <cell r="EM202">
            <v>0</v>
          </cell>
          <cell r="EN202">
            <v>0</v>
          </cell>
          <cell r="EO202">
            <v>0</v>
          </cell>
          <cell r="EP202">
            <v>0</v>
          </cell>
          <cell r="EQ202">
            <v>0</v>
          </cell>
          <cell r="ER202">
            <v>0</v>
          </cell>
          <cell r="ES202">
            <v>0</v>
          </cell>
          <cell r="ET202">
            <v>0</v>
          </cell>
          <cell r="EU202">
            <v>0</v>
          </cell>
          <cell r="EV202">
            <v>0</v>
          </cell>
        </row>
        <row r="203">
          <cell r="T203" t="str">
            <v>TOTAL DIRECT</v>
          </cell>
          <cell r="V203">
            <v>7506.390220422265</v>
          </cell>
          <cell r="X203" t="str">
            <v>DIRECT</v>
          </cell>
          <cell r="AA203">
            <v>0</v>
          </cell>
          <cell r="AB203">
            <v>0</v>
          </cell>
          <cell r="AC203">
            <v>0</v>
          </cell>
          <cell r="AD203">
            <v>0</v>
          </cell>
          <cell r="AE203">
            <v>0</v>
          </cell>
          <cell r="AF203">
            <v>0</v>
          </cell>
          <cell r="AG203">
            <v>0</v>
          </cell>
          <cell r="AH203">
            <v>0</v>
          </cell>
          <cell r="AI203">
            <v>0</v>
          </cell>
          <cell r="AJ203">
            <v>0</v>
          </cell>
          <cell r="AK203">
            <v>0</v>
          </cell>
          <cell r="AL203">
            <v>0</v>
          </cell>
          <cell r="AM203">
            <v>0</v>
          </cell>
          <cell r="AN203">
            <v>0</v>
          </cell>
          <cell r="AO203">
            <v>0</v>
          </cell>
          <cell r="AP203">
            <v>0</v>
          </cell>
          <cell r="AQ203">
            <v>0</v>
          </cell>
          <cell r="AR203">
            <v>0</v>
          </cell>
          <cell r="AS203">
            <v>0</v>
          </cell>
          <cell r="AT203">
            <v>0</v>
          </cell>
          <cell r="AU203">
            <v>73.249909107150017</v>
          </cell>
          <cell r="AV203">
            <v>0</v>
          </cell>
          <cell r="AW203">
            <v>0</v>
          </cell>
          <cell r="AX203">
            <v>211.84885891174685</v>
          </cell>
          <cell r="AY203">
            <v>131.4440248158169</v>
          </cell>
          <cell r="AZ203">
            <v>538.99606500616505</v>
          </cell>
          <cell r="BA203">
            <v>832.02093803214586</v>
          </cell>
          <cell r="BB203">
            <v>997.95049164271302</v>
          </cell>
          <cell r="BC203">
            <v>290.56169774176448</v>
          </cell>
          <cell r="BD203">
            <v>538.428</v>
          </cell>
          <cell r="BE203">
            <v>3891.8902351647635</v>
          </cell>
          <cell r="BF203">
            <v>0</v>
          </cell>
          <cell r="BG203">
            <v>0</v>
          </cell>
          <cell r="BH203">
            <v>0</v>
          </cell>
          <cell r="BJ203">
            <v>0</v>
          </cell>
          <cell r="BK203">
            <v>0</v>
          </cell>
          <cell r="BL203">
            <v>0</v>
          </cell>
          <cell r="BM203">
            <v>0</v>
          </cell>
          <cell r="BN203">
            <v>0</v>
          </cell>
          <cell r="BO203">
            <v>0</v>
          </cell>
          <cell r="BP203">
            <v>0</v>
          </cell>
          <cell r="BQ203">
            <v>0</v>
          </cell>
          <cell r="EF203">
            <v>0</v>
          </cell>
          <cell r="EG203">
            <v>0</v>
          </cell>
          <cell r="EH203">
            <v>0</v>
          </cell>
          <cell r="EI203">
            <v>0</v>
          </cell>
          <cell r="EJ203">
            <v>0</v>
          </cell>
          <cell r="EK203">
            <v>0</v>
          </cell>
          <cell r="EL203">
            <v>0</v>
          </cell>
          <cell r="EM203">
            <v>0</v>
          </cell>
          <cell r="EN203">
            <v>0</v>
          </cell>
          <cell r="EO203">
            <v>0</v>
          </cell>
          <cell r="EP203">
            <v>0</v>
          </cell>
          <cell r="EQ203">
            <v>0</v>
          </cell>
          <cell r="ER203">
            <v>0</v>
          </cell>
          <cell r="ES203">
            <v>0</v>
          </cell>
          <cell r="ET203">
            <v>0</v>
          </cell>
          <cell r="EU203">
            <v>0</v>
          </cell>
          <cell r="EV203">
            <v>0</v>
          </cell>
        </row>
        <row r="204">
          <cell r="T204" t="str">
            <v>TOTAL TO DATE</v>
          </cell>
          <cell r="V204">
            <v>5060.2999793605031</v>
          </cell>
          <cell r="W204">
            <v>668000</v>
          </cell>
          <cell r="X204" t="str">
            <v>DIRECT</v>
          </cell>
          <cell r="AA204">
            <v>0</v>
          </cell>
          <cell r="AB204">
            <v>0</v>
          </cell>
          <cell r="AC204">
            <v>0</v>
          </cell>
          <cell r="AD204">
            <v>0</v>
          </cell>
          <cell r="AE204">
            <v>0</v>
          </cell>
          <cell r="AF204">
            <v>0</v>
          </cell>
          <cell r="AG204">
            <v>0</v>
          </cell>
          <cell r="AH204">
            <v>0</v>
          </cell>
          <cell r="AI204">
            <v>0</v>
          </cell>
          <cell r="AJ204">
            <v>0</v>
          </cell>
          <cell r="AK204">
            <v>0</v>
          </cell>
          <cell r="AL204">
            <v>0</v>
          </cell>
          <cell r="AM204">
            <v>0</v>
          </cell>
          <cell r="AN204">
            <v>0</v>
          </cell>
          <cell r="AO204">
            <v>0</v>
          </cell>
          <cell r="AP204">
            <v>0</v>
          </cell>
          <cell r="AQ204">
            <v>0</v>
          </cell>
          <cell r="AR204">
            <v>0</v>
          </cell>
          <cell r="AS204">
            <v>0</v>
          </cell>
          <cell r="AT204">
            <v>0</v>
          </cell>
          <cell r="AU204">
            <v>73.249909107150017</v>
          </cell>
          <cell r="AV204">
            <v>0</v>
          </cell>
          <cell r="AW204">
            <v>0</v>
          </cell>
          <cell r="AX204">
            <v>211.84885891174685</v>
          </cell>
          <cell r="AY204">
            <v>131.4440248158169</v>
          </cell>
          <cell r="AZ204">
            <v>538.99606500616505</v>
          </cell>
          <cell r="BA204">
            <v>832.02093803214586</v>
          </cell>
          <cell r="BB204">
            <v>997.95049164271302</v>
          </cell>
          <cell r="BC204">
            <v>290.56169774176448</v>
          </cell>
          <cell r="BD204">
            <v>538.428</v>
          </cell>
          <cell r="BE204">
            <v>3891.8902351647635</v>
          </cell>
          <cell r="BF204">
            <v>0</v>
          </cell>
          <cell r="BG204">
            <v>0</v>
          </cell>
          <cell r="BH204">
            <v>0</v>
          </cell>
          <cell r="BJ204">
            <v>0</v>
          </cell>
          <cell r="BK204">
            <v>0</v>
          </cell>
          <cell r="BL204">
            <v>0</v>
          </cell>
          <cell r="BM204">
            <v>0</v>
          </cell>
          <cell r="BN204">
            <v>0</v>
          </cell>
          <cell r="BO204">
            <v>0</v>
          </cell>
          <cell r="BP204">
            <v>0</v>
          </cell>
          <cell r="BQ204">
            <v>0</v>
          </cell>
          <cell r="EF204">
            <v>0</v>
          </cell>
          <cell r="EG204">
            <v>0</v>
          </cell>
          <cell r="EH204">
            <v>0</v>
          </cell>
          <cell r="EI204">
            <v>0</v>
          </cell>
          <cell r="EJ204">
            <v>0</v>
          </cell>
          <cell r="EK204">
            <v>0</v>
          </cell>
          <cell r="EL204">
            <v>0</v>
          </cell>
          <cell r="EM204">
            <v>0</v>
          </cell>
          <cell r="EN204">
            <v>0</v>
          </cell>
          <cell r="EO204">
            <v>0</v>
          </cell>
          <cell r="EP204">
            <v>0</v>
          </cell>
          <cell r="EQ204">
            <v>0</v>
          </cell>
          <cell r="ER204">
            <v>0</v>
          </cell>
          <cell r="ES204">
            <v>0</v>
          </cell>
          <cell r="ET204">
            <v>0</v>
          </cell>
          <cell r="EU204">
            <v>0</v>
          </cell>
          <cell r="EV204">
            <v>0</v>
          </cell>
        </row>
        <row r="205">
          <cell r="T205" t="str">
            <v>TOTAL TO DATE</v>
          </cell>
          <cell r="V205">
            <v>10508.94630859117</v>
          </cell>
          <cell r="W205">
            <v>668000</v>
          </cell>
          <cell r="X205" t="str">
            <v>LOADED</v>
          </cell>
          <cell r="AA205">
            <v>0</v>
          </cell>
          <cell r="AB205">
            <v>0</v>
          </cell>
          <cell r="AC205">
            <v>0</v>
          </cell>
          <cell r="AD205">
            <v>0</v>
          </cell>
          <cell r="AE205">
            <v>0</v>
          </cell>
          <cell r="AF205">
            <v>0</v>
          </cell>
          <cell r="AG205">
            <v>0</v>
          </cell>
          <cell r="AH205">
            <v>0</v>
          </cell>
          <cell r="AI205">
            <v>0</v>
          </cell>
          <cell r="AJ205">
            <v>0</v>
          </cell>
          <cell r="AK205">
            <v>0</v>
          </cell>
          <cell r="AL205">
            <v>0</v>
          </cell>
          <cell r="AM205">
            <v>0</v>
          </cell>
          <cell r="AN205">
            <v>0</v>
          </cell>
          <cell r="AO205">
            <v>0</v>
          </cell>
          <cell r="AP205">
            <v>0</v>
          </cell>
          <cell r="AQ205">
            <v>0</v>
          </cell>
          <cell r="AR205">
            <v>0</v>
          </cell>
          <cell r="AS205">
            <v>0</v>
          </cell>
          <cell r="AT205">
            <v>0</v>
          </cell>
          <cell r="AU205">
            <v>102.54987275001002</v>
          </cell>
          <cell r="AV205">
            <v>0</v>
          </cell>
          <cell r="AW205">
            <v>0</v>
          </cell>
          <cell r="AX205">
            <v>296.58840247644559</v>
          </cell>
          <cell r="AY205">
            <v>184.02163474214368</v>
          </cell>
          <cell r="AZ205">
            <v>754.59449100863105</v>
          </cell>
          <cell r="BA205">
            <v>1164.8293132450042</v>
          </cell>
          <cell r="BB205">
            <v>1397.1306882997983</v>
          </cell>
          <cell r="BC205">
            <v>406.78637683847029</v>
          </cell>
          <cell r="BD205">
            <v>753.79920000000004</v>
          </cell>
          <cell r="BE205">
            <v>5448.6463292306689</v>
          </cell>
          <cell r="BF205">
            <v>0</v>
          </cell>
          <cell r="BG205">
            <v>0</v>
          </cell>
          <cell r="BH205">
            <v>0</v>
          </cell>
          <cell r="BJ205">
            <v>0</v>
          </cell>
          <cell r="BK205">
            <v>0</v>
          </cell>
          <cell r="BL205">
            <v>0</v>
          </cell>
          <cell r="BM205">
            <v>0</v>
          </cell>
          <cell r="BN205">
            <v>0</v>
          </cell>
          <cell r="BO205">
            <v>0</v>
          </cell>
          <cell r="BP205">
            <v>0</v>
          </cell>
          <cell r="BQ205">
            <v>0</v>
          </cell>
        </row>
        <row r="206">
          <cell r="V206" t="str">
            <v>PROJECTED RTM</v>
          </cell>
          <cell r="X206" t="str">
            <v>CUMULATIVE</v>
          </cell>
          <cell r="Y206">
            <v>126</v>
          </cell>
          <cell r="Z206">
            <v>22.992822222222223</v>
          </cell>
          <cell r="AU206">
            <v>102.54987275001002</v>
          </cell>
          <cell r="AV206">
            <v>102.54987275001002</v>
          </cell>
          <cell r="AW206">
            <v>102.54987275001002</v>
          </cell>
          <cell r="AX206">
            <v>399.13827522645562</v>
          </cell>
          <cell r="AY206">
            <v>583.15990996859932</v>
          </cell>
          <cell r="AZ206">
            <v>1337.7544009772305</v>
          </cell>
          <cell r="BA206">
            <v>2502.5837142222344</v>
          </cell>
          <cell r="BB206">
            <v>3899.7144025220327</v>
          </cell>
          <cell r="BC206">
            <v>4306.5007793605027</v>
          </cell>
          <cell r="BD206">
            <v>5060.2999793605031</v>
          </cell>
          <cell r="BE206">
            <v>10508.946308591172</v>
          </cell>
        </row>
        <row r="207">
          <cell r="V207" t="str">
            <v>PROJECTED RTM</v>
          </cell>
          <cell r="X207">
            <v>35937.992822222222</v>
          </cell>
          <cell r="Y207">
            <v>126</v>
          </cell>
          <cell r="Z207">
            <v>22.992822222222223</v>
          </cell>
          <cell r="BT207" t="str">
            <v xml:space="preserve"> </v>
          </cell>
        </row>
        <row r="208">
          <cell r="V208" t="str">
            <v>PROJECTED STREET</v>
          </cell>
          <cell r="X208">
            <v>35966.992822222222</v>
          </cell>
          <cell r="BT208" t="str">
            <v xml:space="preserve"> </v>
          </cell>
        </row>
        <row r="209">
          <cell r="V209" t="str">
            <v>+ or - Scheduled Date</v>
          </cell>
          <cell r="X209">
            <v>41.007177777777542</v>
          </cell>
        </row>
        <row r="210">
          <cell r="N210" t="str">
            <v>ENGINEERING</v>
          </cell>
          <cell r="R210" t="str">
            <v>CREATIVITY 2</v>
          </cell>
          <cell r="V210" t="str">
            <v>START DATE</v>
          </cell>
          <cell r="W210" t="str">
            <v>END     DATE</v>
          </cell>
          <cell r="X210">
            <v>3087.1529999999998</v>
          </cell>
          <cell r="Y210" t="str">
            <v>WK Count</v>
          </cell>
          <cell r="Z210" t="str">
            <v>Total Days</v>
          </cell>
        </row>
        <row r="211">
          <cell r="N211" t="str">
            <v>ENGINEERING</v>
          </cell>
          <cell r="R211" t="str">
            <v>CREATIVITY 2</v>
          </cell>
          <cell r="T211" t="str">
            <v>ANIMATION PRODUCTION</v>
          </cell>
          <cell r="V211" t="str">
            <v>START DATE</v>
          </cell>
          <cell r="W211" t="str">
            <v>END     DATE</v>
          </cell>
          <cell r="X211">
            <v>3087.1529999999998</v>
          </cell>
          <cell r="Y211" t="str">
            <v>WK Count</v>
          </cell>
          <cell r="Z211" t="str">
            <v>Total Days</v>
          </cell>
          <cell r="AA211"/>
          <cell r="AB211"/>
          <cell r="AC211"/>
          <cell r="AD211"/>
          <cell r="AE211"/>
          <cell r="AF211"/>
          <cell r="AG211"/>
          <cell r="AH211"/>
          <cell r="AI211"/>
          <cell r="AJ211"/>
          <cell r="AK211"/>
          <cell r="AL211"/>
          <cell r="AM211"/>
          <cell r="AN211"/>
          <cell r="AO211"/>
          <cell r="AP211"/>
          <cell r="AQ211"/>
          <cell r="AR211"/>
          <cell r="AS211"/>
          <cell r="AT211"/>
          <cell r="AU211"/>
          <cell r="AV211"/>
          <cell r="AW211"/>
          <cell r="AX211"/>
          <cell r="AY211"/>
          <cell r="AZ211"/>
          <cell r="BA211"/>
          <cell r="BB211"/>
          <cell r="BC211"/>
          <cell r="BD211"/>
          <cell r="BE211"/>
          <cell r="BF211"/>
          <cell r="BG211"/>
          <cell r="BH211"/>
          <cell r="BI211"/>
          <cell r="BJ211"/>
          <cell r="BK211"/>
          <cell r="BL211"/>
          <cell r="BM211"/>
          <cell r="BN211"/>
          <cell r="BO211"/>
          <cell r="BP211"/>
          <cell r="BQ211"/>
          <cell r="BR211"/>
          <cell r="BS211"/>
          <cell r="BT211"/>
          <cell r="BU211"/>
          <cell r="BV211"/>
          <cell r="BW211"/>
          <cell r="BX211">
            <v>35898</v>
          </cell>
          <cell r="BY211">
            <v>35905</v>
          </cell>
          <cell r="BZ211">
            <v>35912</v>
          </cell>
          <cell r="CA211">
            <v>35919</v>
          </cell>
          <cell r="CB211">
            <v>35926</v>
          </cell>
          <cell r="CC211">
            <v>35933</v>
          </cell>
          <cell r="CD211">
            <v>35940</v>
          </cell>
          <cell r="CE211">
            <v>35947</v>
          </cell>
          <cell r="CF211">
            <v>35954</v>
          </cell>
          <cell r="CG211"/>
          <cell r="CH211"/>
          <cell r="CI211"/>
          <cell r="CJ211"/>
          <cell r="CK211"/>
          <cell r="CL211"/>
          <cell r="CM211"/>
          <cell r="CN211"/>
          <cell r="CO211"/>
          <cell r="CP211"/>
          <cell r="CQ211"/>
          <cell r="CR211"/>
          <cell r="CS211"/>
          <cell r="CT211"/>
          <cell r="CU211"/>
          <cell r="CV211"/>
          <cell r="CW211"/>
          <cell r="CX211"/>
          <cell r="CY211"/>
          <cell r="CZ211"/>
          <cell r="DA211"/>
          <cell r="DB211"/>
          <cell r="DC211"/>
          <cell r="DD211"/>
          <cell r="DE211"/>
          <cell r="DF211"/>
          <cell r="DG211"/>
          <cell r="DH211"/>
          <cell r="DI211"/>
          <cell r="DJ211"/>
          <cell r="DK211"/>
          <cell r="DL211"/>
          <cell r="DM211"/>
          <cell r="DN211"/>
          <cell r="DO211"/>
          <cell r="DP211"/>
          <cell r="DQ211"/>
          <cell r="DR211"/>
          <cell r="DS211"/>
          <cell r="DT211"/>
          <cell r="DU211"/>
          <cell r="DV211"/>
          <cell r="DW211"/>
          <cell r="DX211"/>
          <cell r="DY211"/>
          <cell r="DZ211"/>
          <cell r="EA211"/>
          <cell r="EB211"/>
          <cell r="EC211"/>
          <cell r="ED211"/>
          <cell r="EE211"/>
          <cell r="EF211"/>
          <cell r="EG211"/>
          <cell r="EH211"/>
          <cell r="EI211"/>
          <cell r="EJ211"/>
          <cell r="EK211"/>
          <cell r="EL211"/>
          <cell r="EM211"/>
          <cell r="EN211"/>
          <cell r="EO211"/>
          <cell r="EP211"/>
          <cell r="EQ211"/>
          <cell r="ER211"/>
          <cell r="ES211"/>
          <cell r="ET211"/>
          <cell r="EU211"/>
          <cell r="EV211"/>
        </row>
        <row r="212">
          <cell r="A212" t="str">
            <v>PREP</v>
          </cell>
          <cell r="F212" t="str">
            <v>ANIMATION</v>
          </cell>
          <cell r="I212" t="str">
            <v>INK &amp; PAINT</v>
          </cell>
          <cell r="L212" t="str">
            <v>ALPHA</v>
          </cell>
          <cell r="N212" t="str">
            <v>BETA</v>
          </cell>
          <cell r="P212" t="str">
            <v>RTM</v>
          </cell>
          <cell r="R212" t="str">
            <v>STREET</v>
          </cell>
          <cell r="T212" t="str">
            <v>ANIMATION PRODUCTION</v>
          </cell>
          <cell r="V212">
            <v>35898</v>
          </cell>
          <cell r="W212">
            <v>35955.220141999998</v>
          </cell>
          <cell r="X212">
            <v>500</v>
          </cell>
          <cell r="Y212">
            <v>9</v>
          </cell>
          <cell r="Z212">
            <v>57.220141999999996</v>
          </cell>
          <cell r="AA212"/>
          <cell r="AB212"/>
          <cell r="AC212"/>
          <cell r="AD212"/>
          <cell r="AE212"/>
          <cell r="AF212"/>
          <cell r="AG212"/>
          <cell r="AH212"/>
          <cell r="AI212"/>
          <cell r="AJ212"/>
          <cell r="AK212"/>
          <cell r="AL212"/>
          <cell r="AM212"/>
          <cell r="AN212"/>
          <cell r="AO212"/>
          <cell r="AP212"/>
          <cell r="AQ212"/>
          <cell r="AR212"/>
          <cell r="AS212"/>
          <cell r="AT212"/>
          <cell r="AU212"/>
          <cell r="AV212"/>
          <cell r="AW212"/>
          <cell r="AX212"/>
          <cell r="AY212"/>
          <cell r="AZ212"/>
          <cell r="BA212"/>
          <cell r="BB212"/>
          <cell r="BC212"/>
          <cell r="BD212"/>
          <cell r="BE212"/>
          <cell r="BF212"/>
          <cell r="BG212"/>
          <cell r="BH212"/>
          <cell r="BI212"/>
          <cell r="BJ212"/>
          <cell r="BK212"/>
          <cell r="BL212"/>
          <cell r="BM212"/>
          <cell r="BN212"/>
          <cell r="BO212"/>
          <cell r="BP212"/>
          <cell r="BQ212"/>
          <cell r="BR212"/>
          <cell r="BS212"/>
          <cell r="BT212"/>
          <cell r="BU212"/>
          <cell r="BV212"/>
          <cell r="BW212"/>
          <cell r="BX212">
            <v>35898</v>
          </cell>
          <cell r="BY212">
            <v>35905</v>
          </cell>
          <cell r="BZ212">
            <v>35912</v>
          </cell>
          <cell r="CA212">
            <v>35919</v>
          </cell>
          <cell r="CB212">
            <v>35926</v>
          </cell>
          <cell r="CC212">
            <v>35933</v>
          </cell>
          <cell r="CD212">
            <v>35940</v>
          </cell>
          <cell r="CE212">
            <v>35947</v>
          </cell>
          <cell r="CF212">
            <v>35954</v>
          </cell>
          <cell r="CG212"/>
          <cell r="CH212"/>
          <cell r="CI212"/>
          <cell r="CJ212"/>
          <cell r="CK212"/>
          <cell r="CL212"/>
          <cell r="CM212"/>
          <cell r="CN212"/>
          <cell r="CO212"/>
          <cell r="CP212"/>
          <cell r="CQ212"/>
          <cell r="CR212"/>
          <cell r="CS212"/>
          <cell r="CT212"/>
          <cell r="CU212"/>
          <cell r="CV212"/>
          <cell r="CW212"/>
          <cell r="CX212"/>
          <cell r="CY212"/>
          <cell r="CZ212"/>
          <cell r="DA212"/>
          <cell r="DB212"/>
          <cell r="DC212"/>
          <cell r="DD212"/>
          <cell r="DE212"/>
          <cell r="DF212"/>
          <cell r="DG212"/>
          <cell r="DH212"/>
          <cell r="DI212"/>
          <cell r="DJ212"/>
          <cell r="DK212"/>
          <cell r="DL212"/>
          <cell r="DM212"/>
          <cell r="DN212"/>
          <cell r="DO212"/>
          <cell r="DP212"/>
          <cell r="DQ212"/>
          <cell r="DR212"/>
          <cell r="DS212"/>
          <cell r="DT212"/>
          <cell r="DU212"/>
          <cell r="DV212"/>
          <cell r="DW212"/>
          <cell r="DX212"/>
          <cell r="DY212"/>
          <cell r="DZ212"/>
          <cell r="EA212"/>
          <cell r="EB212"/>
          <cell r="EC212"/>
          <cell r="ED212"/>
          <cell r="EE212"/>
          <cell r="EF212"/>
          <cell r="EG212"/>
          <cell r="EH212"/>
          <cell r="EI212"/>
          <cell r="EJ212"/>
          <cell r="EK212"/>
          <cell r="EL212"/>
          <cell r="EM212"/>
          <cell r="EN212"/>
          <cell r="EO212"/>
          <cell r="EP212"/>
          <cell r="EQ212"/>
          <cell r="ER212"/>
          <cell r="ES212"/>
          <cell r="ET212"/>
          <cell r="EU212"/>
          <cell r="EV212"/>
        </row>
        <row r="213">
          <cell r="A213" t="str">
            <v>PREP</v>
          </cell>
          <cell r="B213" t="str">
            <v>Days</v>
          </cell>
          <cell r="F213" t="str">
            <v>ANIMATION</v>
          </cell>
          <cell r="G213" t="str">
            <v>Days</v>
          </cell>
          <cell r="H213" t="str">
            <v>Frames</v>
          </cell>
          <cell r="I213" t="str">
            <v>INK &amp; PAINT</v>
          </cell>
          <cell r="J213" t="str">
            <v>Days</v>
          </cell>
          <cell r="L213" t="str">
            <v>ALPHA</v>
          </cell>
          <cell r="N213" t="str">
            <v>BETA</v>
          </cell>
          <cell r="P213" t="str">
            <v>RTM</v>
          </cell>
          <cell r="R213" t="str">
            <v>STREET</v>
          </cell>
          <cell r="T213" t="str">
            <v>Prep Projection</v>
          </cell>
          <cell r="V213">
            <v>35898</v>
          </cell>
          <cell r="W213">
            <v>35955.220141999998</v>
          </cell>
          <cell r="X213">
            <v>500</v>
          </cell>
          <cell r="Y213">
            <v>9</v>
          </cell>
          <cell r="Z213">
            <v>57.220141999999996</v>
          </cell>
          <cell r="AA213"/>
          <cell r="AB213"/>
          <cell r="AC213"/>
          <cell r="AD213"/>
          <cell r="AE213"/>
          <cell r="AF213"/>
          <cell r="AG213"/>
          <cell r="AH213"/>
          <cell r="AI213"/>
          <cell r="AJ213"/>
          <cell r="AK213"/>
          <cell r="AL213"/>
          <cell r="AM213"/>
          <cell r="AN213"/>
          <cell r="AO213"/>
          <cell r="AP213"/>
          <cell r="AQ213"/>
          <cell r="AR213"/>
          <cell r="AS213"/>
          <cell r="AT213"/>
          <cell r="AU213"/>
          <cell r="AV213"/>
          <cell r="AW213"/>
          <cell r="AX213"/>
          <cell r="AY213"/>
          <cell r="AZ213"/>
          <cell r="BA213"/>
          <cell r="BB213"/>
          <cell r="BC213"/>
          <cell r="BD213"/>
          <cell r="BE213"/>
          <cell r="BF213"/>
          <cell r="BG213"/>
          <cell r="BH213"/>
          <cell r="BI213"/>
          <cell r="BJ213"/>
          <cell r="BK213"/>
          <cell r="BL213"/>
          <cell r="BM213"/>
          <cell r="BN213"/>
          <cell r="BO213"/>
          <cell r="BP213"/>
          <cell r="BQ213"/>
          <cell r="BR213"/>
          <cell r="BS213"/>
          <cell r="BT213"/>
          <cell r="BU213"/>
          <cell r="BV213"/>
          <cell r="BW213"/>
          <cell r="BX213">
            <v>125</v>
          </cell>
          <cell r="BY213">
            <v>250</v>
          </cell>
          <cell r="BZ213">
            <v>375</v>
          </cell>
          <cell r="CA213">
            <v>500</v>
          </cell>
          <cell r="CB213">
            <v>500</v>
          </cell>
          <cell r="CC213">
            <v>500</v>
          </cell>
          <cell r="CD213">
            <v>500</v>
          </cell>
          <cell r="CE213">
            <v>500</v>
          </cell>
          <cell r="CF213">
            <v>500</v>
          </cell>
          <cell r="CG213"/>
          <cell r="CH213"/>
          <cell r="CI213"/>
          <cell r="CJ213"/>
          <cell r="CK213"/>
          <cell r="CL213"/>
          <cell r="CM213"/>
          <cell r="CN213"/>
          <cell r="CO213"/>
          <cell r="CP213"/>
          <cell r="CQ213"/>
          <cell r="CR213"/>
          <cell r="CS213"/>
          <cell r="CT213"/>
          <cell r="CU213"/>
          <cell r="CV213"/>
          <cell r="CW213"/>
          <cell r="CX213"/>
          <cell r="CY213"/>
          <cell r="CZ213"/>
          <cell r="DA213"/>
          <cell r="DB213"/>
          <cell r="DC213"/>
          <cell r="DD213"/>
          <cell r="DE213"/>
          <cell r="DF213"/>
          <cell r="DG213"/>
          <cell r="DH213"/>
          <cell r="DI213"/>
          <cell r="DJ213"/>
          <cell r="DK213"/>
          <cell r="DL213"/>
          <cell r="DM213"/>
          <cell r="DN213"/>
          <cell r="DO213"/>
          <cell r="DP213"/>
          <cell r="DQ213"/>
          <cell r="DR213"/>
          <cell r="DS213"/>
          <cell r="DT213"/>
          <cell r="DU213"/>
          <cell r="DV213"/>
          <cell r="DW213"/>
          <cell r="DX213"/>
          <cell r="DY213"/>
          <cell r="DZ213"/>
          <cell r="EA213"/>
          <cell r="EB213"/>
          <cell r="EC213"/>
          <cell r="ED213"/>
          <cell r="EE213"/>
          <cell r="EF213"/>
          <cell r="EG213"/>
          <cell r="EH213"/>
          <cell r="EI213"/>
          <cell r="EJ213"/>
          <cell r="EK213"/>
          <cell r="EL213"/>
          <cell r="EM213"/>
          <cell r="EN213"/>
          <cell r="EO213"/>
          <cell r="EP213"/>
          <cell r="EQ213"/>
          <cell r="ER213"/>
          <cell r="ES213"/>
          <cell r="ET213"/>
          <cell r="EU213"/>
          <cell r="EV213"/>
        </row>
        <row r="214">
          <cell r="A214" t="str">
            <v>Wks</v>
          </cell>
          <cell r="B214" t="str">
            <v>Days</v>
          </cell>
          <cell r="F214" t="str">
            <v>Wks</v>
          </cell>
          <cell r="G214" t="str">
            <v>Days</v>
          </cell>
          <cell r="H214" t="str">
            <v>Frames</v>
          </cell>
          <cell r="I214" t="str">
            <v>Wks</v>
          </cell>
          <cell r="J214" t="str">
            <v>Days</v>
          </cell>
          <cell r="K214">
            <v>21</v>
          </cell>
          <cell r="M214">
            <v>29</v>
          </cell>
          <cell r="O214">
            <v>29</v>
          </cell>
          <cell r="Q214">
            <v>29</v>
          </cell>
          <cell r="R214">
            <v>36100</v>
          </cell>
          <cell r="T214" t="str">
            <v>Animation Projection</v>
          </cell>
          <cell r="V214">
            <v>35926</v>
          </cell>
          <cell r="W214">
            <v>35999.220141999998</v>
          </cell>
          <cell r="X214">
            <v>500</v>
          </cell>
          <cell r="Y214">
            <v>11</v>
          </cell>
          <cell r="Z214">
            <v>73.220141999999996</v>
          </cell>
          <cell r="AA214"/>
          <cell r="AB214"/>
          <cell r="AC214"/>
          <cell r="AD214"/>
          <cell r="AE214"/>
          <cell r="AF214"/>
          <cell r="AG214"/>
          <cell r="AH214"/>
          <cell r="AI214"/>
          <cell r="AJ214"/>
          <cell r="AK214"/>
          <cell r="AL214"/>
          <cell r="AM214"/>
          <cell r="AN214"/>
          <cell r="AO214"/>
          <cell r="AP214"/>
          <cell r="AQ214"/>
          <cell r="AR214"/>
          <cell r="AS214"/>
          <cell r="AT214"/>
          <cell r="AU214"/>
          <cell r="AV214"/>
          <cell r="AW214"/>
          <cell r="AX214"/>
          <cell r="AY214"/>
          <cell r="AZ214"/>
          <cell r="BA214"/>
          <cell r="BB214"/>
          <cell r="BC214"/>
          <cell r="BD214"/>
          <cell r="BE214"/>
          <cell r="BF214"/>
          <cell r="BG214"/>
          <cell r="BH214"/>
          <cell r="BI214"/>
          <cell r="BJ214"/>
          <cell r="BK214"/>
          <cell r="BL214"/>
          <cell r="BM214"/>
          <cell r="BN214"/>
          <cell r="BO214"/>
          <cell r="BP214"/>
          <cell r="BQ214"/>
          <cell r="BR214"/>
          <cell r="BS214"/>
          <cell r="BT214"/>
          <cell r="BU214"/>
          <cell r="BV214"/>
          <cell r="BW214"/>
          <cell r="BX214"/>
          <cell r="BY214"/>
          <cell r="BZ214"/>
          <cell r="CA214"/>
          <cell r="CB214">
            <v>0</v>
          </cell>
          <cell r="CC214">
            <v>0</v>
          </cell>
          <cell r="CD214">
            <v>0</v>
          </cell>
          <cell r="CE214">
            <v>125</v>
          </cell>
          <cell r="CF214">
            <v>250</v>
          </cell>
          <cell r="CG214">
            <v>375</v>
          </cell>
          <cell r="CH214">
            <v>500</v>
          </cell>
          <cell r="CI214">
            <v>500</v>
          </cell>
          <cell r="CJ214">
            <v>500</v>
          </cell>
          <cell r="CK214">
            <v>500</v>
          </cell>
          <cell r="CL214">
            <v>500</v>
          </cell>
          <cell r="CM214"/>
          <cell r="CN214"/>
          <cell r="CO214"/>
          <cell r="CP214"/>
          <cell r="CQ214"/>
          <cell r="CR214"/>
          <cell r="CS214"/>
          <cell r="CT214"/>
          <cell r="CU214"/>
          <cell r="CV214"/>
          <cell r="CW214"/>
          <cell r="CX214"/>
          <cell r="CY214"/>
          <cell r="CZ214"/>
          <cell r="DA214"/>
          <cell r="DB214"/>
          <cell r="DC214"/>
          <cell r="DD214"/>
          <cell r="DE214"/>
          <cell r="DF214"/>
          <cell r="DG214"/>
          <cell r="DH214"/>
          <cell r="DI214"/>
          <cell r="DJ214"/>
          <cell r="DK214"/>
          <cell r="DL214"/>
          <cell r="DM214"/>
          <cell r="DN214"/>
          <cell r="DO214"/>
          <cell r="DP214"/>
          <cell r="DQ214"/>
          <cell r="DR214"/>
          <cell r="DS214"/>
          <cell r="DT214"/>
          <cell r="DU214"/>
          <cell r="DV214"/>
          <cell r="DW214"/>
          <cell r="DX214"/>
          <cell r="DY214"/>
          <cell r="DZ214"/>
          <cell r="EA214"/>
          <cell r="EB214"/>
          <cell r="EC214"/>
          <cell r="ED214"/>
          <cell r="EE214"/>
          <cell r="EF214"/>
          <cell r="EG214"/>
          <cell r="EH214"/>
          <cell r="EI214"/>
          <cell r="EJ214"/>
          <cell r="EK214"/>
          <cell r="EL214"/>
          <cell r="EM214"/>
          <cell r="EN214"/>
          <cell r="EO214"/>
          <cell r="EP214"/>
          <cell r="EQ214"/>
          <cell r="ER214"/>
          <cell r="ES214"/>
          <cell r="ET214"/>
          <cell r="EU214"/>
          <cell r="EV214"/>
        </row>
        <row r="215">
          <cell r="A215">
            <v>6.1743059999999996</v>
          </cell>
          <cell r="B215">
            <v>57.220141999999996</v>
          </cell>
          <cell r="F215">
            <v>6.1743059999999996</v>
          </cell>
          <cell r="G215">
            <v>73.220141999999996</v>
          </cell>
          <cell r="H215">
            <v>3087.1529999999998</v>
          </cell>
          <cell r="I215">
            <v>6.1743059999999996</v>
          </cell>
          <cell r="J215">
            <v>57.220141999999996</v>
          </cell>
          <cell r="K215">
            <v>21</v>
          </cell>
          <cell r="M215">
            <v>29</v>
          </cell>
          <cell r="O215">
            <v>29</v>
          </cell>
          <cell r="Q215">
            <v>29</v>
          </cell>
          <cell r="R215">
            <v>36100</v>
          </cell>
          <cell r="T215" t="str">
            <v>Ink &amp; Paint Projection</v>
          </cell>
          <cell r="V215">
            <v>35956</v>
          </cell>
          <cell r="W215">
            <v>36013.220141999998</v>
          </cell>
          <cell r="X215">
            <v>500</v>
          </cell>
          <cell r="Y215">
            <v>8</v>
          </cell>
          <cell r="Z215">
            <v>57.220141999999996</v>
          </cell>
          <cell r="AA215"/>
          <cell r="AB215"/>
          <cell r="AC215"/>
          <cell r="AD215"/>
          <cell r="AE215"/>
          <cell r="AF215"/>
          <cell r="AG215"/>
          <cell r="AH215"/>
          <cell r="AI215"/>
          <cell r="AJ215"/>
          <cell r="AK215"/>
          <cell r="AL215"/>
          <cell r="AM215"/>
          <cell r="AN215"/>
          <cell r="AO215"/>
          <cell r="AP215"/>
          <cell r="AQ215"/>
          <cell r="AR215"/>
          <cell r="AS215"/>
          <cell r="AT215"/>
          <cell r="AU215"/>
          <cell r="AV215"/>
          <cell r="AW215"/>
          <cell r="AX215"/>
          <cell r="AY215"/>
          <cell r="AZ215"/>
          <cell r="BA215"/>
          <cell r="BB215"/>
          <cell r="BC215"/>
          <cell r="BD215"/>
          <cell r="BE215"/>
          <cell r="BF215"/>
          <cell r="BG215"/>
          <cell r="BH215"/>
          <cell r="BI215"/>
          <cell r="BJ215"/>
          <cell r="BK215"/>
          <cell r="BL215"/>
          <cell r="BM215"/>
          <cell r="BN215"/>
          <cell r="BO215"/>
          <cell r="BP215"/>
          <cell r="BQ215"/>
          <cell r="BR215"/>
          <cell r="BS215"/>
          <cell r="BT215"/>
          <cell r="BU215"/>
          <cell r="BV215"/>
          <cell r="BW215"/>
          <cell r="BX215"/>
          <cell r="BY215"/>
          <cell r="BZ215"/>
          <cell r="CA215"/>
          <cell r="CB215"/>
          <cell r="CC215"/>
          <cell r="CD215"/>
          <cell r="CE215"/>
          <cell r="CF215"/>
          <cell r="CG215">
            <v>125</v>
          </cell>
          <cell r="CH215">
            <v>250</v>
          </cell>
          <cell r="CI215">
            <v>375</v>
          </cell>
          <cell r="CJ215">
            <v>500</v>
          </cell>
          <cell r="CK215">
            <v>500</v>
          </cell>
          <cell r="CL215">
            <v>500</v>
          </cell>
          <cell r="CM215">
            <v>500</v>
          </cell>
          <cell r="CN215">
            <v>500</v>
          </cell>
          <cell r="CO215"/>
          <cell r="CP215"/>
          <cell r="CQ215"/>
          <cell r="CR215"/>
          <cell r="CS215"/>
          <cell r="CT215"/>
          <cell r="CU215"/>
          <cell r="CV215"/>
          <cell r="CW215"/>
          <cell r="CX215"/>
          <cell r="CY215"/>
          <cell r="CZ215"/>
          <cell r="DA215"/>
          <cell r="DB215"/>
          <cell r="DC215"/>
          <cell r="DD215"/>
          <cell r="DE215"/>
          <cell r="DF215"/>
          <cell r="DG215"/>
          <cell r="DH215"/>
          <cell r="DI215"/>
          <cell r="DJ215"/>
          <cell r="DK215"/>
          <cell r="DL215"/>
          <cell r="DM215"/>
          <cell r="DN215"/>
          <cell r="DO215"/>
          <cell r="DP215"/>
          <cell r="DQ215"/>
          <cell r="DR215"/>
          <cell r="DS215"/>
          <cell r="DT215"/>
          <cell r="DU215"/>
          <cell r="DV215"/>
          <cell r="DW215"/>
          <cell r="DX215"/>
          <cell r="DY215"/>
          <cell r="DZ215"/>
          <cell r="EA215"/>
          <cell r="EB215"/>
          <cell r="EC215"/>
          <cell r="ED215"/>
          <cell r="EE215"/>
          <cell r="EF215"/>
          <cell r="EG215"/>
          <cell r="EH215"/>
          <cell r="EI215"/>
          <cell r="EJ215"/>
          <cell r="EK215"/>
          <cell r="EL215"/>
          <cell r="EM215"/>
          <cell r="EN215"/>
          <cell r="EO215"/>
          <cell r="EP215"/>
          <cell r="EQ215"/>
          <cell r="ER215"/>
          <cell r="ES215"/>
          <cell r="ET215"/>
          <cell r="EU215"/>
          <cell r="EV215"/>
        </row>
        <row r="217">
          <cell r="T217" t="str">
            <v>BUDGET FORECAST</v>
          </cell>
          <cell r="AA217"/>
          <cell r="AB217"/>
          <cell r="AC217"/>
          <cell r="AD217"/>
          <cell r="AE217"/>
          <cell r="AF217"/>
          <cell r="AG217"/>
          <cell r="AH217"/>
          <cell r="AI217"/>
          <cell r="AJ217"/>
          <cell r="AK217"/>
          <cell r="AL217"/>
          <cell r="AM217"/>
          <cell r="AN217"/>
          <cell r="AO217"/>
          <cell r="AP217"/>
          <cell r="AQ217"/>
          <cell r="AR217"/>
          <cell r="AS217"/>
          <cell r="AT217"/>
          <cell r="AU217"/>
          <cell r="AV217"/>
          <cell r="AW217"/>
          <cell r="AX217"/>
          <cell r="AY217"/>
          <cell r="AZ217"/>
          <cell r="BA217"/>
          <cell r="BB217"/>
          <cell r="BC217"/>
          <cell r="BD217"/>
          <cell r="BE217"/>
          <cell r="BF217"/>
          <cell r="BG217"/>
          <cell r="BH217"/>
          <cell r="BI217"/>
          <cell r="BJ217"/>
          <cell r="BK217"/>
          <cell r="BL217"/>
          <cell r="BM217"/>
          <cell r="BN217"/>
          <cell r="BO217"/>
          <cell r="BP217"/>
          <cell r="BQ217"/>
          <cell r="BR217"/>
          <cell r="BS217"/>
          <cell r="BT217"/>
          <cell r="BU217"/>
          <cell r="BV217"/>
          <cell r="BW217"/>
          <cell r="BX217">
            <v>35898</v>
          </cell>
          <cell r="BY217">
            <v>35905</v>
          </cell>
          <cell r="BZ217">
            <v>35912</v>
          </cell>
          <cell r="CA217">
            <v>35919</v>
          </cell>
          <cell r="CB217">
            <v>35926</v>
          </cell>
          <cell r="CC217">
            <v>35933</v>
          </cell>
          <cell r="CD217">
            <v>35940</v>
          </cell>
          <cell r="CE217">
            <v>35947</v>
          </cell>
          <cell r="CF217">
            <v>35954</v>
          </cell>
          <cell r="CG217"/>
          <cell r="CH217"/>
          <cell r="CI217"/>
          <cell r="CJ217"/>
          <cell r="CK217"/>
          <cell r="CL217"/>
          <cell r="CM217"/>
          <cell r="CN217"/>
          <cell r="CO217"/>
          <cell r="CP217"/>
          <cell r="CQ217"/>
          <cell r="CR217"/>
          <cell r="CS217"/>
          <cell r="CT217"/>
          <cell r="CU217"/>
          <cell r="CV217"/>
          <cell r="CW217"/>
          <cell r="CX217"/>
          <cell r="CY217"/>
          <cell r="CZ217"/>
          <cell r="DA217"/>
          <cell r="DB217"/>
          <cell r="DC217"/>
          <cell r="DD217"/>
          <cell r="DE217"/>
          <cell r="DF217"/>
          <cell r="DG217"/>
          <cell r="DH217"/>
          <cell r="DI217"/>
          <cell r="DJ217"/>
          <cell r="DK217"/>
          <cell r="DL217"/>
          <cell r="DM217"/>
          <cell r="DN217"/>
          <cell r="DO217"/>
          <cell r="DP217"/>
          <cell r="DQ217"/>
          <cell r="DR217"/>
          <cell r="DS217"/>
          <cell r="DT217"/>
          <cell r="DU217"/>
          <cell r="DV217"/>
          <cell r="DW217"/>
          <cell r="DX217"/>
          <cell r="DY217"/>
          <cell r="DZ217"/>
          <cell r="EA217"/>
          <cell r="EB217"/>
          <cell r="EC217"/>
          <cell r="ED217"/>
          <cell r="EE217"/>
          <cell r="EF217"/>
          <cell r="EG217"/>
          <cell r="EH217"/>
          <cell r="EI217"/>
          <cell r="EJ217"/>
          <cell r="EK217"/>
          <cell r="EL217"/>
          <cell r="EM217"/>
          <cell r="EN217"/>
          <cell r="EO217"/>
          <cell r="EP217"/>
          <cell r="EQ217"/>
          <cell r="ER217"/>
          <cell r="ES217"/>
          <cell r="ET217"/>
          <cell r="EU217"/>
          <cell r="EV217"/>
          <cell r="EW217"/>
          <cell r="EX217"/>
          <cell r="EY217"/>
          <cell r="EZ217"/>
          <cell r="FA217"/>
          <cell r="FB217"/>
          <cell r="FC217"/>
          <cell r="FD217"/>
          <cell r="FE217"/>
          <cell r="FF217"/>
          <cell r="FG217"/>
          <cell r="FH217"/>
          <cell r="FI217"/>
        </row>
        <row r="218">
          <cell r="T218" t="str">
            <v>BUDGET FORECAST</v>
          </cell>
          <cell r="V218" t="str">
            <v>PRE PROD</v>
          </cell>
          <cell r="W218">
            <v>30</v>
          </cell>
          <cell r="X218">
            <v>112500</v>
          </cell>
          <cell r="AA218"/>
          <cell r="AB218"/>
          <cell r="AC218"/>
          <cell r="AD218"/>
          <cell r="AE218"/>
          <cell r="AF218"/>
          <cell r="AG218"/>
          <cell r="AH218"/>
          <cell r="AI218"/>
          <cell r="AJ218"/>
          <cell r="AK218"/>
          <cell r="AL218"/>
          <cell r="AM218"/>
          <cell r="AN218"/>
          <cell r="AO218"/>
          <cell r="AP218"/>
          <cell r="AQ218"/>
          <cell r="AR218"/>
          <cell r="AS218"/>
          <cell r="AT218"/>
          <cell r="AU218"/>
          <cell r="AV218"/>
          <cell r="AW218"/>
          <cell r="AX218"/>
          <cell r="AY218"/>
          <cell r="AZ218"/>
          <cell r="BA218"/>
          <cell r="BB218"/>
          <cell r="BC218"/>
          <cell r="BD218"/>
          <cell r="BE218"/>
          <cell r="BF218"/>
          <cell r="BG218"/>
          <cell r="BH218"/>
          <cell r="BI218"/>
          <cell r="BJ218"/>
          <cell r="BK218"/>
          <cell r="BL218"/>
          <cell r="BM218"/>
          <cell r="BN218"/>
          <cell r="BO218"/>
          <cell r="BP218"/>
          <cell r="BQ218"/>
          <cell r="BR218"/>
          <cell r="BS218"/>
          <cell r="BT218"/>
          <cell r="BU218"/>
          <cell r="BV218"/>
          <cell r="BW218"/>
          <cell r="BX218">
            <v>35898</v>
          </cell>
          <cell r="BY218">
            <v>35905</v>
          </cell>
          <cell r="BZ218">
            <v>35912</v>
          </cell>
          <cell r="CA218">
            <v>35919</v>
          </cell>
          <cell r="CB218">
            <v>35926</v>
          </cell>
          <cell r="CC218">
            <v>35933</v>
          </cell>
          <cell r="CD218">
            <v>35940</v>
          </cell>
          <cell r="CE218">
            <v>35947</v>
          </cell>
          <cell r="CF218">
            <v>35954</v>
          </cell>
          <cell r="CG218"/>
          <cell r="CH218"/>
          <cell r="CI218"/>
          <cell r="CJ218"/>
          <cell r="CK218"/>
          <cell r="CL218"/>
          <cell r="CM218"/>
          <cell r="CN218"/>
          <cell r="CO218"/>
          <cell r="CP218"/>
          <cell r="CQ218"/>
          <cell r="CR218"/>
          <cell r="CS218"/>
          <cell r="CT218"/>
          <cell r="CU218"/>
          <cell r="CV218"/>
          <cell r="CW218"/>
          <cell r="CX218"/>
          <cell r="CY218"/>
          <cell r="CZ218"/>
          <cell r="DA218"/>
          <cell r="DB218"/>
          <cell r="DC218"/>
          <cell r="DD218"/>
          <cell r="DE218"/>
          <cell r="DF218"/>
          <cell r="DG218"/>
          <cell r="DH218"/>
          <cell r="DI218"/>
          <cell r="DJ218"/>
          <cell r="DK218"/>
          <cell r="DL218"/>
          <cell r="DM218"/>
          <cell r="DN218"/>
          <cell r="DO218"/>
          <cell r="DP218"/>
          <cell r="DQ218"/>
          <cell r="DR218"/>
          <cell r="DS218"/>
          <cell r="DT218"/>
          <cell r="DU218"/>
          <cell r="DV218"/>
          <cell r="DW218"/>
          <cell r="DX218"/>
          <cell r="DY218"/>
          <cell r="DZ218"/>
          <cell r="EA218"/>
          <cell r="EB218"/>
          <cell r="EC218"/>
          <cell r="ED218"/>
          <cell r="EE218"/>
          <cell r="EF218"/>
          <cell r="EG218"/>
          <cell r="EH218"/>
          <cell r="EI218"/>
          <cell r="EJ218"/>
          <cell r="EK218"/>
          <cell r="EL218"/>
          <cell r="EM218"/>
          <cell r="EN218"/>
          <cell r="EO218"/>
          <cell r="EP218"/>
          <cell r="EQ218"/>
          <cell r="ER218"/>
          <cell r="ES218"/>
          <cell r="ET218"/>
          <cell r="EU218"/>
          <cell r="EV218"/>
          <cell r="EW218"/>
          <cell r="EX218"/>
          <cell r="EY218"/>
          <cell r="EZ218"/>
          <cell r="FA218"/>
          <cell r="FB218"/>
          <cell r="FC218"/>
          <cell r="FD218"/>
          <cell r="FE218"/>
          <cell r="FF218"/>
          <cell r="FG218"/>
          <cell r="FH218"/>
          <cell r="FI218"/>
        </row>
        <row r="219">
          <cell r="V219" t="str">
            <v>PRE PROD</v>
          </cell>
          <cell r="W219">
            <v>30</v>
          </cell>
          <cell r="X219">
            <v>112500</v>
          </cell>
          <cell r="AA219"/>
          <cell r="AB219"/>
          <cell r="AC219"/>
          <cell r="AD219"/>
          <cell r="AE219"/>
          <cell r="AF219"/>
          <cell r="AG219"/>
          <cell r="AH219"/>
          <cell r="AI219"/>
          <cell r="AJ219"/>
          <cell r="AK219"/>
          <cell r="AL219"/>
          <cell r="AM219"/>
          <cell r="AN219"/>
          <cell r="AO219"/>
          <cell r="AP219"/>
          <cell r="AQ219"/>
          <cell r="AR219"/>
          <cell r="AS219"/>
          <cell r="AT219"/>
          <cell r="AU219"/>
          <cell r="AV219"/>
          <cell r="AW219"/>
          <cell r="AX219"/>
          <cell r="AY219"/>
          <cell r="AZ219"/>
          <cell r="BA219"/>
          <cell r="BB219"/>
          <cell r="BC219"/>
          <cell r="BD219"/>
          <cell r="BE219"/>
          <cell r="BF219"/>
          <cell r="BG219"/>
          <cell r="BH219"/>
          <cell r="BI219"/>
          <cell r="BJ219"/>
          <cell r="BK219"/>
          <cell r="BL219"/>
          <cell r="BM219"/>
          <cell r="BN219"/>
          <cell r="BO219"/>
          <cell r="BP219"/>
          <cell r="BQ219"/>
          <cell r="BR219"/>
          <cell r="BS219"/>
          <cell r="BT219"/>
          <cell r="BU219"/>
          <cell r="BV219"/>
          <cell r="BW219"/>
          <cell r="BX219">
            <v>3750</v>
          </cell>
          <cell r="BY219">
            <v>7500</v>
          </cell>
          <cell r="BZ219">
            <v>11250</v>
          </cell>
          <cell r="CA219">
            <v>15000</v>
          </cell>
          <cell r="CB219">
            <v>15000</v>
          </cell>
          <cell r="CC219">
            <v>15000</v>
          </cell>
          <cell r="CD219">
            <v>15000</v>
          </cell>
          <cell r="CE219">
            <v>15000</v>
          </cell>
          <cell r="CF219">
            <v>15000</v>
          </cell>
          <cell r="CG219"/>
          <cell r="CH219"/>
          <cell r="CI219"/>
          <cell r="CJ219"/>
          <cell r="CK219"/>
          <cell r="CL219"/>
          <cell r="CM219"/>
          <cell r="CN219"/>
          <cell r="CO219"/>
          <cell r="CP219"/>
          <cell r="CQ219"/>
          <cell r="CR219"/>
          <cell r="CS219"/>
          <cell r="CT219"/>
          <cell r="CU219"/>
          <cell r="CV219"/>
          <cell r="CW219"/>
          <cell r="CX219"/>
          <cell r="CY219"/>
          <cell r="CZ219"/>
          <cell r="DA219"/>
          <cell r="DB219"/>
          <cell r="DC219"/>
          <cell r="DD219"/>
          <cell r="DE219"/>
          <cell r="DF219"/>
          <cell r="DG219"/>
          <cell r="DH219"/>
          <cell r="DI219"/>
          <cell r="DJ219"/>
          <cell r="DK219"/>
          <cell r="DL219"/>
          <cell r="DM219"/>
          <cell r="DN219"/>
          <cell r="DO219"/>
          <cell r="DP219"/>
          <cell r="DQ219"/>
          <cell r="DR219"/>
          <cell r="DS219"/>
          <cell r="DT219"/>
          <cell r="DU219"/>
          <cell r="DV219"/>
          <cell r="DW219"/>
          <cell r="DX219"/>
          <cell r="DY219"/>
          <cell r="DZ219"/>
          <cell r="EA219"/>
          <cell r="EB219"/>
          <cell r="EC219"/>
          <cell r="ED219"/>
          <cell r="EE219"/>
          <cell r="EF219"/>
          <cell r="EG219"/>
          <cell r="EH219"/>
          <cell r="EI219"/>
          <cell r="EJ219"/>
          <cell r="EK219"/>
          <cell r="EL219"/>
          <cell r="EM219"/>
          <cell r="EN219"/>
          <cell r="EO219"/>
          <cell r="EP219"/>
          <cell r="EQ219"/>
          <cell r="ER219"/>
          <cell r="ES219"/>
          <cell r="ET219"/>
          <cell r="EU219"/>
          <cell r="EV219"/>
          <cell r="EW219"/>
          <cell r="EX219"/>
          <cell r="EY219"/>
          <cell r="EZ219"/>
          <cell r="FA219"/>
          <cell r="FB219"/>
          <cell r="FC219"/>
          <cell r="FD219"/>
          <cell r="FE219"/>
          <cell r="FF219"/>
          <cell r="FG219"/>
          <cell r="FH219"/>
          <cell r="FI219"/>
        </row>
        <row r="220">
          <cell r="V220" t="str">
            <v>PRODUCTION</v>
          </cell>
          <cell r="W220">
            <v>150</v>
          </cell>
          <cell r="X220">
            <v>487500</v>
          </cell>
          <cell r="AA220"/>
          <cell r="AB220"/>
          <cell r="AC220"/>
          <cell r="AD220"/>
          <cell r="AE220"/>
          <cell r="AF220"/>
          <cell r="AG220"/>
          <cell r="AH220"/>
          <cell r="AI220"/>
          <cell r="AJ220"/>
          <cell r="AK220"/>
          <cell r="AL220"/>
          <cell r="AM220"/>
          <cell r="AN220"/>
          <cell r="AO220"/>
          <cell r="AP220"/>
          <cell r="AQ220"/>
          <cell r="AR220"/>
          <cell r="AS220"/>
          <cell r="AT220"/>
          <cell r="AU220"/>
          <cell r="AV220"/>
          <cell r="AW220"/>
          <cell r="AX220"/>
          <cell r="AY220"/>
          <cell r="AZ220"/>
          <cell r="BA220"/>
          <cell r="BB220"/>
          <cell r="BC220"/>
          <cell r="BD220"/>
          <cell r="BE220"/>
          <cell r="BF220"/>
          <cell r="BG220"/>
          <cell r="BH220"/>
          <cell r="BI220"/>
          <cell r="BJ220"/>
          <cell r="BK220"/>
          <cell r="BL220"/>
          <cell r="BM220"/>
          <cell r="BN220"/>
          <cell r="BO220"/>
          <cell r="BP220"/>
          <cell r="BQ220"/>
          <cell r="BR220"/>
          <cell r="BS220"/>
          <cell r="BT220"/>
          <cell r="BU220"/>
          <cell r="BV220"/>
          <cell r="BW220"/>
          <cell r="BX220"/>
          <cell r="BY220"/>
          <cell r="BZ220"/>
          <cell r="CA220"/>
          <cell r="CB220">
            <v>35926</v>
          </cell>
          <cell r="CC220">
            <v>35933</v>
          </cell>
          <cell r="CD220">
            <v>35940</v>
          </cell>
          <cell r="CE220">
            <v>35947</v>
          </cell>
          <cell r="CF220">
            <v>35954</v>
          </cell>
          <cell r="CG220">
            <v>35961</v>
          </cell>
          <cell r="CH220">
            <v>35968</v>
          </cell>
          <cell r="CI220">
            <v>35975</v>
          </cell>
          <cell r="CJ220">
            <v>35982</v>
          </cell>
          <cell r="CK220">
            <v>35989</v>
          </cell>
          <cell r="CL220">
            <v>35996</v>
          </cell>
          <cell r="CM220"/>
          <cell r="CN220"/>
          <cell r="CO220"/>
          <cell r="CP220"/>
          <cell r="CQ220"/>
          <cell r="CR220"/>
          <cell r="CS220"/>
          <cell r="CT220"/>
          <cell r="CU220"/>
          <cell r="CV220"/>
          <cell r="CW220"/>
          <cell r="CX220"/>
          <cell r="CY220"/>
          <cell r="CZ220"/>
          <cell r="DA220"/>
          <cell r="DB220"/>
          <cell r="DC220"/>
          <cell r="DD220"/>
          <cell r="DE220"/>
          <cell r="DF220"/>
          <cell r="DG220"/>
          <cell r="DH220"/>
          <cell r="DI220"/>
          <cell r="DJ220"/>
          <cell r="DK220"/>
          <cell r="DL220"/>
          <cell r="DM220"/>
          <cell r="DN220"/>
          <cell r="DO220"/>
          <cell r="DP220"/>
          <cell r="DQ220"/>
          <cell r="DR220"/>
          <cell r="DS220"/>
          <cell r="DT220"/>
          <cell r="DU220"/>
          <cell r="DV220"/>
          <cell r="DW220"/>
          <cell r="DX220"/>
          <cell r="DY220"/>
          <cell r="DZ220"/>
          <cell r="EA220"/>
          <cell r="EB220"/>
          <cell r="EC220"/>
          <cell r="ED220"/>
          <cell r="EE220"/>
          <cell r="EF220"/>
          <cell r="EG220"/>
          <cell r="EH220"/>
          <cell r="EI220"/>
          <cell r="EJ220"/>
          <cell r="EK220"/>
          <cell r="EL220"/>
          <cell r="EM220"/>
          <cell r="EN220"/>
          <cell r="EO220"/>
          <cell r="EP220"/>
          <cell r="EQ220"/>
          <cell r="ER220"/>
          <cell r="ES220"/>
          <cell r="ET220"/>
          <cell r="EU220"/>
          <cell r="EV220"/>
          <cell r="EW220"/>
          <cell r="EX220"/>
          <cell r="EY220"/>
          <cell r="EZ220"/>
          <cell r="FA220"/>
          <cell r="FB220"/>
          <cell r="FC220"/>
          <cell r="FD220"/>
          <cell r="FE220"/>
          <cell r="FF220"/>
          <cell r="FG220"/>
          <cell r="FH220"/>
          <cell r="FI220"/>
        </row>
        <row r="221">
          <cell r="V221" t="str">
            <v>PRODUCTION</v>
          </cell>
          <cell r="W221">
            <v>150</v>
          </cell>
          <cell r="X221">
            <v>487500</v>
          </cell>
          <cell r="AA221"/>
          <cell r="AB221"/>
          <cell r="AC221"/>
          <cell r="AD221"/>
          <cell r="AE221"/>
          <cell r="AF221"/>
          <cell r="AG221"/>
          <cell r="AH221"/>
          <cell r="AI221"/>
          <cell r="AJ221"/>
          <cell r="AK221"/>
          <cell r="AL221"/>
          <cell r="AM221"/>
          <cell r="AN221"/>
          <cell r="AO221"/>
          <cell r="AP221"/>
          <cell r="AQ221"/>
          <cell r="AR221"/>
          <cell r="AS221"/>
          <cell r="AT221"/>
          <cell r="AU221"/>
          <cell r="AV221"/>
          <cell r="AW221"/>
          <cell r="AX221"/>
          <cell r="AY221"/>
          <cell r="AZ221"/>
          <cell r="BA221"/>
          <cell r="BB221"/>
          <cell r="BC221"/>
          <cell r="BD221"/>
          <cell r="BE221"/>
          <cell r="BF221"/>
          <cell r="BG221"/>
          <cell r="BH221"/>
          <cell r="BI221"/>
          <cell r="BJ221"/>
          <cell r="BK221"/>
          <cell r="BL221"/>
          <cell r="BM221"/>
          <cell r="BN221"/>
          <cell r="BO221"/>
          <cell r="BP221"/>
          <cell r="BQ221"/>
          <cell r="BR221"/>
          <cell r="BS221"/>
          <cell r="BT221"/>
          <cell r="BU221"/>
          <cell r="BV221"/>
          <cell r="BW221"/>
          <cell r="BX221"/>
          <cell r="BY221"/>
          <cell r="BZ221"/>
          <cell r="CA221"/>
          <cell r="CB221">
            <v>0</v>
          </cell>
          <cell r="CC221">
            <v>0</v>
          </cell>
          <cell r="CD221">
            <v>0</v>
          </cell>
          <cell r="CE221">
            <v>18750</v>
          </cell>
          <cell r="CF221">
            <v>37500</v>
          </cell>
          <cell r="CG221">
            <v>56250</v>
          </cell>
          <cell r="CH221">
            <v>75000</v>
          </cell>
          <cell r="CI221">
            <v>75000</v>
          </cell>
          <cell r="CJ221">
            <v>75000</v>
          </cell>
          <cell r="CK221">
            <v>75000</v>
          </cell>
          <cell r="CL221">
            <v>75000</v>
          </cell>
          <cell r="CM221"/>
          <cell r="CN221"/>
          <cell r="CO221"/>
          <cell r="CP221"/>
          <cell r="CQ221"/>
          <cell r="CR221"/>
          <cell r="CS221"/>
          <cell r="CT221"/>
          <cell r="CU221"/>
          <cell r="CV221"/>
          <cell r="CW221"/>
          <cell r="CX221"/>
          <cell r="CY221"/>
          <cell r="CZ221"/>
          <cell r="DA221"/>
          <cell r="DB221"/>
          <cell r="DC221"/>
          <cell r="DD221"/>
          <cell r="DE221"/>
          <cell r="DF221"/>
          <cell r="DG221"/>
          <cell r="DH221"/>
          <cell r="DI221"/>
          <cell r="DJ221"/>
          <cell r="DK221"/>
          <cell r="DL221"/>
          <cell r="DM221"/>
          <cell r="DN221"/>
          <cell r="DO221"/>
          <cell r="DP221"/>
          <cell r="DQ221"/>
          <cell r="DR221"/>
          <cell r="DS221"/>
          <cell r="DT221"/>
          <cell r="DU221"/>
          <cell r="DV221"/>
          <cell r="DW221"/>
          <cell r="DX221"/>
          <cell r="DY221"/>
          <cell r="DZ221"/>
          <cell r="EA221"/>
          <cell r="EB221"/>
          <cell r="EC221"/>
          <cell r="ED221"/>
          <cell r="EE221"/>
          <cell r="EF221"/>
          <cell r="EG221"/>
          <cell r="EH221"/>
          <cell r="EI221"/>
          <cell r="EJ221"/>
          <cell r="EK221"/>
          <cell r="EL221"/>
          <cell r="EM221"/>
          <cell r="EN221"/>
          <cell r="EO221"/>
          <cell r="EP221"/>
          <cell r="EQ221"/>
          <cell r="ER221"/>
          <cell r="ES221"/>
          <cell r="ET221"/>
          <cell r="EU221"/>
          <cell r="EV221"/>
          <cell r="EW221"/>
          <cell r="EX221"/>
          <cell r="EY221"/>
          <cell r="EZ221"/>
          <cell r="FA221"/>
          <cell r="FB221"/>
          <cell r="FC221"/>
          <cell r="FD221"/>
          <cell r="FE221"/>
          <cell r="FF221"/>
          <cell r="FG221"/>
          <cell r="FH221"/>
          <cell r="FI221"/>
        </row>
        <row r="222">
          <cell r="V222" t="str">
            <v>INK &amp; PAINT</v>
          </cell>
          <cell r="W222">
            <v>8</v>
          </cell>
          <cell r="X222">
            <v>26000</v>
          </cell>
          <cell r="AA222"/>
          <cell r="AB222"/>
          <cell r="AC222"/>
          <cell r="AD222"/>
          <cell r="AE222"/>
          <cell r="AF222"/>
          <cell r="AG222"/>
          <cell r="AH222"/>
          <cell r="AI222"/>
          <cell r="AJ222"/>
          <cell r="AK222"/>
          <cell r="AL222"/>
          <cell r="AM222"/>
          <cell r="AN222"/>
          <cell r="AO222"/>
          <cell r="AP222"/>
          <cell r="AQ222"/>
          <cell r="AR222"/>
          <cell r="AS222"/>
          <cell r="AT222"/>
          <cell r="AU222"/>
          <cell r="AV222"/>
          <cell r="AW222"/>
          <cell r="AX222"/>
          <cell r="AY222"/>
          <cell r="AZ222"/>
          <cell r="BA222"/>
          <cell r="BB222"/>
          <cell r="BC222"/>
          <cell r="BD222"/>
          <cell r="BE222"/>
          <cell r="BF222"/>
          <cell r="BG222"/>
          <cell r="BH222"/>
          <cell r="BI222"/>
          <cell r="BJ222"/>
          <cell r="BK222"/>
          <cell r="BL222"/>
          <cell r="BM222"/>
          <cell r="BN222"/>
          <cell r="BO222"/>
          <cell r="BP222"/>
          <cell r="BQ222"/>
          <cell r="BR222"/>
          <cell r="BS222"/>
          <cell r="BT222"/>
          <cell r="BU222"/>
          <cell r="BV222"/>
          <cell r="BW222"/>
          <cell r="BX222"/>
          <cell r="BY222"/>
          <cell r="BZ222"/>
          <cell r="CA222"/>
          <cell r="CB222"/>
          <cell r="CC222"/>
          <cell r="CD222"/>
          <cell r="CE222"/>
          <cell r="CF222"/>
          <cell r="CG222">
            <v>35961</v>
          </cell>
          <cell r="CH222">
            <v>35968</v>
          </cell>
          <cell r="CI222">
            <v>35975</v>
          </cell>
          <cell r="CJ222">
            <v>35982</v>
          </cell>
          <cell r="CK222">
            <v>35989</v>
          </cell>
          <cell r="CL222">
            <v>35996</v>
          </cell>
          <cell r="CM222">
            <v>36003</v>
          </cell>
          <cell r="CN222">
            <v>36010</v>
          </cell>
          <cell r="CO222"/>
          <cell r="CP222"/>
          <cell r="CQ222"/>
          <cell r="CR222"/>
          <cell r="CS222"/>
          <cell r="CT222"/>
          <cell r="CU222"/>
          <cell r="CV222"/>
          <cell r="CW222"/>
          <cell r="CX222"/>
          <cell r="CY222"/>
          <cell r="CZ222"/>
          <cell r="DA222"/>
          <cell r="DB222"/>
          <cell r="DC222"/>
          <cell r="DD222"/>
          <cell r="DE222"/>
          <cell r="DF222"/>
          <cell r="DG222"/>
          <cell r="DH222"/>
          <cell r="DI222"/>
          <cell r="DJ222"/>
          <cell r="DK222"/>
          <cell r="DL222"/>
          <cell r="DM222"/>
          <cell r="DN222"/>
          <cell r="DO222"/>
          <cell r="DP222"/>
          <cell r="DQ222"/>
          <cell r="DR222"/>
          <cell r="DS222"/>
          <cell r="DT222"/>
          <cell r="DU222"/>
          <cell r="DV222"/>
          <cell r="DW222"/>
          <cell r="DX222"/>
          <cell r="DY222"/>
          <cell r="DZ222"/>
          <cell r="EA222"/>
          <cell r="EB222"/>
          <cell r="EC222"/>
          <cell r="ED222"/>
          <cell r="EE222"/>
          <cell r="EF222"/>
          <cell r="EG222"/>
          <cell r="EH222"/>
          <cell r="EI222"/>
          <cell r="EJ222"/>
          <cell r="EK222"/>
          <cell r="EL222"/>
          <cell r="EM222"/>
          <cell r="EN222"/>
          <cell r="EO222"/>
          <cell r="EP222"/>
          <cell r="EQ222"/>
          <cell r="ER222"/>
          <cell r="ES222"/>
          <cell r="ET222"/>
          <cell r="EU222"/>
          <cell r="EV222"/>
          <cell r="EW222"/>
          <cell r="EX222"/>
          <cell r="EY222"/>
          <cell r="EZ222"/>
          <cell r="FA222"/>
          <cell r="FB222"/>
          <cell r="FC222"/>
          <cell r="FD222"/>
          <cell r="FE222"/>
          <cell r="FF222"/>
          <cell r="FG222"/>
          <cell r="FH222"/>
          <cell r="FI222"/>
        </row>
        <row r="223">
          <cell r="V223" t="str">
            <v>INK &amp; PAINT</v>
          </cell>
          <cell r="W223">
            <v>8</v>
          </cell>
          <cell r="X223">
            <v>26000</v>
          </cell>
          <cell r="AA223"/>
          <cell r="AB223"/>
          <cell r="AC223"/>
          <cell r="AD223"/>
          <cell r="AE223"/>
          <cell r="AF223"/>
          <cell r="AG223"/>
          <cell r="AH223"/>
          <cell r="AI223"/>
          <cell r="AJ223"/>
          <cell r="AK223"/>
          <cell r="AL223"/>
          <cell r="AM223"/>
          <cell r="AN223"/>
          <cell r="AO223"/>
          <cell r="AP223"/>
          <cell r="AQ223"/>
          <cell r="AR223"/>
          <cell r="AS223"/>
          <cell r="AT223"/>
          <cell r="AU223"/>
          <cell r="AV223"/>
          <cell r="AW223"/>
          <cell r="AX223"/>
          <cell r="AY223"/>
          <cell r="AZ223"/>
          <cell r="BA223"/>
          <cell r="BB223"/>
          <cell r="BC223"/>
          <cell r="BD223"/>
          <cell r="BE223"/>
          <cell r="BF223"/>
          <cell r="BG223"/>
          <cell r="BH223"/>
          <cell r="BI223"/>
          <cell r="BJ223"/>
          <cell r="BK223"/>
          <cell r="BL223"/>
          <cell r="BM223"/>
          <cell r="BN223"/>
          <cell r="BO223"/>
          <cell r="BP223"/>
          <cell r="BQ223"/>
          <cell r="BR223"/>
          <cell r="BS223"/>
          <cell r="BT223"/>
          <cell r="BU223"/>
          <cell r="BV223"/>
          <cell r="BW223"/>
          <cell r="BX223"/>
          <cell r="BY223"/>
          <cell r="BZ223"/>
          <cell r="CA223"/>
          <cell r="CB223"/>
          <cell r="CC223"/>
          <cell r="CD223"/>
          <cell r="CE223"/>
          <cell r="CF223"/>
          <cell r="CG223">
            <v>1000</v>
          </cell>
          <cell r="CH223">
            <v>2000</v>
          </cell>
          <cell r="CI223">
            <v>3000</v>
          </cell>
          <cell r="CJ223">
            <v>4000</v>
          </cell>
          <cell r="CK223">
            <v>4000</v>
          </cell>
          <cell r="CL223">
            <v>4000</v>
          </cell>
          <cell r="CM223">
            <v>4000</v>
          </cell>
          <cell r="CN223">
            <v>4000</v>
          </cell>
          <cell r="CO223"/>
          <cell r="CP223"/>
          <cell r="CQ223"/>
          <cell r="CR223"/>
          <cell r="CS223"/>
          <cell r="CT223"/>
          <cell r="CU223"/>
          <cell r="CV223"/>
          <cell r="CW223"/>
          <cell r="CX223"/>
          <cell r="CY223"/>
          <cell r="CZ223"/>
          <cell r="DA223"/>
          <cell r="DB223"/>
          <cell r="DC223"/>
          <cell r="DD223"/>
          <cell r="DE223"/>
          <cell r="DF223"/>
          <cell r="DG223"/>
          <cell r="DH223"/>
          <cell r="DI223"/>
          <cell r="DJ223"/>
          <cell r="DK223"/>
          <cell r="DL223"/>
          <cell r="DM223"/>
          <cell r="DN223"/>
          <cell r="DO223"/>
          <cell r="DP223"/>
          <cell r="DQ223"/>
          <cell r="DR223"/>
          <cell r="DS223"/>
          <cell r="DT223"/>
          <cell r="DU223"/>
          <cell r="DV223"/>
          <cell r="DW223"/>
          <cell r="DX223"/>
          <cell r="DY223"/>
          <cell r="DZ223"/>
          <cell r="EA223"/>
          <cell r="EB223"/>
          <cell r="EC223"/>
          <cell r="ED223"/>
          <cell r="EE223"/>
          <cell r="EF223"/>
          <cell r="EG223"/>
          <cell r="EH223"/>
          <cell r="EI223"/>
          <cell r="EJ223"/>
          <cell r="EK223"/>
          <cell r="EL223"/>
          <cell r="EM223"/>
          <cell r="EN223"/>
          <cell r="EO223"/>
          <cell r="EP223"/>
          <cell r="EQ223"/>
          <cell r="ER223"/>
          <cell r="ES223"/>
          <cell r="ET223"/>
          <cell r="EU223"/>
          <cell r="EV223"/>
          <cell r="EW223"/>
          <cell r="EX223"/>
          <cell r="EY223"/>
          <cell r="EZ223"/>
          <cell r="FA223"/>
          <cell r="FB223"/>
          <cell r="FC223"/>
          <cell r="FD223"/>
          <cell r="FE223"/>
          <cell r="FF223"/>
          <cell r="FG223"/>
          <cell r="FH223"/>
          <cell r="FI223"/>
        </row>
        <row r="224">
          <cell r="X224" t="str">
            <v>DIRECT</v>
          </cell>
          <cell r="AA224">
            <v>0</v>
          </cell>
          <cell r="AB224">
            <v>0</v>
          </cell>
          <cell r="AC224">
            <v>0</v>
          </cell>
          <cell r="AD224">
            <v>0</v>
          </cell>
          <cell r="AE224">
            <v>0</v>
          </cell>
          <cell r="AF224">
            <v>0</v>
          </cell>
          <cell r="AG224">
            <v>0</v>
          </cell>
          <cell r="AH224">
            <v>0</v>
          </cell>
          <cell r="AI224">
            <v>0</v>
          </cell>
          <cell r="AJ224">
            <v>0</v>
          </cell>
          <cell r="AK224">
            <v>0</v>
          </cell>
          <cell r="AL224">
            <v>0</v>
          </cell>
          <cell r="AM224">
            <v>0</v>
          </cell>
          <cell r="AN224">
            <v>0</v>
          </cell>
          <cell r="AO224">
            <v>0</v>
          </cell>
          <cell r="AP224">
            <v>0</v>
          </cell>
          <cell r="AQ224">
            <v>0</v>
          </cell>
          <cell r="AR224">
            <v>0</v>
          </cell>
          <cell r="AS224">
            <v>0</v>
          </cell>
          <cell r="AT224">
            <v>0</v>
          </cell>
          <cell r="AU224">
            <v>0</v>
          </cell>
          <cell r="AV224">
            <v>0</v>
          </cell>
          <cell r="AW224">
            <v>0</v>
          </cell>
          <cell r="AX224">
            <v>0</v>
          </cell>
          <cell r="AY224">
            <v>0</v>
          </cell>
          <cell r="AZ224">
            <v>0</v>
          </cell>
          <cell r="BA224">
            <v>0</v>
          </cell>
          <cell r="BB224">
            <v>0</v>
          </cell>
          <cell r="BC224">
            <v>0</v>
          </cell>
          <cell r="BD224">
            <v>0</v>
          </cell>
          <cell r="BE224">
            <v>0</v>
          </cell>
          <cell r="BF224">
            <v>0</v>
          </cell>
          <cell r="BG224">
            <v>0</v>
          </cell>
          <cell r="BH224">
            <v>0</v>
          </cell>
          <cell r="BI224">
            <v>0</v>
          </cell>
          <cell r="BJ224">
            <v>0</v>
          </cell>
          <cell r="BK224">
            <v>0</v>
          </cell>
          <cell r="BL224">
            <v>0</v>
          </cell>
          <cell r="BM224">
            <v>0</v>
          </cell>
          <cell r="BN224">
            <v>0</v>
          </cell>
          <cell r="BO224">
            <v>0</v>
          </cell>
          <cell r="BP224">
            <v>0</v>
          </cell>
          <cell r="BQ224">
            <v>0</v>
          </cell>
          <cell r="BR224">
            <v>0</v>
          </cell>
          <cell r="BS224">
            <v>0</v>
          </cell>
          <cell r="BT224">
            <v>0</v>
          </cell>
          <cell r="BU224">
            <v>0</v>
          </cell>
          <cell r="BV224">
            <v>0</v>
          </cell>
          <cell r="BW224">
            <v>0</v>
          </cell>
          <cell r="BX224">
            <v>3750</v>
          </cell>
          <cell r="BY224">
            <v>7500</v>
          </cell>
          <cell r="BZ224">
            <v>11250</v>
          </cell>
          <cell r="CA224">
            <v>15000</v>
          </cell>
          <cell r="CB224">
            <v>50926</v>
          </cell>
          <cell r="CC224">
            <v>50933</v>
          </cell>
          <cell r="CD224">
            <v>50940</v>
          </cell>
          <cell r="CE224">
            <v>69697</v>
          </cell>
          <cell r="CF224">
            <v>88454</v>
          </cell>
          <cell r="CG224">
            <v>129172</v>
          </cell>
          <cell r="CH224">
            <v>148936</v>
          </cell>
          <cell r="CI224">
            <v>149950</v>
          </cell>
          <cell r="CJ224">
            <v>150964</v>
          </cell>
          <cell r="CK224">
            <v>150978</v>
          </cell>
          <cell r="CL224">
            <v>150992</v>
          </cell>
          <cell r="CM224">
            <v>40003</v>
          </cell>
          <cell r="CN224">
            <v>40010</v>
          </cell>
          <cell r="CO224">
            <v>0</v>
          </cell>
          <cell r="CP224">
            <v>0</v>
          </cell>
          <cell r="CQ224">
            <v>0</v>
          </cell>
          <cell r="CR224">
            <v>0</v>
          </cell>
          <cell r="CS224">
            <v>0</v>
          </cell>
          <cell r="CT224">
            <v>0</v>
          </cell>
          <cell r="CU224">
            <v>0</v>
          </cell>
          <cell r="CV224">
            <v>0</v>
          </cell>
          <cell r="CW224">
            <v>0</v>
          </cell>
          <cell r="CX224">
            <v>0</v>
          </cell>
          <cell r="CY224">
            <v>0</v>
          </cell>
          <cell r="CZ224">
            <v>0</v>
          </cell>
          <cell r="DA224">
            <v>0</v>
          </cell>
          <cell r="DB224">
            <v>0</v>
          </cell>
          <cell r="DC224">
            <v>0</v>
          </cell>
          <cell r="DD224">
            <v>0</v>
          </cell>
          <cell r="DE224">
            <v>0</v>
          </cell>
          <cell r="DF224">
            <v>0</v>
          </cell>
          <cell r="DG224">
            <v>0</v>
          </cell>
          <cell r="DH224">
            <v>0</v>
          </cell>
          <cell r="DI224">
            <v>0</v>
          </cell>
          <cell r="DJ224">
            <v>0</v>
          </cell>
          <cell r="DK224">
            <v>0</v>
          </cell>
          <cell r="DL224">
            <v>0</v>
          </cell>
          <cell r="DM224">
            <v>0</v>
          </cell>
          <cell r="DN224">
            <v>0</v>
          </cell>
          <cell r="DO224">
            <v>0</v>
          </cell>
          <cell r="DP224">
            <v>0</v>
          </cell>
          <cell r="DQ224">
            <v>0</v>
          </cell>
          <cell r="DR224">
            <v>0</v>
          </cell>
          <cell r="DS224">
            <v>0</v>
          </cell>
          <cell r="DT224">
            <v>0</v>
          </cell>
          <cell r="DU224">
            <v>0</v>
          </cell>
          <cell r="DV224">
            <v>0</v>
          </cell>
          <cell r="DW224">
            <v>0</v>
          </cell>
          <cell r="DX224">
            <v>0</v>
          </cell>
          <cell r="DY224">
            <v>0</v>
          </cell>
          <cell r="DZ224">
            <v>0</v>
          </cell>
          <cell r="EA224">
            <v>0</v>
          </cell>
          <cell r="EB224">
            <v>0</v>
          </cell>
          <cell r="EC224">
            <v>0</v>
          </cell>
          <cell r="ED224">
            <v>0</v>
          </cell>
          <cell r="EE224">
            <v>0</v>
          </cell>
          <cell r="EF224">
            <v>0</v>
          </cell>
          <cell r="EG224">
            <v>0</v>
          </cell>
          <cell r="EH224">
            <v>0</v>
          </cell>
          <cell r="EI224">
            <v>0</v>
          </cell>
          <cell r="EJ224">
            <v>0</v>
          </cell>
          <cell r="EK224">
            <v>0</v>
          </cell>
          <cell r="EL224">
            <v>0</v>
          </cell>
          <cell r="EM224">
            <v>0</v>
          </cell>
          <cell r="EN224">
            <v>0</v>
          </cell>
          <cell r="EO224">
            <v>0</v>
          </cell>
          <cell r="EP224">
            <v>0</v>
          </cell>
          <cell r="EQ224">
            <v>0</v>
          </cell>
          <cell r="ER224">
            <v>0</v>
          </cell>
          <cell r="ES224">
            <v>0</v>
          </cell>
          <cell r="ET224">
            <v>0</v>
          </cell>
          <cell r="EU224">
            <v>0</v>
          </cell>
          <cell r="EV224">
            <v>0</v>
          </cell>
          <cell r="EW224">
            <v>0</v>
          </cell>
          <cell r="EX224">
            <v>0</v>
          </cell>
          <cell r="EY224">
            <v>0</v>
          </cell>
          <cell r="EZ224">
            <v>0</v>
          </cell>
          <cell r="FA224">
            <v>0</v>
          </cell>
          <cell r="FB224">
            <v>0</v>
          </cell>
          <cell r="FC224">
            <v>0</v>
          </cell>
          <cell r="FD224">
            <v>0</v>
          </cell>
          <cell r="FE224">
            <v>0</v>
          </cell>
          <cell r="FF224">
            <v>0</v>
          </cell>
          <cell r="FG224">
            <v>0</v>
          </cell>
          <cell r="FH224">
            <v>0</v>
          </cell>
          <cell r="FI224">
            <v>0</v>
          </cell>
        </row>
        <row r="225">
          <cell r="X225" t="str">
            <v>DIRECT</v>
          </cell>
          <cell r="AA225">
            <v>0</v>
          </cell>
          <cell r="AB225">
            <v>0</v>
          </cell>
          <cell r="AC225">
            <v>0</v>
          </cell>
          <cell r="AD225">
            <v>0</v>
          </cell>
          <cell r="AE225">
            <v>0</v>
          </cell>
          <cell r="AF225">
            <v>0</v>
          </cell>
          <cell r="AG225">
            <v>0</v>
          </cell>
          <cell r="AH225">
            <v>0</v>
          </cell>
          <cell r="AI225">
            <v>0</v>
          </cell>
          <cell r="AJ225">
            <v>0</v>
          </cell>
          <cell r="AK225">
            <v>0</v>
          </cell>
          <cell r="AL225">
            <v>0</v>
          </cell>
          <cell r="AM225">
            <v>0</v>
          </cell>
          <cell r="AN225">
            <v>0</v>
          </cell>
          <cell r="AO225">
            <v>0</v>
          </cell>
          <cell r="AP225">
            <v>0</v>
          </cell>
          <cell r="AQ225">
            <v>0</v>
          </cell>
          <cell r="AR225">
            <v>0</v>
          </cell>
          <cell r="AS225">
            <v>0</v>
          </cell>
          <cell r="AT225">
            <v>0</v>
          </cell>
          <cell r="AU225">
            <v>0</v>
          </cell>
          <cell r="AV225">
            <v>0</v>
          </cell>
          <cell r="AW225">
            <v>0</v>
          </cell>
          <cell r="AX225">
            <v>0</v>
          </cell>
          <cell r="AY225">
            <v>0</v>
          </cell>
          <cell r="AZ225">
            <v>0</v>
          </cell>
          <cell r="BA225">
            <v>0</v>
          </cell>
          <cell r="BB225">
            <v>0</v>
          </cell>
          <cell r="BC225">
            <v>0</v>
          </cell>
          <cell r="BD225">
            <v>0</v>
          </cell>
          <cell r="BE225">
            <v>0</v>
          </cell>
          <cell r="BF225">
            <v>0</v>
          </cell>
          <cell r="BG225">
            <v>0</v>
          </cell>
          <cell r="BH225">
            <v>0</v>
          </cell>
          <cell r="BI225">
            <v>0</v>
          </cell>
          <cell r="BJ225">
            <v>0</v>
          </cell>
          <cell r="BK225">
            <v>0</v>
          </cell>
          <cell r="BL225">
            <v>0</v>
          </cell>
          <cell r="BM225">
            <v>0</v>
          </cell>
          <cell r="BN225">
            <v>0</v>
          </cell>
          <cell r="BO225">
            <v>0</v>
          </cell>
          <cell r="BP225">
            <v>0</v>
          </cell>
          <cell r="BQ225">
            <v>0</v>
          </cell>
          <cell r="BR225">
            <v>0</v>
          </cell>
          <cell r="BS225">
            <v>0</v>
          </cell>
          <cell r="BT225">
            <v>0</v>
          </cell>
          <cell r="BU225">
            <v>0</v>
          </cell>
          <cell r="BV225">
            <v>0</v>
          </cell>
          <cell r="BW225">
            <v>0</v>
          </cell>
          <cell r="BX225">
            <v>3750</v>
          </cell>
          <cell r="BY225">
            <v>7500</v>
          </cell>
          <cell r="BZ225">
            <v>11250</v>
          </cell>
          <cell r="CA225">
            <v>15000</v>
          </cell>
          <cell r="CB225">
            <v>50926</v>
          </cell>
          <cell r="CC225">
            <v>50933</v>
          </cell>
          <cell r="CD225">
            <v>50940</v>
          </cell>
          <cell r="CE225">
            <v>69697</v>
          </cell>
          <cell r="CF225">
            <v>88454</v>
          </cell>
          <cell r="CG225">
            <v>129172</v>
          </cell>
          <cell r="CH225">
            <v>148936</v>
          </cell>
          <cell r="CI225">
            <v>149950</v>
          </cell>
          <cell r="CJ225">
            <v>150964</v>
          </cell>
          <cell r="CK225">
            <v>150978</v>
          </cell>
          <cell r="CL225">
            <v>150992</v>
          </cell>
          <cell r="CM225">
            <v>40003</v>
          </cell>
          <cell r="CN225">
            <v>40010</v>
          </cell>
          <cell r="CO225">
            <v>0</v>
          </cell>
          <cell r="CP225">
            <v>0</v>
          </cell>
          <cell r="CQ225">
            <v>0</v>
          </cell>
          <cell r="CR225">
            <v>0</v>
          </cell>
          <cell r="CS225">
            <v>0</v>
          </cell>
          <cell r="CT225">
            <v>0</v>
          </cell>
          <cell r="CU225">
            <v>0</v>
          </cell>
          <cell r="CV225">
            <v>0</v>
          </cell>
          <cell r="CW225">
            <v>0</v>
          </cell>
          <cell r="CX225">
            <v>0</v>
          </cell>
          <cell r="CY225">
            <v>0</v>
          </cell>
          <cell r="CZ225">
            <v>0</v>
          </cell>
          <cell r="DA225">
            <v>0</v>
          </cell>
          <cell r="DB225">
            <v>0</v>
          </cell>
          <cell r="DC225">
            <v>0</v>
          </cell>
          <cell r="DD225">
            <v>0</v>
          </cell>
          <cell r="DE225">
            <v>0</v>
          </cell>
          <cell r="DF225">
            <v>0</v>
          </cell>
          <cell r="DG225">
            <v>0</v>
          </cell>
          <cell r="DH225">
            <v>0</v>
          </cell>
          <cell r="DI225">
            <v>0</v>
          </cell>
          <cell r="DJ225">
            <v>0</v>
          </cell>
          <cell r="DK225">
            <v>0</v>
          </cell>
          <cell r="DL225">
            <v>0</v>
          </cell>
          <cell r="DM225">
            <v>0</v>
          </cell>
          <cell r="DN225">
            <v>0</v>
          </cell>
          <cell r="DO225">
            <v>0</v>
          </cell>
          <cell r="DP225">
            <v>0</v>
          </cell>
          <cell r="DQ225">
            <v>0</v>
          </cell>
          <cell r="DR225">
            <v>0</v>
          </cell>
          <cell r="DS225">
            <v>0</v>
          </cell>
          <cell r="DT225">
            <v>0</v>
          </cell>
          <cell r="DU225">
            <v>0</v>
          </cell>
          <cell r="DV225">
            <v>0</v>
          </cell>
          <cell r="DW225">
            <v>0</v>
          </cell>
          <cell r="DX225">
            <v>0</v>
          </cell>
          <cell r="DY225">
            <v>0</v>
          </cell>
          <cell r="DZ225">
            <v>0</v>
          </cell>
          <cell r="EA225">
            <v>0</v>
          </cell>
          <cell r="EB225">
            <v>0</v>
          </cell>
          <cell r="EC225">
            <v>0</v>
          </cell>
          <cell r="ED225">
            <v>0</v>
          </cell>
          <cell r="EE225">
            <v>0</v>
          </cell>
          <cell r="EF225">
            <v>0</v>
          </cell>
          <cell r="EG225">
            <v>0</v>
          </cell>
          <cell r="EH225">
            <v>0</v>
          </cell>
          <cell r="EI225">
            <v>0</v>
          </cell>
          <cell r="EJ225">
            <v>0</v>
          </cell>
          <cell r="EK225">
            <v>0</v>
          </cell>
          <cell r="EL225">
            <v>0</v>
          </cell>
          <cell r="EM225">
            <v>0</v>
          </cell>
          <cell r="EN225">
            <v>0</v>
          </cell>
          <cell r="EO225">
            <v>0</v>
          </cell>
          <cell r="EP225">
            <v>0</v>
          </cell>
          <cell r="EQ225">
            <v>0</v>
          </cell>
          <cell r="ER225">
            <v>0</v>
          </cell>
          <cell r="ES225">
            <v>0</v>
          </cell>
          <cell r="ET225">
            <v>0</v>
          </cell>
          <cell r="EU225">
            <v>0</v>
          </cell>
          <cell r="EV225">
            <v>0</v>
          </cell>
          <cell r="EW225">
            <v>0</v>
          </cell>
          <cell r="EX225">
            <v>0</v>
          </cell>
          <cell r="EY225">
            <v>0</v>
          </cell>
          <cell r="EZ225">
            <v>0</v>
          </cell>
          <cell r="FA225">
            <v>0</v>
          </cell>
          <cell r="FB225">
            <v>0</v>
          </cell>
          <cell r="FC225">
            <v>0</v>
          </cell>
          <cell r="FD225">
            <v>0</v>
          </cell>
          <cell r="FE225">
            <v>0</v>
          </cell>
          <cell r="FF225">
            <v>0</v>
          </cell>
          <cell r="FG225">
            <v>0</v>
          </cell>
          <cell r="FH225">
            <v>0</v>
          </cell>
          <cell r="FI225">
            <v>0</v>
          </cell>
        </row>
        <row r="226">
          <cell r="X226" t="str">
            <v>LOADED</v>
          </cell>
          <cell r="AA226">
            <v>0</v>
          </cell>
          <cell r="AB226">
            <v>0</v>
          </cell>
          <cell r="AC226">
            <v>0</v>
          </cell>
          <cell r="AD226">
            <v>0</v>
          </cell>
          <cell r="AE226">
            <v>0</v>
          </cell>
          <cell r="AF226">
            <v>0</v>
          </cell>
          <cell r="AG226">
            <v>0</v>
          </cell>
          <cell r="AH226">
            <v>0</v>
          </cell>
          <cell r="AI226">
            <v>0</v>
          </cell>
          <cell r="AJ226">
            <v>0</v>
          </cell>
          <cell r="AK226">
            <v>0</v>
          </cell>
          <cell r="AL226">
            <v>0</v>
          </cell>
          <cell r="AM226">
            <v>0</v>
          </cell>
          <cell r="AN226">
            <v>0</v>
          </cell>
          <cell r="AO226">
            <v>0</v>
          </cell>
          <cell r="AP226">
            <v>0</v>
          </cell>
          <cell r="AQ226">
            <v>0</v>
          </cell>
          <cell r="AR226">
            <v>0</v>
          </cell>
          <cell r="AS226">
            <v>0</v>
          </cell>
          <cell r="AT226">
            <v>0</v>
          </cell>
          <cell r="AU226">
            <v>0</v>
          </cell>
          <cell r="AV226">
            <v>0</v>
          </cell>
          <cell r="AW226">
            <v>0</v>
          </cell>
          <cell r="AX226">
            <v>0</v>
          </cell>
          <cell r="AY226">
            <v>0</v>
          </cell>
          <cell r="AZ226">
            <v>0</v>
          </cell>
          <cell r="BA226">
            <v>0</v>
          </cell>
          <cell r="BB226">
            <v>0</v>
          </cell>
          <cell r="BC226">
            <v>0</v>
          </cell>
          <cell r="BD226">
            <v>0</v>
          </cell>
          <cell r="BE226">
            <v>0</v>
          </cell>
          <cell r="BF226">
            <v>0</v>
          </cell>
          <cell r="BG226">
            <v>0</v>
          </cell>
          <cell r="BH226">
            <v>0</v>
          </cell>
          <cell r="BI226">
            <v>0</v>
          </cell>
          <cell r="BJ226">
            <v>0</v>
          </cell>
          <cell r="BK226">
            <v>0</v>
          </cell>
          <cell r="BL226">
            <v>0</v>
          </cell>
          <cell r="BM226">
            <v>0</v>
          </cell>
          <cell r="BN226">
            <v>0</v>
          </cell>
          <cell r="BO226">
            <v>0</v>
          </cell>
          <cell r="BP226">
            <v>0</v>
          </cell>
          <cell r="BQ226">
            <v>0</v>
          </cell>
          <cell r="BR226">
            <v>0</v>
          </cell>
          <cell r="BS226">
            <v>0</v>
          </cell>
          <cell r="BT226">
            <v>0</v>
          </cell>
          <cell r="BU226">
            <v>0</v>
          </cell>
          <cell r="BV226">
            <v>0</v>
          </cell>
          <cell r="BW226">
            <v>0</v>
          </cell>
          <cell r="BX226">
            <v>5062.5</v>
          </cell>
          <cell r="BY226">
            <v>10125</v>
          </cell>
          <cell r="BZ226">
            <v>15187.5</v>
          </cell>
          <cell r="CA226">
            <v>20250</v>
          </cell>
          <cell r="CB226">
            <v>68750.100000000006</v>
          </cell>
          <cell r="CC226">
            <v>68759.55</v>
          </cell>
          <cell r="CD226">
            <v>68769</v>
          </cell>
          <cell r="CE226">
            <v>94090.95</v>
          </cell>
          <cell r="CF226">
            <v>119412.9</v>
          </cell>
          <cell r="CG226">
            <v>174382.2</v>
          </cell>
          <cell r="CH226">
            <v>201063.6</v>
          </cell>
          <cell r="CI226">
            <v>202432.5</v>
          </cell>
          <cell r="CJ226">
            <v>203801.4</v>
          </cell>
          <cell r="CK226">
            <v>203820.3</v>
          </cell>
          <cell r="CL226">
            <v>203839.2</v>
          </cell>
          <cell r="CM226">
            <v>54004.05</v>
          </cell>
          <cell r="CN226">
            <v>54013.5</v>
          </cell>
          <cell r="CO226">
            <v>0</v>
          </cell>
          <cell r="CP226">
            <v>0</v>
          </cell>
          <cell r="CQ226">
            <v>0</v>
          </cell>
          <cell r="CR226">
            <v>0</v>
          </cell>
          <cell r="CS226">
            <v>0</v>
          </cell>
          <cell r="CT226">
            <v>0</v>
          </cell>
          <cell r="CU226">
            <v>0</v>
          </cell>
          <cell r="CV226">
            <v>0</v>
          </cell>
          <cell r="CW226">
            <v>0</v>
          </cell>
          <cell r="CX226">
            <v>0</v>
          </cell>
          <cell r="CY226">
            <v>0</v>
          </cell>
          <cell r="CZ226">
            <v>0</v>
          </cell>
          <cell r="DA226">
            <v>0</v>
          </cell>
          <cell r="DB226">
            <v>0</v>
          </cell>
          <cell r="DC226">
            <v>0</v>
          </cell>
          <cell r="DD226">
            <v>0</v>
          </cell>
          <cell r="DE226">
            <v>0</v>
          </cell>
          <cell r="DF226">
            <v>0</v>
          </cell>
          <cell r="DG226">
            <v>0</v>
          </cell>
          <cell r="DH226">
            <v>0</v>
          </cell>
          <cell r="DI226">
            <v>0</v>
          </cell>
          <cell r="DJ226">
            <v>0</v>
          </cell>
          <cell r="DK226">
            <v>0</v>
          </cell>
          <cell r="DL226">
            <v>0</v>
          </cell>
          <cell r="DM226">
            <v>0</v>
          </cell>
          <cell r="DN226">
            <v>0</v>
          </cell>
          <cell r="DO226">
            <v>0</v>
          </cell>
          <cell r="DP226">
            <v>0</v>
          </cell>
          <cell r="DQ226">
            <v>0</v>
          </cell>
          <cell r="DR226">
            <v>0</v>
          </cell>
          <cell r="DS226">
            <v>0</v>
          </cell>
          <cell r="DT226">
            <v>0</v>
          </cell>
          <cell r="DU226">
            <v>0</v>
          </cell>
          <cell r="DV226">
            <v>0</v>
          </cell>
          <cell r="DW226">
            <v>0</v>
          </cell>
          <cell r="DX226">
            <v>0</v>
          </cell>
          <cell r="DY226">
            <v>0</v>
          </cell>
          <cell r="DZ226">
            <v>0</v>
          </cell>
          <cell r="EA226">
            <v>0</v>
          </cell>
          <cell r="EB226">
            <v>0</v>
          </cell>
          <cell r="EC226">
            <v>0</v>
          </cell>
          <cell r="ED226">
            <v>0</v>
          </cell>
          <cell r="EE226">
            <v>0</v>
          </cell>
          <cell r="EF226">
            <v>0</v>
          </cell>
          <cell r="EG226">
            <v>0</v>
          </cell>
          <cell r="EH226">
            <v>0</v>
          </cell>
          <cell r="EI226">
            <v>0</v>
          </cell>
          <cell r="EJ226">
            <v>0</v>
          </cell>
          <cell r="EK226">
            <v>0</v>
          </cell>
          <cell r="EL226">
            <v>0</v>
          </cell>
          <cell r="EM226">
            <v>0</v>
          </cell>
          <cell r="EN226">
            <v>0</v>
          </cell>
          <cell r="EO226">
            <v>0</v>
          </cell>
          <cell r="EP226">
            <v>0</v>
          </cell>
          <cell r="EQ226">
            <v>0</v>
          </cell>
          <cell r="ER226">
            <v>0</v>
          </cell>
          <cell r="ES226">
            <v>0</v>
          </cell>
          <cell r="ET226">
            <v>0</v>
          </cell>
          <cell r="EU226">
            <v>0</v>
          </cell>
          <cell r="EV226">
            <v>0</v>
          </cell>
          <cell r="EW226">
            <v>0</v>
          </cell>
          <cell r="EX226">
            <v>0</v>
          </cell>
          <cell r="EY226">
            <v>0</v>
          </cell>
          <cell r="EZ226">
            <v>0</v>
          </cell>
          <cell r="FA226">
            <v>0</v>
          </cell>
          <cell r="FB226">
            <v>0</v>
          </cell>
          <cell r="FC226">
            <v>0</v>
          </cell>
          <cell r="FD226">
            <v>0</v>
          </cell>
          <cell r="FE226">
            <v>0</v>
          </cell>
          <cell r="FF226">
            <v>0</v>
          </cell>
          <cell r="FG226">
            <v>0</v>
          </cell>
          <cell r="FH226">
            <v>0</v>
          </cell>
          <cell r="FI226">
            <v>0</v>
          </cell>
        </row>
        <row r="227">
          <cell r="V227" t="str">
            <v>PROJECTED RTM</v>
          </cell>
          <cell r="X227" t="str">
            <v>CUMULATIVE TO DATE</v>
          </cell>
          <cell r="Y227">
            <v>119</v>
          </cell>
          <cell r="Z227">
            <v>43.220141999999996</v>
          </cell>
          <cell r="AA227">
            <v>0</v>
          </cell>
          <cell r="AB227">
            <v>0</v>
          </cell>
          <cell r="AC227">
            <v>0</v>
          </cell>
          <cell r="AD227">
            <v>0</v>
          </cell>
          <cell r="AE227">
            <v>0</v>
          </cell>
          <cell r="AF227">
            <v>0</v>
          </cell>
          <cell r="AG227">
            <v>0</v>
          </cell>
          <cell r="AH227">
            <v>0</v>
          </cell>
          <cell r="AI227">
            <v>0</v>
          </cell>
          <cell r="AJ227">
            <v>0</v>
          </cell>
          <cell r="AK227">
            <v>0</v>
          </cell>
          <cell r="AL227">
            <v>0</v>
          </cell>
          <cell r="AM227">
            <v>0</v>
          </cell>
          <cell r="AN227">
            <v>0</v>
          </cell>
          <cell r="AO227">
            <v>0</v>
          </cell>
          <cell r="AP227">
            <v>0</v>
          </cell>
          <cell r="AQ227">
            <v>0</v>
          </cell>
          <cell r="AR227">
            <v>0</v>
          </cell>
          <cell r="AS227">
            <v>0</v>
          </cell>
          <cell r="AT227">
            <v>0</v>
          </cell>
          <cell r="AU227">
            <v>0</v>
          </cell>
          <cell r="AV227">
            <v>0</v>
          </cell>
          <cell r="AW227">
            <v>0</v>
          </cell>
          <cell r="AX227">
            <v>0</v>
          </cell>
          <cell r="AY227">
            <v>0</v>
          </cell>
          <cell r="AZ227">
            <v>0</v>
          </cell>
          <cell r="BA227">
            <v>0</v>
          </cell>
          <cell r="BB227">
            <v>0</v>
          </cell>
          <cell r="BC227">
            <v>0</v>
          </cell>
          <cell r="BD227">
            <v>0</v>
          </cell>
          <cell r="BE227">
            <v>0</v>
          </cell>
          <cell r="BF227">
            <v>0</v>
          </cell>
          <cell r="BG227">
            <v>0</v>
          </cell>
          <cell r="BH227">
            <v>0</v>
          </cell>
          <cell r="BI227">
            <v>0</v>
          </cell>
          <cell r="BJ227">
            <v>0</v>
          </cell>
          <cell r="BK227">
            <v>0</v>
          </cell>
          <cell r="BL227">
            <v>0</v>
          </cell>
          <cell r="BM227">
            <v>0</v>
          </cell>
          <cell r="BN227">
            <v>0</v>
          </cell>
          <cell r="BO227">
            <v>0</v>
          </cell>
          <cell r="BP227">
            <v>0</v>
          </cell>
          <cell r="BQ227">
            <v>0</v>
          </cell>
          <cell r="BR227">
            <v>0</v>
          </cell>
          <cell r="BS227">
            <v>0</v>
          </cell>
          <cell r="BT227">
            <v>0</v>
          </cell>
          <cell r="BU227">
            <v>0</v>
          </cell>
          <cell r="BV227">
            <v>0</v>
          </cell>
          <cell r="BW227">
            <v>0</v>
          </cell>
          <cell r="BX227">
            <v>5062.5</v>
          </cell>
          <cell r="BY227">
            <v>10125</v>
          </cell>
          <cell r="BZ227">
            <v>15187.5</v>
          </cell>
          <cell r="CA227">
            <v>20250</v>
          </cell>
          <cell r="CB227">
            <v>68750.100000000006</v>
          </cell>
          <cell r="CC227">
            <v>68759.55</v>
          </cell>
          <cell r="CD227">
            <v>68769</v>
          </cell>
          <cell r="CE227">
            <v>94090.95</v>
          </cell>
          <cell r="CF227">
            <v>119412.9</v>
          </cell>
          <cell r="CG227">
            <v>174382.2</v>
          </cell>
          <cell r="CH227">
            <v>201063.6</v>
          </cell>
          <cell r="CI227">
            <v>202432.5</v>
          </cell>
          <cell r="CJ227">
            <v>203801.4</v>
          </cell>
          <cell r="CK227">
            <v>203820.3</v>
          </cell>
          <cell r="CL227">
            <v>203839.2</v>
          </cell>
          <cell r="CM227">
            <v>54004.05</v>
          </cell>
          <cell r="CN227">
            <v>54013.5</v>
          </cell>
          <cell r="CO227">
            <v>0</v>
          </cell>
          <cell r="CP227">
            <v>0</v>
          </cell>
          <cell r="CQ227">
            <v>0</v>
          </cell>
          <cell r="CR227">
            <v>0</v>
          </cell>
          <cell r="CS227">
            <v>0</v>
          </cell>
          <cell r="CT227">
            <v>0</v>
          </cell>
          <cell r="CU227">
            <v>0</v>
          </cell>
          <cell r="CV227">
            <v>0</v>
          </cell>
          <cell r="CW227">
            <v>0</v>
          </cell>
          <cell r="CX227">
            <v>0</v>
          </cell>
          <cell r="CY227">
            <v>0</v>
          </cell>
          <cell r="CZ227">
            <v>0</v>
          </cell>
          <cell r="DA227">
            <v>0</v>
          </cell>
          <cell r="DB227">
            <v>0</v>
          </cell>
          <cell r="DC227">
            <v>0</v>
          </cell>
          <cell r="DD227">
            <v>0</v>
          </cell>
          <cell r="DE227">
            <v>0</v>
          </cell>
          <cell r="DF227">
            <v>0</v>
          </cell>
          <cell r="DG227">
            <v>0</v>
          </cell>
          <cell r="DH227">
            <v>0</v>
          </cell>
          <cell r="DI227">
            <v>0</v>
          </cell>
          <cell r="DJ227">
            <v>0</v>
          </cell>
          <cell r="DK227">
            <v>0</v>
          </cell>
          <cell r="DL227">
            <v>0</v>
          </cell>
          <cell r="DM227">
            <v>0</v>
          </cell>
          <cell r="DN227">
            <v>0</v>
          </cell>
          <cell r="DO227">
            <v>0</v>
          </cell>
          <cell r="DP227">
            <v>0</v>
          </cell>
          <cell r="DQ227">
            <v>0</v>
          </cell>
          <cell r="DR227">
            <v>0</v>
          </cell>
          <cell r="DS227">
            <v>0</v>
          </cell>
          <cell r="DT227">
            <v>0</v>
          </cell>
          <cell r="DU227">
            <v>0</v>
          </cell>
          <cell r="DV227">
            <v>0</v>
          </cell>
          <cell r="DW227">
            <v>0</v>
          </cell>
          <cell r="DX227">
            <v>0</v>
          </cell>
          <cell r="DY227">
            <v>0</v>
          </cell>
          <cell r="DZ227">
            <v>0</v>
          </cell>
          <cell r="EA227">
            <v>0</v>
          </cell>
          <cell r="EB227">
            <v>0</v>
          </cell>
          <cell r="EC227">
            <v>0</v>
          </cell>
          <cell r="ED227">
            <v>0</v>
          </cell>
          <cell r="EE227">
            <v>0</v>
          </cell>
          <cell r="EF227">
            <v>0</v>
          </cell>
          <cell r="EG227">
            <v>0</v>
          </cell>
          <cell r="EH227">
            <v>0</v>
          </cell>
          <cell r="EI227">
            <v>0</v>
          </cell>
          <cell r="EJ227">
            <v>0</v>
          </cell>
          <cell r="EK227">
            <v>0</v>
          </cell>
          <cell r="EL227">
            <v>0</v>
          </cell>
          <cell r="EM227">
            <v>0</v>
          </cell>
          <cell r="EN227">
            <v>0</v>
          </cell>
          <cell r="EO227">
            <v>0</v>
          </cell>
          <cell r="EP227">
            <v>0</v>
          </cell>
          <cell r="EQ227">
            <v>0</v>
          </cell>
          <cell r="ER227">
            <v>0</v>
          </cell>
          <cell r="ES227">
            <v>0</v>
          </cell>
          <cell r="ET227">
            <v>0</v>
          </cell>
          <cell r="EU227">
            <v>0</v>
          </cell>
          <cell r="EV227">
            <v>0</v>
          </cell>
          <cell r="EW227">
            <v>0</v>
          </cell>
          <cell r="EX227">
            <v>0</v>
          </cell>
          <cell r="EY227">
            <v>0</v>
          </cell>
          <cell r="EZ227">
            <v>0</v>
          </cell>
          <cell r="FA227">
            <v>0</v>
          </cell>
          <cell r="FB227">
            <v>0</v>
          </cell>
          <cell r="FC227">
            <v>0</v>
          </cell>
          <cell r="FD227">
            <v>0</v>
          </cell>
          <cell r="FE227">
            <v>0</v>
          </cell>
          <cell r="FF227">
            <v>0</v>
          </cell>
          <cell r="FG227">
            <v>0</v>
          </cell>
          <cell r="FH227">
            <v>0</v>
          </cell>
          <cell r="FI227">
            <v>0</v>
          </cell>
        </row>
        <row r="228">
          <cell r="V228" t="str">
            <v>PROJECTED RTM</v>
          </cell>
          <cell r="X228">
            <v>36092.220141999998</v>
          </cell>
          <cell r="Y228">
            <v>119</v>
          </cell>
          <cell r="Z228">
            <v>43.220141999999996</v>
          </cell>
          <cell r="AA228"/>
          <cell r="AB228"/>
          <cell r="AC228"/>
          <cell r="AD228"/>
          <cell r="AE228"/>
          <cell r="AF228"/>
          <cell r="AG228"/>
          <cell r="AH228"/>
          <cell r="AI228"/>
          <cell r="AJ228"/>
          <cell r="AK228"/>
          <cell r="AL228"/>
          <cell r="AM228"/>
          <cell r="AN228"/>
          <cell r="AO228"/>
          <cell r="AP228"/>
          <cell r="AQ228"/>
          <cell r="AR228"/>
          <cell r="AS228"/>
          <cell r="AT228"/>
          <cell r="AU228"/>
          <cell r="AV228"/>
          <cell r="AW228"/>
          <cell r="AX228"/>
          <cell r="AY228"/>
          <cell r="AZ228"/>
          <cell r="BA228"/>
          <cell r="BB228"/>
          <cell r="BC228"/>
          <cell r="BD228"/>
          <cell r="BE228"/>
          <cell r="BF228"/>
          <cell r="BG228"/>
          <cell r="BH228"/>
          <cell r="BI228"/>
          <cell r="BJ228"/>
          <cell r="BK228"/>
          <cell r="BL228"/>
          <cell r="BM228"/>
          <cell r="BN228"/>
          <cell r="BO228"/>
          <cell r="BP228"/>
          <cell r="BQ228"/>
          <cell r="BR228"/>
          <cell r="BS228"/>
          <cell r="BT228"/>
          <cell r="BU228"/>
          <cell r="BV228"/>
          <cell r="BW228"/>
          <cell r="BX228"/>
          <cell r="BY228"/>
          <cell r="BZ228"/>
          <cell r="CA228"/>
          <cell r="CB228"/>
          <cell r="CC228"/>
          <cell r="CD228"/>
          <cell r="CE228"/>
          <cell r="CF228"/>
          <cell r="CG228"/>
          <cell r="CH228"/>
          <cell r="CI228"/>
          <cell r="CJ228"/>
          <cell r="CK228"/>
          <cell r="CL228"/>
          <cell r="CM228"/>
          <cell r="CN228"/>
          <cell r="CO228"/>
          <cell r="CP228"/>
          <cell r="CQ228"/>
          <cell r="CR228"/>
          <cell r="CS228"/>
          <cell r="CT228"/>
          <cell r="CU228"/>
          <cell r="CV228"/>
          <cell r="CW228"/>
          <cell r="CX228"/>
          <cell r="CY228"/>
          <cell r="CZ228"/>
          <cell r="DA228"/>
          <cell r="DB228"/>
          <cell r="DC228"/>
          <cell r="DD228"/>
          <cell r="DE228"/>
          <cell r="DF228"/>
          <cell r="DG228"/>
          <cell r="DH228"/>
          <cell r="DI228"/>
          <cell r="DJ228"/>
          <cell r="DK228"/>
          <cell r="DL228"/>
          <cell r="DM228"/>
          <cell r="DN228"/>
          <cell r="DO228"/>
          <cell r="DP228"/>
          <cell r="DQ228"/>
          <cell r="DR228"/>
          <cell r="DS228"/>
          <cell r="DT228"/>
          <cell r="DU228"/>
          <cell r="DV228"/>
          <cell r="DW228"/>
          <cell r="DX228"/>
          <cell r="DY228"/>
          <cell r="DZ228"/>
          <cell r="EA228"/>
          <cell r="EB228"/>
          <cell r="EC228"/>
          <cell r="ED228"/>
          <cell r="EE228"/>
          <cell r="EF228"/>
          <cell r="EG228"/>
          <cell r="EH228"/>
          <cell r="EI228"/>
          <cell r="EJ228"/>
          <cell r="EK228"/>
          <cell r="EL228"/>
          <cell r="EM228"/>
          <cell r="EN228"/>
          <cell r="EO228"/>
          <cell r="EP228"/>
          <cell r="EQ228"/>
          <cell r="ER228"/>
          <cell r="ES228"/>
          <cell r="ET228"/>
          <cell r="EU228"/>
          <cell r="EV228"/>
        </row>
        <row r="229">
          <cell r="V229" t="str">
            <v>PROJECTED STREET</v>
          </cell>
          <cell r="X229">
            <v>36122.220141999998</v>
          </cell>
          <cell r="AA229"/>
          <cell r="AB229"/>
          <cell r="AC229"/>
          <cell r="AD229"/>
          <cell r="AE229"/>
          <cell r="AF229"/>
          <cell r="AG229"/>
          <cell r="AH229"/>
          <cell r="AI229"/>
          <cell r="AJ229"/>
          <cell r="AK229"/>
          <cell r="AL229"/>
          <cell r="AM229"/>
          <cell r="AN229"/>
          <cell r="AO229"/>
          <cell r="AP229"/>
          <cell r="AQ229"/>
          <cell r="AR229"/>
          <cell r="AS229"/>
          <cell r="AT229"/>
          <cell r="AU229"/>
          <cell r="AV229"/>
          <cell r="AW229"/>
          <cell r="AX229"/>
          <cell r="AY229"/>
          <cell r="AZ229"/>
          <cell r="BA229"/>
          <cell r="BB229"/>
          <cell r="BC229"/>
          <cell r="BD229"/>
          <cell r="BE229"/>
          <cell r="BF229"/>
          <cell r="BG229"/>
          <cell r="BH229"/>
          <cell r="BI229"/>
          <cell r="BJ229"/>
          <cell r="BK229"/>
          <cell r="BL229"/>
          <cell r="BM229"/>
          <cell r="BN229"/>
          <cell r="BO229"/>
          <cell r="BP229"/>
          <cell r="BQ229"/>
          <cell r="BR229"/>
          <cell r="BS229"/>
          <cell r="BT229"/>
          <cell r="BU229"/>
          <cell r="BV229"/>
          <cell r="BW229"/>
          <cell r="BX229"/>
          <cell r="BY229"/>
          <cell r="BZ229"/>
          <cell r="CA229"/>
          <cell r="CB229"/>
          <cell r="CC229"/>
          <cell r="CD229"/>
          <cell r="CE229"/>
          <cell r="CF229"/>
          <cell r="CG229"/>
          <cell r="CH229"/>
          <cell r="CI229"/>
          <cell r="CJ229"/>
          <cell r="CK229"/>
          <cell r="CL229"/>
          <cell r="CM229"/>
          <cell r="CN229"/>
          <cell r="CO229"/>
          <cell r="CP229"/>
          <cell r="CQ229"/>
          <cell r="CR229"/>
          <cell r="CS229"/>
          <cell r="CT229"/>
          <cell r="CU229"/>
          <cell r="CV229"/>
          <cell r="CW229"/>
          <cell r="CX229"/>
          <cell r="CY229"/>
          <cell r="CZ229"/>
          <cell r="DA229"/>
          <cell r="DB229"/>
          <cell r="DC229"/>
          <cell r="DD229"/>
          <cell r="DE229"/>
          <cell r="DF229"/>
          <cell r="DG229"/>
          <cell r="DH229"/>
          <cell r="DI229"/>
          <cell r="DJ229"/>
          <cell r="DK229"/>
          <cell r="DL229"/>
          <cell r="DM229"/>
          <cell r="DN229"/>
          <cell r="DO229"/>
          <cell r="DP229"/>
          <cell r="DQ229"/>
          <cell r="DR229"/>
          <cell r="DS229"/>
          <cell r="DT229"/>
          <cell r="DU229"/>
          <cell r="DV229"/>
          <cell r="DW229"/>
          <cell r="DX229"/>
          <cell r="DY229"/>
          <cell r="DZ229"/>
          <cell r="EA229"/>
          <cell r="EB229"/>
          <cell r="EC229"/>
          <cell r="ED229"/>
          <cell r="EE229"/>
          <cell r="EF229"/>
          <cell r="EG229"/>
          <cell r="EH229"/>
          <cell r="EI229"/>
          <cell r="EJ229"/>
          <cell r="EK229"/>
          <cell r="EL229"/>
          <cell r="EM229"/>
          <cell r="EN229"/>
          <cell r="EO229"/>
          <cell r="EP229"/>
          <cell r="EQ229"/>
          <cell r="ER229"/>
          <cell r="ES229"/>
          <cell r="ET229"/>
          <cell r="EU229"/>
          <cell r="EV229"/>
        </row>
        <row r="230">
          <cell r="V230" t="str">
            <v>+ or - Scheduled Date</v>
          </cell>
          <cell r="X230">
            <v>-22.220141999998305</v>
          </cell>
        </row>
        <row r="231">
          <cell r="N231" t="str">
            <v>ENGINEERING</v>
          </cell>
          <cell r="R231" t="str">
            <v>LEARNING QUEST II</v>
          </cell>
          <cell r="V231" t="str">
            <v>START DATE</v>
          </cell>
          <cell r="W231" t="str">
            <v>END     DATE</v>
          </cell>
          <cell r="X231">
            <v>7000</v>
          </cell>
          <cell r="Y231" t="str">
            <v>WK Count</v>
          </cell>
          <cell r="Z231" t="str">
            <v>Total Days</v>
          </cell>
        </row>
        <row r="232">
          <cell r="N232" t="str">
            <v>ENGINEERING</v>
          </cell>
          <cell r="R232" t="str">
            <v>LEARNING QUEST II</v>
          </cell>
          <cell r="T232" t="str">
            <v>ANIMATION PRODUCTION</v>
          </cell>
          <cell r="V232" t="str">
            <v>START DATE</v>
          </cell>
          <cell r="W232" t="str">
            <v>END     DATE</v>
          </cell>
          <cell r="X232">
            <v>7000</v>
          </cell>
          <cell r="Y232" t="str">
            <v>WK Count</v>
          </cell>
          <cell r="Z232" t="str">
            <v>Total Days</v>
          </cell>
          <cell r="AA232"/>
          <cell r="AB232"/>
          <cell r="AC232"/>
          <cell r="AD232"/>
          <cell r="AE232"/>
          <cell r="AF232"/>
          <cell r="AG232"/>
          <cell r="AH232"/>
          <cell r="AI232"/>
          <cell r="AJ232"/>
          <cell r="AK232"/>
          <cell r="AL232"/>
          <cell r="AM232"/>
          <cell r="AN232"/>
          <cell r="AO232"/>
          <cell r="AP232"/>
          <cell r="AQ232"/>
          <cell r="AR232"/>
          <cell r="AS232"/>
          <cell r="AT232"/>
          <cell r="AU232"/>
          <cell r="AV232"/>
          <cell r="AW232"/>
          <cell r="AX232"/>
          <cell r="AY232"/>
          <cell r="AZ232"/>
          <cell r="BA232"/>
          <cell r="BB232"/>
          <cell r="BC232"/>
          <cell r="BD232"/>
          <cell r="BE232"/>
          <cell r="BF232"/>
          <cell r="BG232"/>
          <cell r="BH232"/>
          <cell r="BI232"/>
          <cell r="BJ232"/>
          <cell r="BK232"/>
          <cell r="BL232"/>
          <cell r="BM232"/>
          <cell r="BN232"/>
          <cell r="BO232"/>
          <cell r="BP232"/>
          <cell r="BQ232"/>
          <cell r="BR232"/>
          <cell r="BS232"/>
          <cell r="BT232"/>
          <cell r="BU232"/>
          <cell r="BV232"/>
          <cell r="BW232"/>
          <cell r="BX232"/>
          <cell r="BY232">
            <v>35905</v>
          </cell>
          <cell r="BZ232">
            <v>35912</v>
          </cell>
          <cell r="CA232">
            <v>35919</v>
          </cell>
          <cell r="CB232">
            <v>35926</v>
          </cell>
          <cell r="CC232">
            <v>35933</v>
          </cell>
          <cell r="CD232">
            <v>35940</v>
          </cell>
          <cell r="CE232">
            <v>35947</v>
          </cell>
          <cell r="CF232">
            <v>35954</v>
          </cell>
          <cell r="CG232">
            <v>35961</v>
          </cell>
          <cell r="CH232">
            <v>35968</v>
          </cell>
          <cell r="CI232">
            <v>35975</v>
          </cell>
          <cell r="CJ232">
            <v>35982</v>
          </cell>
          <cell r="CK232">
            <v>35989</v>
          </cell>
          <cell r="CL232">
            <v>35996</v>
          </cell>
          <cell r="CM232">
            <v>36003</v>
          </cell>
          <cell r="CN232">
            <v>36010</v>
          </cell>
          <cell r="CO232"/>
          <cell r="CP232"/>
          <cell r="CQ232"/>
          <cell r="CR232"/>
          <cell r="CS232"/>
          <cell r="CT232"/>
          <cell r="CU232"/>
          <cell r="CV232"/>
          <cell r="CW232"/>
          <cell r="CX232"/>
          <cell r="CY232"/>
          <cell r="CZ232"/>
          <cell r="DA232"/>
          <cell r="DB232"/>
          <cell r="DC232"/>
          <cell r="DD232"/>
          <cell r="DE232"/>
          <cell r="DF232"/>
          <cell r="DG232"/>
          <cell r="DH232"/>
          <cell r="DI232"/>
          <cell r="DJ232"/>
          <cell r="DK232"/>
          <cell r="DL232"/>
          <cell r="DM232"/>
          <cell r="DN232"/>
          <cell r="DO232"/>
          <cell r="DP232"/>
          <cell r="DQ232"/>
          <cell r="DR232"/>
          <cell r="DS232"/>
          <cell r="DT232"/>
          <cell r="DU232"/>
          <cell r="DV232"/>
          <cell r="DW232"/>
          <cell r="DX232"/>
          <cell r="DY232"/>
          <cell r="DZ232"/>
          <cell r="EA232"/>
          <cell r="EB232"/>
          <cell r="EC232"/>
          <cell r="ED232"/>
          <cell r="EE232"/>
          <cell r="EF232"/>
          <cell r="EG232"/>
          <cell r="EH232"/>
          <cell r="EI232"/>
          <cell r="EJ232"/>
          <cell r="EK232"/>
          <cell r="EL232"/>
          <cell r="EM232"/>
          <cell r="EN232"/>
          <cell r="EO232"/>
          <cell r="EP232"/>
          <cell r="EQ232"/>
          <cell r="ER232"/>
          <cell r="ES232"/>
          <cell r="ET232"/>
          <cell r="EU232"/>
          <cell r="EV232"/>
        </row>
        <row r="233">
          <cell r="A233" t="str">
            <v>PREP</v>
          </cell>
          <cell r="F233" t="str">
            <v>ANIMATION</v>
          </cell>
          <cell r="I233" t="str">
            <v>INK &amp; PAINT</v>
          </cell>
          <cell r="L233" t="str">
            <v>ALPHA</v>
          </cell>
          <cell r="N233" t="str">
            <v>BETA</v>
          </cell>
          <cell r="P233" t="str">
            <v>RTM</v>
          </cell>
          <cell r="R233" t="str">
            <v>STREET</v>
          </cell>
          <cell r="T233" t="str">
            <v>ANIMATION PRODUCTION</v>
          </cell>
          <cell r="V233">
            <v>35905</v>
          </cell>
          <cell r="W233">
            <v>36017</v>
          </cell>
          <cell r="X233">
            <v>500</v>
          </cell>
          <cell r="Y233">
            <v>16</v>
          </cell>
          <cell r="Z233">
            <v>112</v>
          </cell>
          <cell r="AA233"/>
          <cell r="AB233"/>
          <cell r="AC233"/>
          <cell r="AD233"/>
          <cell r="AE233"/>
          <cell r="AF233"/>
          <cell r="AG233"/>
          <cell r="AH233"/>
          <cell r="AI233"/>
          <cell r="AJ233"/>
          <cell r="AK233"/>
          <cell r="AL233"/>
          <cell r="AM233"/>
          <cell r="AN233"/>
          <cell r="AO233"/>
          <cell r="AP233"/>
          <cell r="AQ233"/>
          <cell r="AR233"/>
          <cell r="AS233"/>
          <cell r="AT233"/>
          <cell r="AU233"/>
          <cell r="AV233"/>
          <cell r="AW233"/>
          <cell r="AX233"/>
          <cell r="AY233"/>
          <cell r="AZ233"/>
          <cell r="BA233"/>
          <cell r="BB233"/>
          <cell r="BC233"/>
          <cell r="BD233"/>
          <cell r="BE233"/>
          <cell r="BF233"/>
          <cell r="BG233"/>
          <cell r="BH233"/>
          <cell r="BI233"/>
          <cell r="BJ233"/>
          <cell r="BK233"/>
          <cell r="BL233"/>
          <cell r="BM233"/>
          <cell r="BN233"/>
          <cell r="BO233"/>
          <cell r="BP233"/>
          <cell r="BQ233"/>
          <cell r="BR233"/>
          <cell r="BS233"/>
          <cell r="BT233"/>
          <cell r="BU233"/>
          <cell r="BV233"/>
          <cell r="BW233"/>
          <cell r="BX233"/>
          <cell r="BY233">
            <v>35905</v>
          </cell>
          <cell r="BZ233">
            <v>35912</v>
          </cell>
          <cell r="CA233">
            <v>35919</v>
          </cell>
          <cell r="CB233">
            <v>35926</v>
          </cell>
          <cell r="CC233">
            <v>35933</v>
          </cell>
          <cell r="CD233">
            <v>35940</v>
          </cell>
          <cell r="CE233">
            <v>35947</v>
          </cell>
          <cell r="CF233">
            <v>35954</v>
          </cell>
          <cell r="CG233">
            <v>35961</v>
          </cell>
          <cell r="CH233">
            <v>35968</v>
          </cell>
          <cell r="CI233">
            <v>35975</v>
          </cell>
          <cell r="CJ233">
            <v>35982</v>
          </cell>
          <cell r="CK233">
            <v>35989</v>
          </cell>
          <cell r="CL233">
            <v>35996</v>
          </cell>
          <cell r="CM233">
            <v>36003</v>
          </cell>
          <cell r="CN233">
            <v>36010</v>
          </cell>
          <cell r="CO233"/>
          <cell r="CP233"/>
          <cell r="CQ233"/>
          <cell r="CR233"/>
          <cell r="CS233"/>
          <cell r="CT233"/>
          <cell r="CU233"/>
          <cell r="CV233"/>
          <cell r="CW233"/>
          <cell r="CX233"/>
          <cell r="CY233"/>
          <cell r="CZ233"/>
          <cell r="DA233"/>
          <cell r="DB233"/>
          <cell r="DC233"/>
          <cell r="DD233"/>
          <cell r="DE233"/>
          <cell r="DF233"/>
          <cell r="DG233"/>
          <cell r="DH233"/>
          <cell r="DI233"/>
          <cell r="DJ233"/>
          <cell r="DK233"/>
          <cell r="DL233"/>
          <cell r="DM233"/>
          <cell r="DN233"/>
          <cell r="DO233"/>
          <cell r="DP233"/>
          <cell r="DQ233"/>
          <cell r="DR233"/>
          <cell r="DS233"/>
          <cell r="DT233"/>
          <cell r="DU233"/>
          <cell r="DV233"/>
          <cell r="DW233"/>
          <cell r="DX233"/>
          <cell r="DY233"/>
          <cell r="DZ233"/>
          <cell r="EA233"/>
          <cell r="EB233"/>
          <cell r="EC233"/>
          <cell r="ED233"/>
          <cell r="EE233"/>
          <cell r="EF233"/>
          <cell r="EG233"/>
          <cell r="EH233"/>
          <cell r="EI233"/>
          <cell r="EJ233"/>
          <cell r="EK233"/>
          <cell r="EL233"/>
          <cell r="EM233"/>
          <cell r="EN233"/>
          <cell r="EO233"/>
          <cell r="EP233"/>
          <cell r="EQ233"/>
          <cell r="ER233"/>
          <cell r="ES233"/>
          <cell r="ET233"/>
          <cell r="EU233"/>
          <cell r="EV233"/>
        </row>
        <row r="234">
          <cell r="A234" t="str">
            <v>PREP</v>
          </cell>
          <cell r="B234" t="str">
            <v>Days</v>
          </cell>
          <cell r="F234" t="str">
            <v>ANIMATION</v>
          </cell>
          <cell r="G234" t="str">
            <v>Days</v>
          </cell>
          <cell r="H234" t="str">
            <v>Frames</v>
          </cell>
          <cell r="I234" t="str">
            <v>INK &amp; PAINT</v>
          </cell>
          <cell r="J234" t="str">
            <v>Days</v>
          </cell>
          <cell r="L234" t="str">
            <v>ALPHA</v>
          </cell>
          <cell r="N234" t="str">
            <v>BETA</v>
          </cell>
          <cell r="P234" t="str">
            <v>RTM</v>
          </cell>
          <cell r="R234" t="str">
            <v>STREET</v>
          </cell>
          <cell r="T234" t="str">
            <v>Prep Projection</v>
          </cell>
          <cell r="V234">
            <v>35905</v>
          </cell>
          <cell r="W234">
            <v>36017</v>
          </cell>
          <cell r="X234">
            <v>500</v>
          </cell>
          <cell r="Y234">
            <v>16</v>
          </cell>
          <cell r="Z234">
            <v>112</v>
          </cell>
          <cell r="AA234"/>
          <cell r="AB234"/>
          <cell r="AC234"/>
          <cell r="AD234"/>
          <cell r="AE234"/>
          <cell r="AF234"/>
          <cell r="AG234"/>
          <cell r="AH234"/>
          <cell r="AI234"/>
          <cell r="AJ234"/>
          <cell r="AK234"/>
          <cell r="AL234"/>
          <cell r="AM234"/>
          <cell r="AN234"/>
          <cell r="AO234"/>
          <cell r="AP234"/>
          <cell r="AQ234"/>
          <cell r="AR234"/>
          <cell r="AS234"/>
          <cell r="AT234"/>
          <cell r="AU234"/>
          <cell r="AV234"/>
          <cell r="AW234"/>
          <cell r="AX234"/>
          <cell r="AY234"/>
          <cell r="AZ234"/>
          <cell r="BA234"/>
          <cell r="BB234"/>
          <cell r="BC234"/>
          <cell r="BD234"/>
          <cell r="BE234"/>
          <cell r="BF234"/>
          <cell r="BG234"/>
          <cell r="BH234"/>
          <cell r="BI234"/>
          <cell r="BJ234"/>
          <cell r="BK234"/>
          <cell r="BL234"/>
          <cell r="BM234"/>
          <cell r="BN234"/>
          <cell r="BO234"/>
          <cell r="BP234"/>
          <cell r="BQ234"/>
          <cell r="BR234"/>
          <cell r="BS234"/>
          <cell r="BT234"/>
          <cell r="BU234"/>
          <cell r="BV234"/>
          <cell r="BW234"/>
          <cell r="BX234"/>
          <cell r="BY234">
            <v>125</v>
          </cell>
          <cell r="BZ234">
            <v>250</v>
          </cell>
          <cell r="CA234">
            <v>375</v>
          </cell>
          <cell r="CB234">
            <v>500</v>
          </cell>
          <cell r="CC234">
            <v>500</v>
          </cell>
          <cell r="CD234">
            <v>500</v>
          </cell>
          <cell r="CE234">
            <v>500</v>
          </cell>
          <cell r="CF234">
            <v>500</v>
          </cell>
          <cell r="CG234">
            <v>500</v>
          </cell>
          <cell r="CH234">
            <v>500</v>
          </cell>
          <cell r="CI234">
            <v>500</v>
          </cell>
          <cell r="CJ234">
            <v>500</v>
          </cell>
          <cell r="CK234">
            <v>500</v>
          </cell>
          <cell r="CL234">
            <v>500</v>
          </cell>
          <cell r="CM234">
            <v>500</v>
          </cell>
          <cell r="CN234">
            <v>500</v>
          </cell>
          <cell r="CO234"/>
          <cell r="CP234"/>
          <cell r="CQ234"/>
          <cell r="CR234"/>
          <cell r="CS234"/>
          <cell r="CT234"/>
          <cell r="CU234"/>
          <cell r="CV234"/>
          <cell r="CW234"/>
          <cell r="CX234"/>
          <cell r="CY234"/>
          <cell r="CZ234"/>
          <cell r="DA234"/>
          <cell r="DB234"/>
          <cell r="DC234"/>
          <cell r="DD234"/>
          <cell r="DE234"/>
          <cell r="DF234"/>
          <cell r="DG234"/>
          <cell r="DH234"/>
          <cell r="DI234"/>
          <cell r="DJ234"/>
          <cell r="DK234"/>
          <cell r="DL234"/>
          <cell r="DM234"/>
          <cell r="DN234"/>
          <cell r="DO234"/>
          <cell r="DP234"/>
          <cell r="DQ234"/>
          <cell r="DR234"/>
          <cell r="DS234"/>
          <cell r="DT234"/>
          <cell r="DU234"/>
          <cell r="DV234"/>
          <cell r="DW234"/>
          <cell r="DX234"/>
          <cell r="DY234"/>
          <cell r="DZ234"/>
          <cell r="EA234"/>
          <cell r="EB234"/>
          <cell r="EC234"/>
          <cell r="ED234"/>
          <cell r="EE234"/>
          <cell r="EF234"/>
          <cell r="EG234"/>
          <cell r="EH234"/>
          <cell r="EI234"/>
          <cell r="EJ234"/>
          <cell r="EK234"/>
          <cell r="EL234"/>
          <cell r="EM234"/>
          <cell r="EN234"/>
          <cell r="EO234"/>
          <cell r="EP234"/>
          <cell r="EQ234"/>
          <cell r="ER234"/>
          <cell r="ES234"/>
          <cell r="ET234"/>
          <cell r="EU234"/>
          <cell r="EV234"/>
        </row>
        <row r="235">
          <cell r="A235" t="str">
            <v>Wks</v>
          </cell>
          <cell r="B235" t="str">
            <v>Days</v>
          </cell>
          <cell r="F235" t="str">
            <v>Wks</v>
          </cell>
          <cell r="G235" t="str">
            <v>Days</v>
          </cell>
          <cell r="H235" t="str">
            <v>Frames</v>
          </cell>
          <cell r="I235" t="str">
            <v>Wks</v>
          </cell>
          <cell r="J235" t="str">
            <v>Days</v>
          </cell>
          <cell r="K235">
            <v>21</v>
          </cell>
          <cell r="M235">
            <v>29</v>
          </cell>
          <cell r="O235">
            <v>29</v>
          </cell>
          <cell r="Q235">
            <v>29</v>
          </cell>
          <cell r="R235">
            <v>36312</v>
          </cell>
          <cell r="T235" t="str">
            <v>Animation Projection</v>
          </cell>
          <cell r="V235">
            <v>35933</v>
          </cell>
          <cell r="W235">
            <v>36061</v>
          </cell>
          <cell r="X235">
            <v>500</v>
          </cell>
          <cell r="Y235">
            <v>19</v>
          </cell>
          <cell r="Z235">
            <v>128</v>
          </cell>
          <cell r="AA235"/>
          <cell r="AB235"/>
          <cell r="AC235"/>
          <cell r="AD235"/>
          <cell r="AE235"/>
          <cell r="AF235"/>
          <cell r="AG235"/>
          <cell r="AH235"/>
          <cell r="AI235"/>
          <cell r="AJ235"/>
          <cell r="AK235"/>
          <cell r="AL235"/>
          <cell r="AM235"/>
          <cell r="AN235"/>
          <cell r="AO235"/>
          <cell r="AP235"/>
          <cell r="AQ235"/>
          <cell r="AR235"/>
          <cell r="AS235"/>
          <cell r="AT235"/>
          <cell r="AU235"/>
          <cell r="AV235"/>
          <cell r="AW235"/>
          <cell r="AX235"/>
          <cell r="AY235"/>
          <cell r="AZ235"/>
          <cell r="BA235"/>
          <cell r="BB235"/>
          <cell r="BC235"/>
          <cell r="BD235"/>
          <cell r="BE235"/>
          <cell r="BF235"/>
          <cell r="BG235"/>
          <cell r="BH235"/>
          <cell r="BI235"/>
          <cell r="BJ235"/>
          <cell r="BK235"/>
          <cell r="BL235"/>
          <cell r="BM235"/>
          <cell r="BN235"/>
          <cell r="BO235"/>
          <cell r="BP235"/>
          <cell r="BQ235"/>
          <cell r="BR235"/>
          <cell r="BS235"/>
          <cell r="BT235"/>
          <cell r="BU235"/>
          <cell r="BV235"/>
          <cell r="BW235"/>
          <cell r="BX235"/>
          <cell r="BY235"/>
          <cell r="BZ235"/>
          <cell r="CA235"/>
          <cell r="CB235"/>
          <cell r="CC235">
            <v>0</v>
          </cell>
          <cell r="CD235">
            <v>0</v>
          </cell>
          <cell r="CE235">
            <v>0</v>
          </cell>
          <cell r="CF235">
            <v>125</v>
          </cell>
          <cell r="CG235">
            <v>250</v>
          </cell>
          <cell r="CH235">
            <v>375</v>
          </cell>
          <cell r="CI235">
            <v>500</v>
          </cell>
          <cell r="CJ235">
            <v>500</v>
          </cell>
          <cell r="CK235">
            <v>500</v>
          </cell>
          <cell r="CL235">
            <v>500</v>
          </cell>
          <cell r="CM235">
            <v>500</v>
          </cell>
          <cell r="CN235">
            <v>500</v>
          </cell>
          <cell r="CO235">
            <v>500</v>
          </cell>
          <cell r="CP235">
            <v>500</v>
          </cell>
          <cell r="CQ235">
            <v>500</v>
          </cell>
          <cell r="CR235">
            <v>500</v>
          </cell>
          <cell r="CS235">
            <v>500</v>
          </cell>
          <cell r="CT235">
            <v>500</v>
          </cell>
          <cell r="CU235">
            <v>500</v>
          </cell>
          <cell r="CV235"/>
          <cell r="CW235"/>
          <cell r="CX235"/>
          <cell r="CY235"/>
          <cell r="CZ235"/>
          <cell r="DA235"/>
          <cell r="DB235"/>
          <cell r="DC235"/>
          <cell r="DD235"/>
          <cell r="DE235"/>
          <cell r="DF235"/>
          <cell r="DG235"/>
          <cell r="DH235"/>
          <cell r="DI235"/>
          <cell r="DJ235"/>
          <cell r="DK235"/>
          <cell r="DL235"/>
          <cell r="DM235"/>
          <cell r="DN235"/>
          <cell r="DO235"/>
          <cell r="DP235"/>
          <cell r="DQ235"/>
          <cell r="DR235"/>
          <cell r="DS235"/>
          <cell r="DT235"/>
          <cell r="DU235"/>
          <cell r="DV235"/>
          <cell r="DW235"/>
          <cell r="DX235"/>
          <cell r="DY235"/>
          <cell r="DZ235"/>
          <cell r="EA235"/>
          <cell r="EB235"/>
          <cell r="EC235"/>
          <cell r="ED235"/>
          <cell r="EE235"/>
          <cell r="EF235"/>
          <cell r="EG235"/>
          <cell r="EH235"/>
          <cell r="EI235"/>
          <cell r="EJ235"/>
          <cell r="EK235"/>
          <cell r="EL235"/>
          <cell r="EM235"/>
          <cell r="EN235"/>
          <cell r="EO235"/>
          <cell r="EP235"/>
          <cell r="EQ235"/>
          <cell r="ER235"/>
          <cell r="ES235"/>
          <cell r="ET235"/>
          <cell r="EU235"/>
          <cell r="EV235"/>
        </row>
        <row r="236">
          <cell r="A236">
            <v>14</v>
          </cell>
          <cell r="B236">
            <v>112</v>
          </cell>
          <cell r="F236">
            <v>14</v>
          </cell>
          <cell r="G236">
            <v>128</v>
          </cell>
          <cell r="H236">
            <v>7000</v>
          </cell>
          <cell r="I236">
            <v>14</v>
          </cell>
          <cell r="J236">
            <v>112</v>
          </cell>
          <cell r="K236">
            <v>21</v>
          </cell>
          <cell r="M236">
            <v>29</v>
          </cell>
          <cell r="O236">
            <v>29</v>
          </cell>
          <cell r="Q236">
            <v>29</v>
          </cell>
          <cell r="R236">
            <v>36312</v>
          </cell>
          <cell r="T236" t="str">
            <v>Ink &amp; Paint Projection</v>
          </cell>
          <cell r="V236">
            <v>35963</v>
          </cell>
          <cell r="W236">
            <v>36075</v>
          </cell>
          <cell r="X236">
            <v>500</v>
          </cell>
          <cell r="Y236">
            <v>16</v>
          </cell>
          <cell r="Z236">
            <v>112</v>
          </cell>
          <cell r="AA236"/>
          <cell r="AB236"/>
          <cell r="AC236"/>
          <cell r="AD236"/>
          <cell r="AE236"/>
          <cell r="AF236"/>
          <cell r="AG236"/>
          <cell r="AH236"/>
          <cell r="AI236"/>
          <cell r="AJ236"/>
          <cell r="AK236"/>
          <cell r="AL236"/>
          <cell r="AM236"/>
          <cell r="AN236"/>
          <cell r="AO236"/>
          <cell r="AP236"/>
          <cell r="AQ236"/>
          <cell r="AR236"/>
          <cell r="AS236"/>
          <cell r="AT236"/>
          <cell r="AU236"/>
          <cell r="AV236"/>
          <cell r="AW236"/>
          <cell r="AX236"/>
          <cell r="AY236"/>
          <cell r="AZ236"/>
          <cell r="BA236"/>
          <cell r="BB236"/>
          <cell r="BC236"/>
          <cell r="BD236"/>
          <cell r="BE236"/>
          <cell r="BF236"/>
          <cell r="BG236"/>
          <cell r="BH236"/>
          <cell r="BI236"/>
          <cell r="BJ236"/>
          <cell r="BK236"/>
          <cell r="BL236"/>
          <cell r="BM236"/>
          <cell r="BN236"/>
          <cell r="BO236"/>
          <cell r="BP236"/>
          <cell r="BQ236"/>
          <cell r="BR236"/>
          <cell r="BS236"/>
          <cell r="BT236"/>
          <cell r="BU236"/>
          <cell r="BV236"/>
          <cell r="BW236"/>
          <cell r="BX236"/>
          <cell r="BY236"/>
          <cell r="BZ236"/>
          <cell r="CA236"/>
          <cell r="CB236"/>
          <cell r="CC236"/>
          <cell r="CD236"/>
          <cell r="CE236"/>
          <cell r="CF236"/>
          <cell r="CG236"/>
          <cell r="CH236">
            <v>125</v>
          </cell>
          <cell r="CI236">
            <v>250</v>
          </cell>
          <cell r="CJ236">
            <v>375</v>
          </cell>
          <cell r="CK236">
            <v>500</v>
          </cell>
          <cell r="CL236">
            <v>500</v>
          </cell>
          <cell r="CM236">
            <v>500</v>
          </cell>
          <cell r="CN236">
            <v>500</v>
          </cell>
          <cell r="CO236">
            <v>500</v>
          </cell>
          <cell r="CP236">
            <v>500</v>
          </cell>
          <cell r="CQ236">
            <v>500</v>
          </cell>
          <cell r="CR236">
            <v>500</v>
          </cell>
          <cell r="CS236">
            <v>500</v>
          </cell>
          <cell r="CT236">
            <v>500</v>
          </cell>
          <cell r="CU236">
            <v>500</v>
          </cell>
          <cell r="CV236">
            <v>500</v>
          </cell>
          <cell r="CW236">
            <v>500</v>
          </cell>
          <cell r="CX236"/>
          <cell r="CY236"/>
          <cell r="CZ236"/>
          <cell r="DA236"/>
          <cell r="DB236"/>
          <cell r="DC236"/>
          <cell r="DD236"/>
          <cell r="DE236"/>
          <cell r="DF236"/>
          <cell r="DG236"/>
          <cell r="DH236"/>
          <cell r="DI236"/>
          <cell r="DJ236"/>
          <cell r="DK236"/>
          <cell r="DL236"/>
          <cell r="DM236"/>
          <cell r="DN236"/>
          <cell r="DO236"/>
          <cell r="DP236"/>
          <cell r="DQ236"/>
          <cell r="DR236"/>
          <cell r="DS236"/>
          <cell r="DT236"/>
          <cell r="DU236"/>
          <cell r="DV236"/>
          <cell r="DW236"/>
          <cell r="DX236"/>
          <cell r="DY236"/>
          <cell r="DZ236"/>
          <cell r="EA236"/>
          <cell r="EB236"/>
          <cell r="EC236"/>
          <cell r="ED236"/>
          <cell r="EE236"/>
          <cell r="EF236"/>
          <cell r="EG236"/>
          <cell r="EH236"/>
          <cell r="EI236"/>
          <cell r="EJ236"/>
          <cell r="EK236"/>
          <cell r="EL236"/>
          <cell r="EM236"/>
          <cell r="EN236"/>
          <cell r="EO236"/>
          <cell r="EP236"/>
          <cell r="EQ236"/>
          <cell r="ER236"/>
          <cell r="ES236"/>
          <cell r="ET236"/>
          <cell r="EU236"/>
          <cell r="EV236"/>
        </row>
        <row r="238">
          <cell r="T238" t="str">
            <v>BUDGET FORECAST</v>
          </cell>
          <cell r="AA238"/>
          <cell r="AB238"/>
          <cell r="AC238"/>
          <cell r="AD238"/>
          <cell r="AE238"/>
          <cell r="AF238"/>
          <cell r="AG238"/>
          <cell r="AH238"/>
          <cell r="AI238"/>
          <cell r="AJ238"/>
          <cell r="AK238"/>
          <cell r="AL238"/>
          <cell r="AM238"/>
          <cell r="AN238"/>
          <cell r="AO238"/>
          <cell r="AP238"/>
          <cell r="AQ238"/>
          <cell r="AR238"/>
          <cell r="AS238"/>
          <cell r="AT238"/>
          <cell r="AU238"/>
          <cell r="AV238"/>
          <cell r="AW238"/>
          <cell r="AX238"/>
          <cell r="AY238"/>
          <cell r="AZ238"/>
          <cell r="BA238"/>
          <cell r="BB238"/>
          <cell r="BC238"/>
          <cell r="BD238"/>
          <cell r="BE238"/>
          <cell r="BF238"/>
          <cell r="BG238"/>
          <cell r="BH238"/>
          <cell r="BI238"/>
          <cell r="BJ238"/>
          <cell r="BK238"/>
          <cell r="BL238"/>
          <cell r="BM238"/>
          <cell r="BN238"/>
          <cell r="BO238"/>
          <cell r="BP238"/>
          <cell r="BQ238"/>
          <cell r="BR238"/>
          <cell r="BS238"/>
          <cell r="BT238"/>
          <cell r="BU238"/>
          <cell r="BV238"/>
          <cell r="BW238"/>
          <cell r="BX238"/>
          <cell r="BY238">
            <v>35905</v>
          </cell>
          <cell r="BZ238">
            <v>35912</v>
          </cell>
          <cell r="CA238">
            <v>35919</v>
          </cell>
          <cell r="CB238">
            <v>35926</v>
          </cell>
          <cell r="CC238">
            <v>35933</v>
          </cell>
          <cell r="CD238">
            <v>35940</v>
          </cell>
          <cell r="CE238">
            <v>35947</v>
          </cell>
          <cell r="CF238">
            <v>35954</v>
          </cell>
          <cell r="CG238">
            <v>35961</v>
          </cell>
          <cell r="CH238">
            <v>35968</v>
          </cell>
          <cell r="CI238">
            <v>35975</v>
          </cell>
          <cell r="CJ238">
            <v>35982</v>
          </cell>
          <cell r="CK238">
            <v>35989</v>
          </cell>
          <cell r="CL238">
            <v>35996</v>
          </cell>
          <cell r="CM238">
            <v>36003</v>
          </cell>
          <cell r="CN238">
            <v>36010</v>
          </cell>
          <cell r="CO238"/>
          <cell r="CP238"/>
          <cell r="CQ238"/>
          <cell r="CR238"/>
          <cell r="CS238"/>
          <cell r="CT238"/>
          <cell r="CU238"/>
          <cell r="CV238"/>
          <cell r="CW238"/>
          <cell r="CX238"/>
          <cell r="CY238"/>
          <cell r="CZ238"/>
          <cell r="DA238"/>
          <cell r="DB238"/>
          <cell r="DC238"/>
          <cell r="DD238"/>
          <cell r="DE238"/>
          <cell r="DF238"/>
          <cell r="DG238"/>
          <cell r="DH238"/>
          <cell r="DI238"/>
          <cell r="DJ238"/>
          <cell r="DK238"/>
          <cell r="DL238"/>
          <cell r="DM238"/>
          <cell r="DN238"/>
          <cell r="DO238"/>
          <cell r="DP238"/>
          <cell r="DQ238"/>
          <cell r="DR238"/>
          <cell r="DS238"/>
          <cell r="DT238"/>
          <cell r="DU238"/>
          <cell r="DV238"/>
          <cell r="DW238"/>
          <cell r="DX238"/>
          <cell r="DY238"/>
          <cell r="DZ238"/>
          <cell r="EA238"/>
          <cell r="EB238"/>
          <cell r="EC238"/>
          <cell r="ED238"/>
          <cell r="EE238"/>
          <cell r="EF238"/>
          <cell r="EG238"/>
          <cell r="EH238"/>
          <cell r="EI238"/>
          <cell r="EJ238"/>
          <cell r="EK238"/>
          <cell r="EL238"/>
          <cell r="EM238"/>
          <cell r="EN238"/>
          <cell r="EO238"/>
          <cell r="EP238"/>
          <cell r="EQ238"/>
          <cell r="ER238"/>
          <cell r="ES238"/>
          <cell r="ET238"/>
          <cell r="EU238"/>
          <cell r="EV238"/>
          <cell r="EW238"/>
          <cell r="EX238"/>
          <cell r="EY238"/>
          <cell r="EZ238"/>
          <cell r="FA238"/>
          <cell r="FB238"/>
          <cell r="FC238"/>
          <cell r="FD238"/>
          <cell r="FE238"/>
          <cell r="FF238"/>
          <cell r="FG238"/>
          <cell r="FH238"/>
          <cell r="FI238"/>
        </row>
        <row r="239">
          <cell r="T239" t="str">
            <v>BUDGET FORECAST</v>
          </cell>
          <cell r="V239" t="str">
            <v>PRE PROD</v>
          </cell>
          <cell r="W239">
            <v>30</v>
          </cell>
          <cell r="X239">
            <v>217500</v>
          </cell>
          <cell r="AA239"/>
          <cell r="AB239"/>
          <cell r="AC239"/>
          <cell r="AD239"/>
          <cell r="AE239"/>
          <cell r="AF239"/>
          <cell r="AG239"/>
          <cell r="AH239"/>
          <cell r="AI239"/>
          <cell r="AJ239"/>
          <cell r="AK239"/>
          <cell r="AL239"/>
          <cell r="AM239"/>
          <cell r="AN239"/>
          <cell r="AO239"/>
          <cell r="AP239"/>
          <cell r="AQ239"/>
          <cell r="AR239"/>
          <cell r="AS239"/>
          <cell r="AT239"/>
          <cell r="AU239"/>
          <cell r="AV239"/>
          <cell r="AW239"/>
          <cell r="AX239"/>
          <cell r="AY239"/>
          <cell r="AZ239"/>
          <cell r="BA239"/>
          <cell r="BB239"/>
          <cell r="BC239"/>
          <cell r="BD239"/>
          <cell r="BE239"/>
          <cell r="BF239"/>
          <cell r="BG239"/>
          <cell r="BH239"/>
          <cell r="BI239"/>
          <cell r="BJ239"/>
          <cell r="BK239"/>
          <cell r="BL239"/>
          <cell r="BM239"/>
          <cell r="BN239"/>
          <cell r="BO239"/>
          <cell r="BP239"/>
          <cell r="BQ239"/>
          <cell r="BR239"/>
          <cell r="BS239"/>
          <cell r="BT239"/>
          <cell r="BU239"/>
          <cell r="BV239"/>
          <cell r="BW239"/>
          <cell r="BX239"/>
          <cell r="BY239">
            <v>35905</v>
          </cell>
          <cell r="BZ239">
            <v>35912</v>
          </cell>
          <cell r="CA239">
            <v>35919</v>
          </cell>
          <cell r="CB239">
            <v>35926</v>
          </cell>
          <cell r="CC239">
            <v>35933</v>
          </cell>
          <cell r="CD239">
            <v>35940</v>
          </cell>
          <cell r="CE239">
            <v>35947</v>
          </cell>
          <cell r="CF239">
            <v>35954</v>
          </cell>
          <cell r="CG239">
            <v>35961</v>
          </cell>
          <cell r="CH239">
            <v>35968</v>
          </cell>
          <cell r="CI239">
            <v>35975</v>
          </cell>
          <cell r="CJ239">
            <v>35982</v>
          </cell>
          <cell r="CK239">
            <v>35989</v>
          </cell>
          <cell r="CL239">
            <v>35996</v>
          </cell>
          <cell r="CM239">
            <v>36003</v>
          </cell>
          <cell r="CN239">
            <v>36010</v>
          </cell>
          <cell r="CO239"/>
          <cell r="CP239"/>
          <cell r="CQ239"/>
          <cell r="CR239"/>
          <cell r="CS239"/>
          <cell r="CT239"/>
          <cell r="CU239"/>
          <cell r="CV239"/>
          <cell r="CW239"/>
          <cell r="CX239"/>
          <cell r="CY239"/>
          <cell r="CZ239"/>
          <cell r="DA239"/>
          <cell r="DB239"/>
          <cell r="DC239"/>
          <cell r="DD239"/>
          <cell r="DE239"/>
          <cell r="DF239"/>
          <cell r="DG239"/>
          <cell r="DH239"/>
          <cell r="DI239"/>
          <cell r="DJ239"/>
          <cell r="DK239"/>
          <cell r="DL239"/>
          <cell r="DM239"/>
          <cell r="DN239"/>
          <cell r="DO239"/>
          <cell r="DP239"/>
          <cell r="DQ239"/>
          <cell r="DR239"/>
          <cell r="DS239"/>
          <cell r="DT239"/>
          <cell r="DU239"/>
          <cell r="DV239"/>
          <cell r="DW239"/>
          <cell r="DX239"/>
          <cell r="DY239"/>
          <cell r="DZ239"/>
          <cell r="EA239"/>
          <cell r="EB239"/>
          <cell r="EC239"/>
          <cell r="ED239"/>
          <cell r="EE239"/>
          <cell r="EF239"/>
          <cell r="EG239"/>
          <cell r="EH239"/>
          <cell r="EI239"/>
          <cell r="EJ239"/>
          <cell r="EK239"/>
          <cell r="EL239"/>
          <cell r="EM239"/>
          <cell r="EN239"/>
          <cell r="EO239"/>
          <cell r="EP239"/>
          <cell r="EQ239"/>
          <cell r="ER239"/>
          <cell r="ES239"/>
          <cell r="ET239"/>
          <cell r="EU239"/>
          <cell r="EV239"/>
          <cell r="EW239"/>
          <cell r="EX239"/>
          <cell r="EY239"/>
          <cell r="EZ239"/>
          <cell r="FA239"/>
          <cell r="FB239"/>
          <cell r="FC239"/>
          <cell r="FD239"/>
          <cell r="FE239"/>
          <cell r="FF239"/>
          <cell r="FG239"/>
          <cell r="FH239"/>
          <cell r="FI239"/>
        </row>
        <row r="240">
          <cell r="V240" t="str">
            <v>PRE PROD</v>
          </cell>
          <cell r="W240">
            <v>30</v>
          </cell>
          <cell r="X240">
            <v>217500</v>
          </cell>
          <cell r="AA240"/>
          <cell r="AB240"/>
          <cell r="AC240"/>
          <cell r="AD240"/>
          <cell r="AE240"/>
          <cell r="AF240"/>
          <cell r="AG240"/>
          <cell r="AH240"/>
          <cell r="AI240"/>
          <cell r="AJ240"/>
          <cell r="AK240"/>
          <cell r="AL240"/>
          <cell r="AM240"/>
          <cell r="AN240"/>
          <cell r="AO240"/>
          <cell r="AP240"/>
          <cell r="AQ240"/>
          <cell r="AR240"/>
          <cell r="AS240"/>
          <cell r="AT240"/>
          <cell r="AU240"/>
          <cell r="AV240"/>
          <cell r="AW240"/>
          <cell r="AX240"/>
          <cell r="AY240"/>
          <cell r="AZ240"/>
          <cell r="BA240"/>
          <cell r="BB240"/>
          <cell r="BC240"/>
          <cell r="BD240"/>
          <cell r="BE240"/>
          <cell r="BF240"/>
          <cell r="BG240"/>
          <cell r="BH240"/>
          <cell r="BI240"/>
          <cell r="BJ240"/>
          <cell r="BK240"/>
          <cell r="BL240"/>
          <cell r="BM240"/>
          <cell r="BN240"/>
          <cell r="BO240"/>
          <cell r="BP240"/>
          <cell r="BQ240"/>
          <cell r="BR240"/>
          <cell r="BS240"/>
          <cell r="BT240"/>
          <cell r="BU240"/>
          <cell r="BV240"/>
          <cell r="BW240"/>
          <cell r="BX240"/>
          <cell r="BY240">
            <v>3750</v>
          </cell>
          <cell r="BZ240">
            <v>7500</v>
          </cell>
          <cell r="CA240">
            <v>11250</v>
          </cell>
          <cell r="CB240">
            <v>15000</v>
          </cell>
          <cell r="CC240">
            <v>15000</v>
          </cell>
          <cell r="CD240">
            <v>15000</v>
          </cell>
          <cell r="CE240">
            <v>15000</v>
          </cell>
          <cell r="CF240">
            <v>15000</v>
          </cell>
          <cell r="CG240">
            <v>15000</v>
          </cell>
          <cell r="CH240">
            <v>15000</v>
          </cell>
          <cell r="CI240">
            <v>15000</v>
          </cell>
          <cell r="CJ240">
            <v>15000</v>
          </cell>
          <cell r="CK240">
            <v>15000</v>
          </cell>
          <cell r="CL240">
            <v>15000</v>
          </cell>
          <cell r="CM240">
            <v>15000</v>
          </cell>
          <cell r="CN240">
            <v>15000</v>
          </cell>
          <cell r="CO240"/>
          <cell r="CP240"/>
          <cell r="CQ240"/>
          <cell r="CR240"/>
          <cell r="CS240"/>
          <cell r="CT240"/>
          <cell r="CU240"/>
          <cell r="CV240"/>
          <cell r="CW240"/>
          <cell r="CX240"/>
          <cell r="CY240"/>
          <cell r="CZ240"/>
          <cell r="DA240"/>
          <cell r="DB240"/>
          <cell r="DC240"/>
          <cell r="DD240"/>
          <cell r="DE240"/>
          <cell r="DF240"/>
          <cell r="DG240"/>
          <cell r="DH240"/>
          <cell r="DI240"/>
          <cell r="DJ240"/>
          <cell r="DK240"/>
          <cell r="DL240"/>
          <cell r="DM240"/>
          <cell r="DN240"/>
          <cell r="DO240"/>
          <cell r="DP240"/>
          <cell r="DQ240"/>
          <cell r="DR240"/>
          <cell r="DS240"/>
          <cell r="DT240"/>
          <cell r="DU240"/>
          <cell r="DV240"/>
          <cell r="DW240"/>
          <cell r="DX240"/>
          <cell r="DY240"/>
          <cell r="DZ240"/>
          <cell r="EA240"/>
          <cell r="EB240"/>
          <cell r="EC240"/>
          <cell r="ED240"/>
          <cell r="EE240"/>
          <cell r="EF240"/>
          <cell r="EG240"/>
          <cell r="EH240"/>
          <cell r="EI240"/>
          <cell r="EJ240"/>
          <cell r="EK240"/>
          <cell r="EL240"/>
          <cell r="EM240"/>
          <cell r="EN240"/>
          <cell r="EO240"/>
          <cell r="EP240"/>
          <cell r="EQ240"/>
          <cell r="ER240"/>
          <cell r="ES240"/>
          <cell r="ET240"/>
          <cell r="EU240"/>
          <cell r="EV240"/>
          <cell r="EW240"/>
          <cell r="EX240"/>
          <cell r="EY240"/>
          <cell r="EZ240"/>
          <cell r="FA240"/>
          <cell r="FB240"/>
          <cell r="FC240"/>
          <cell r="FD240"/>
          <cell r="FE240"/>
          <cell r="FF240"/>
          <cell r="FG240"/>
          <cell r="FH240"/>
          <cell r="FI240"/>
        </row>
        <row r="241">
          <cell r="V241" t="str">
            <v>PRODUCTION</v>
          </cell>
          <cell r="W241">
            <v>150</v>
          </cell>
          <cell r="X241">
            <v>1087500</v>
          </cell>
          <cell r="AA241"/>
          <cell r="AB241"/>
          <cell r="AC241"/>
          <cell r="AD241"/>
          <cell r="AE241"/>
          <cell r="AF241"/>
          <cell r="AG241"/>
          <cell r="AH241"/>
          <cell r="AI241"/>
          <cell r="AJ241"/>
          <cell r="AK241"/>
          <cell r="AL241"/>
          <cell r="AM241"/>
          <cell r="AN241"/>
          <cell r="AO241"/>
          <cell r="AP241"/>
          <cell r="AQ241"/>
          <cell r="AR241"/>
          <cell r="AS241"/>
          <cell r="AT241"/>
          <cell r="AU241"/>
          <cell r="AV241"/>
          <cell r="AW241"/>
          <cell r="AX241"/>
          <cell r="AY241"/>
          <cell r="AZ241"/>
          <cell r="BA241"/>
          <cell r="BB241"/>
          <cell r="BC241"/>
          <cell r="BD241"/>
          <cell r="BE241"/>
          <cell r="BF241"/>
          <cell r="BG241"/>
          <cell r="BH241"/>
          <cell r="BI241"/>
          <cell r="BJ241"/>
          <cell r="BK241"/>
          <cell r="BL241"/>
          <cell r="BM241"/>
          <cell r="BN241"/>
          <cell r="BO241"/>
          <cell r="BP241"/>
          <cell r="BQ241"/>
          <cell r="BR241"/>
          <cell r="BS241"/>
          <cell r="BT241"/>
          <cell r="BU241"/>
          <cell r="BV241"/>
          <cell r="BW241"/>
          <cell r="BX241"/>
          <cell r="BY241"/>
          <cell r="BZ241"/>
          <cell r="CA241"/>
          <cell r="CB241"/>
          <cell r="CC241">
            <v>35933</v>
          </cell>
          <cell r="CD241">
            <v>35940</v>
          </cell>
          <cell r="CE241">
            <v>35947</v>
          </cell>
          <cell r="CF241">
            <v>35954</v>
          </cell>
          <cell r="CG241">
            <v>35961</v>
          </cell>
          <cell r="CH241">
            <v>35968</v>
          </cell>
          <cell r="CI241">
            <v>35975</v>
          </cell>
          <cell r="CJ241">
            <v>35982</v>
          </cell>
          <cell r="CK241">
            <v>35989</v>
          </cell>
          <cell r="CL241">
            <v>35996</v>
          </cell>
          <cell r="CM241">
            <v>36003</v>
          </cell>
          <cell r="CN241">
            <v>36010</v>
          </cell>
          <cell r="CO241">
            <v>36017</v>
          </cell>
          <cell r="CP241">
            <v>36024</v>
          </cell>
          <cell r="CQ241">
            <v>36031</v>
          </cell>
          <cell r="CR241">
            <v>36038</v>
          </cell>
          <cell r="CS241">
            <v>36045</v>
          </cell>
          <cell r="CT241">
            <v>36052</v>
          </cell>
          <cell r="CU241">
            <v>36059</v>
          </cell>
          <cell r="CV241"/>
          <cell r="CW241"/>
          <cell r="CX241"/>
          <cell r="CY241"/>
          <cell r="CZ241"/>
          <cell r="DA241"/>
          <cell r="DB241"/>
          <cell r="DC241"/>
          <cell r="DD241"/>
          <cell r="DE241"/>
          <cell r="DF241"/>
          <cell r="DG241"/>
          <cell r="DH241"/>
          <cell r="DI241"/>
          <cell r="DJ241"/>
          <cell r="DK241"/>
          <cell r="DL241"/>
          <cell r="DM241"/>
          <cell r="DN241"/>
          <cell r="DO241"/>
          <cell r="DP241"/>
          <cell r="DQ241"/>
          <cell r="DR241"/>
          <cell r="DS241"/>
          <cell r="DT241"/>
          <cell r="DU241"/>
          <cell r="DV241"/>
          <cell r="DW241"/>
          <cell r="DX241"/>
          <cell r="DY241"/>
          <cell r="DZ241"/>
          <cell r="EA241"/>
          <cell r="EB241"/>
          <cell r="EC241"/>
          <cell r="ED241"/>
          <cell r="EE241"/>
          <cell r="EF241"/>
          <cell r="EG241"/>
          <cell r="EH241"/>
          <cell r="EI241"/>
          <cell r="EJ241"/>
          <cell r="EK241"/>
          <cell r="EL241"/>
          <cell r="EM241"/>
          <cell r="EN241"/>
          <cell r="EO241"/>
          <cell r="EP241"/>
          <cell r="EQ241"/>
          <cell r="ER241"/>
          <cell r="ES241"/>
          <cell r="ET241"/>
          <cell r="EU241"/>
          <cell r="EV241"/>
          <cell r="EW241"/>
          <cell r="EX241"/>
          <cell r="EY241"/>
          <cell r="EZ241"/>
          <cell r="FA241"/>
          <cell r="FB241"/>
          <cell r="FC241"/>
          <cell r="FD241"/>
          <cell r="FE241"/>
          <cell r="FF241"/>
          <cell r="FG241"/>
          <cell r="FH241"/>
          <cell r="FI241"/>
        </row>
        <row r="242">
          <cell r="V242" t="str">
            <v>PRODUCTION</v>
          </cell>
          <cell r="W242">
            <v>150</v>
          </cell>
          <cell r="X242">
            <v>1087500</v>
          </cell>
          <cell r="AA242"/>
          <cell r="AB242"/>
          <cell r="AC242"/>
          <cell r="AD242"/>
          <cell r="AE242"/>
          <cell r="AF242"/>
          <cell r="AG242"/>
          <cell r="AH242"/>
          <cell r="AI242"/>
          <cell r="AJ242"/>
          <cell r="AK242"/>
          <cell r="AL242"/>
          <cell r="AM242"/>
          <cell r="AN242"/>
          <cell r="AO242"/>
          <cell r="AP242"/>
          <cell r="AQ242"/>
          <cell r="AR242"/>
          <cell r="AS242"/>
          <cell r="AT242"/>
          <cell r="AU242"/>
          <cell r="AV242"/>
          <cell r="AW242"/>
          <cell r="AX242"/>
          <cell r="AY242"/>
          <cell r="AZ242"/>
          <cell r="BA242"/>
          <cell r="BB242"/>
          <cell r="BC242"/>
          <cell r="BD242"/>
          <cell r="BE242"/>
          <cell r="BF242"/>
          <cell r="BG242"/>
          <cell r="BH242"/>
          <cell r="BI242"/>
          <cell r="BJ242"/>
          <cell r="BK242"/>
          <cell r="BL242"/>
          <cell r="BM242"/>
          <cell r="BN242"/>
          <cell r="BO242"/>
          <cell r="BP242"/>
          <cell r="BQ242"/>
          <cell r="BR242"/>
          <cell r="BS242"/>
          <cell r="BT242"/>
          <cell r="BU242"/>
          <cell r="BV242"/>
          <cell r="BW242"/>
          <cell r="BX242"/>
          <cell r="BY242"/>
          <cell r="BZ242"/>
          <cell r="CA242"/>
          <cell r="CB242"/>
          <cell r="CC242">
            <v>0</v>
          </cell>
          <cell r="CD242">
            <v>0</v>
          </cell>
          <cell r="CE242">
            <v>0</v>
          </cell>
          <cell r="CF242">
            <v>18750</v>
          </cell>
          <cell r="CG242">
            <v>37500</v>
          </cell>
          <cell r="CH242">
            <v>56250</v>
          </cell>
          <cell r="CI242">
            <v>75000</v>
          </cell>
          <cell r="CJ242">
            <v>75000</v>
          </cell>
          <cell r="CK242">
            <v>75000</v>
          </cell>
          <cell r="CL242">
            <v>75000</v>
          </cell>
          <cell r="CM242">
            <v>75000</v>
          </cell>
          <cell r="CN242">
            <v>75000</v>
          </cell>
          <cell r="CO242">
            <v>75000</v>
          </cell>
          <cell r="CP242">
            <v>75000</v>
          </cell>
          <cell r="CQ242">
            <v>75000</v>
          </cell>
          <cell r="CR242">
            <v>75000</v>
          </cell>
          <cell r="CS242">
            <v>75000</v>
          </cell>
          <cell r="CT242">
            <v>75000</v>
          </cell>
          <cell r="CU242">
            <v>75000</v>
          </cell>
          <cell r="CV242"/>
          <cell r="CW242"/>
          <cell r="CX242"/>
          <cell r="CY242"/>
          <cell r="CZ242"/>
          <cell r="DA242"/>
          <cell r="DB242"/>
          <cell r="DC242"/>
          <cell r="DD242"/>
          <cell r="DE242"/>
          <cell r="DF242"/>
          <cell r="DG242"/>
          <cell r="DH242"/>
          <cell r="DI242"/>
          <cell r="DJ242"/>
          <cell r="DK242"/>
          <cell r="DL242"/>
          <cell r="DM242"/>
          <cell r="DN242"/>
          <cell r="DO242"/>
          <cell r="DP242"/>
          <cell r="DQ242"/>
          <cell r="DR242"/>
          <cell r="DS242"/>
          <cell r="DT242"/>
          <cell r="DU242"/>
          <cell r="DV242"/>
          <cell r="DW242"/>
          <cell r="DX242"/>
          <cell r="DY242"/>
          <cell r="DZ242"/>
          <cell r="EA242"/>
          <cell r="EB242"/>
          <cell r="EC242"/>
          <cell r="ED242"/>
          <cell r="EE242"/>
          <cell r="EF242"/>
          <cell r="EG242"/>
          <cell r="EH242"/>
          <cell r="EI242"/>
          <cell r="EJ242"/>
          <cell r="EK242"/>
          <cell r="EL242"/>
          <cell r="EM242"/>
          <cell r="EN242"/>
          <cell r="EO242"/>
          <cell r="EP242"/>
          <cell r="EQ242"/>
          <cell r="ER242"/>
          <cell r="ES242"/>
          <cell r="ET242"/>
          <cell r="EU242"/>
          <cell r="EV242"/>
          <cell r="EW242"/>
          <cell r="EX242"/>
          <cell r="EY242"/>
          <cell r="EZ242"/>
          <cell r="FA242"/>
          <cell r="FB242"/>
          <cell r="FC242"/>
          <cell r="FD242"/>
          <cell r="FE242"/>
          <cell r="FF242"/>
          <cell r="FG242"/>
          <cell r="FH242"/>
          <cell r="FI242"/>
        </row>
        <row r="243">
          <cell r="V243" t="str">
            <v>INK &amp; PAINT</v>
          </cell>
          <cell r="W243">
            <v>8</v>
          </cell>
          <cell r="X243">
            <v>58000</v>
          </cell>
          <cell r="AA243"/>
          <cell r="AB243"/>
          <cell r="AC243"/>
          <cell r="AD243"/>
          <cell r="AE243"/>
          <cell r="AF243"/>
          <cell r="AG243"/>
          <cell r="AH243"/>
          <cell r="AI243"/>
          <cell r="AJ243"/>
          <cell r="AK243"/>
          <cell r="AL243"/>
          <cell r="AM243"/>
          <cell r="AN243"/>
          <cell r="AO243"/>
          <cell r="AP243"/>
          <cell r="AQ243"/>
          <cell r="AR243"/>
          <cell r="AS243"/>
          <cell r="AT243"/>
          <cell r="AU243"/>
          <cell r="AV243"/>
          <cell r="AW243"/>
          <cell r="AX243"/>
          <cell r="AY243"/>
          <cell r="AZ243"/>
          <cell r="BA243"/>
          <cell r="BB243"/>
          <cell r="BC243"/>
          <cell r="BD243"/>
          <cell r="BE243"/>
          <cell r="BF243"/>
          <cell r="BG243"/>
          <cell r="BH243"/>
          <cell r="BI243"/>
          <cell r="BJ243"/>
          <cell r="BK243"/>
          <cell r="BL243"/>
          <cell r="BM243"/>
          <cell r="BN243"/>
          <cell r="BO243"/>
          <cell r="BP243"/>
          <cell r="BQ243"/>
          <cell r="BR243"/>
          <cell r="BS243"/>
          <cell r="BT243"/>
          <cell r="BU243"/>
          <cell r="BV243"/>
          <cell r="BW243"/>
          <cell r="BX243"/>
          <cell r="BY243"/>
          <cell r="BZ243"/>
          <cell r="CA243"/>
          <cell r="CB243"/>
          <cell r="CC243"/>
          <cell r="CD243"/>
          <cell r="CE243"/>
          <cell r="CF243"/>
          <cell r="CG243"/>
          <cell r="CH243">
            <v>35968</v>
          </cell>
          <cell r="CI243">
            <v>35975</v>
          </cell>
          <cell r="CJ243">
            <v>35982</v>
          </cell>
          <cell r="CK243">
            <v>35989</v>
          </cell>
          <cell r="CL243">
            <v>35996</v>
          </cell>
          <cell r="CM243">
            <v>36003</v>
          </cell>
          <cell r="CN243">
            <v>36010</v>
          </cell>
          <cell r="CO243">
            <v>36017</v>
          </cell>
          <cell r="CP243">
            <v>36024</v>
          </cell>
          <cell r="CQ243">
            <v>36031</v>
          </cell>
          <cell r="CR243">
            <v>36038</v>
          </cell>
          <cell r="CS243">
            <v>36045</v>
          </cell>
          <cell r="CT243">
            <v>36052</v>
          </cell>
          <cell r="CU243">
            <v>36059</v>
          </cell>
          <cell r="CV243">
            <v>36066</v>
          </cell>
          <cell r="CW243">
            <v>36073</v>
          </cell>
          <cell r="CX243"/>
          <cell r="CY243"/>
          <cell r="CZ243"/>
          <cell r="DA243"/>
          <cell r="DB243"/>
          <cell r="DC243"/>
          <cell r="DD243"/>
          <cell r="DE243"/>
          <cell r="DF243"/>
          <cell r="DG243"/>
          <cell r="DH243"/>
          <cell r="DI243"/>
          <cell r="DJ243"/>
          <cell r="DK243"/>
          <cell r="DL243"/>
          <cell r="DM243"/>
          <cell r="DN243"/>
          <cell r="DO243"/>
          <cell r="DP243"/>
          <cell r="DQ243"/>
          <cell r="DR243"/>
          <cell r="DS243"/>
          <cell r="DT243"/>
          <cell r="DU243"/>
          <cell r="DV243"/>
          <cell r="DW243"/>
          <cell r="DX243"/>
          <cell r="DY243"/>
          <cell r="DZ243"/>
          <cell r="EA243"/>
          <cell r="EB243"/>
          <cell r="EC243"/>
          <cell r="ED243"/>
          <cell r="EE243"/>
          <cell r="EF243"/>
          <cell r="EG243"/>
          <cell r="EH243"/>
          <cell r="EI243"/>
          <cell r="EJ243"/>
          <cell r="EK243"/>
          <cell r="EL243"/>
          <cell r="EM243"/>
          <cell r="EN243"/>
          <cell r="EO243"/>
          <cell r="EP243"/>
          <cell r="EQ243"/>
          <cell r="ER243"/>
          <cell r="ES243"/>
          <cell r="ET243"/>
          <cell r="EU243"/>
          <cell r="EV243"/>
          <cell r="EW243"/>
          <cell r="EX243"/>
          <cell r="EY243"/>
          <cell r="EZ243"/>
          <cell r="FA243"/>
          <cell r="FB243"/>
          <cell r="FC243"/>
          <cell r="FD243"/>
          <cell r="FE243"/>
          <cell r="FF243"/>
          <cell r="FG243"/>
          <cell r="FH243"/>
          <cell r="FI243"/>
        </row>
        <row r="244">
          <cell r="V244" t="str">
            <v>INK &amp; PAINT</v>
          </cell>
          <cell r="W244">
            <v>8</v>
          </cell>
          <cell r="X244">
            <v>58000</v>
          </cell>
          <cell r="AA244"/>
          <cell r="AB244"/>
          <cell r="AC244"/>
          <cell r="AD244"/>
          <cell r="AE244"/>
          <cell r="AF244"/>
          <cell r="AG244"/>
          <cell r="AH244"/>
          <cell r="AI244"/>
          <cell r="AJ244"/>
          <cell r="AK244"/>
          <cell r="AL244"/>
          <cell r="AM244"/>
          <cell r="AN244"/>
          <cell r="AO244"/>
          <cell r="AP244"/>
          <cell r="AQ244"/>
          <cell r="AR244"/>
          <cell r="AS244"/>
          <cell r="AT244"/>
          <cell r="AU244"/>
          <cell r="AV244"/>
          <cell r="AW244"/>
          <cell r="AX244"/>
          <cell r="AY244"/>
          <cell r="AZ244"/>
          <cell r="BA244"/>
          <cell r="BB244"/>
          <cell r="BC244"/>
          <cell r="BD244"/>
          <cell r="BE244"/>
          <cell r="BF244"/>
          <cell r="BG244"/>
          <cell r="BH244"/>
          <cell r="BI244"/>
          <cell r="BJ244"/>
          <cell r="BK244"/>
          <cell r="BL244"/>
          <cell r="BM244"/>
          <cell r="BN244"/>
          <cell r="BO244"/>
          <cell r="BP244"/>
          <cell r="BQ244"/>
          <cell r="BR244"/>
          <cell r="BS244"/>
          <cell r="BT244"/>
          <cell r="BU244"/>
          <cell r="BV244"/>
          <cell r="BW244"/>
          <cell r="BX244"/>
          <cell r="BY244"/>
          <cell r="BZ244"/>
          <cell r="CA244"/>
          <cell r="CB244"/>
          <cell r="CC244"/>
          <cell r="CD244"/>
          <cell r="CE244"/>
          <cell r="CF244"/>
          <cell r="CG244"/>
          <cell r="CH244">
            <v>1000</v>
          </cell>
          <cell r="CI244">
            <v>2000</v>
          </cell>
          <cell r="CJ244">
            <v>3000</v>
          </cell>
          <cell r="CK244">
            <v>4000</v>
          </cell>
          <cell r="CL244">
            <v>4000</v>
          </cell>
          <cell r="CM244">
            <v>4000</v>
          </cell>
          <cell r="CN244">
            <v>4000</v>
          </cell>
          <cell r="CO244">
            <v>4000</v>
          </cell>
          <cell r="CP244">
            <v>4000</v>
          </cell>
          <cell r="CQ244">
            <v>4000</v>
          </cell>
          <cell r="CR244">
            <v>4000</v>
          </cell>
          <cell r="CS244">
            <v>4000</v>
          </cell>
          <cell r="CT244">
            <v>4000</v>
          </cell>
          <cell r="CU244">
            <v>4000</v>
          </cell>
          <cell r="CV244">
            <v>4000</v>
          </cell>
          <cell r="CW244">
            <v>4000</v>
          </cell>
          <cell r="CX244"/>
          <cell r="CY244"/>
          <cell r="CZ244"/>
          <cell r="DA244"/>
          <cell r="DB244"/>
          <cell r="DC244"/>
          <cell r="DD244"/>
          <cell r="DE244"/>
          <cell r="DF244"/>
          <cell r="DG244"/>
          <cell r="DH244"/>
          <cell r="DI244"/>
          <cell r="DJ244"/>
          <cell r="DK244"/>
          <cell r="DL244"/>
          <cell r="DM244"/>
          <cell r="DN244"/>
          <cell r="DO244"/>
          <cell r="DP244"/>
          <cell r="DQ244"/>
          <cell r="DR244"/>
          <cell r="DS244"/>
          <cell r="DT244"/>
          <cell r="DU244"/>
          <cell r="DV244"/>
          <cell r="DW244"/>
          <cell r="DX244"/>
          <cell r="DY244"/>
          <cell r="DZ244"/>
          <cell r="EA244"/>
          <cell r="EB244"/>
          <cell r="EC244"/>
          <cell r="ED244"/>
          <cell r="EE244"/>
          <cell r="EF244"/>
          <cell r="EG244"/>
          <cell r="EH244"/>
          <cell r="EI244"/>
          <cell r="EJ244"/>
          <cell r="EK244"/>
          <cell r="EL244"/>
          <cell r="EM244"/>
          <cell r="EN244"/>
          <cell r="EO244"/>
          <cell r="EP244"/>
          <cell r="EQ244"/>
          <cell r="ER244"/>
          <cell r="ES244"/>
          <cell r="ET244"/>
          <cell r="EU244"/>
          <cell r="EV244"/>
          <cell r="EW244"/>
          <cell r="EX244"/>
          <cell r="EY244"/>
          <cell r="EZ244"/>
          <cell r="FA244"/>
          <cell r="FB244"/>
          <cell r="FC244"/>
          <cell r="FD244"/>
          <cell r="FE244"/>
          <cell r="FF244"/>
          <cell r="FG244"/>
          <cell r="FH244"/>
          <cell r="FI244"/>
        </row>
        <row r="245">
          <cell r="X245" t="str">
            <v>DIRECT</v>
          </cell>
          <cell r="AA245">
            <v>0</v>
          </cell>
          <cell r="AB245">
            <v>0</v>
          </cell>
          <cell r="AC245">
            <v>0</v>
          </cell>
          <cell r="AD245">
            <v>0</v>
          </cell>
          <cell r="AE245">
            <v>0</v>
          </cell>
          <cell r="AF245">
            <v>0</v>
          </cell>
          <cell r="AG245">
            <v>0</v>
          </cell>
          <cell r="AH245">
            <v>0</v>
          </cell>
          <cell r="AI245">
            <v>0</v>
          </cell>
          <cell r="AJ245">
            <v>0</v>
          </cell>
          <cell r="AK245">
            <v>0</v>
          </cell>
          <cell r="AL245">
            <v>0</v>
          </cell>
          <cell r="AM245">
            <v>0</v>
          </cell>
          <cell r="AN245">
            <v>0</v>
          </cell>
          <cell r="AO245">
            <v>0</v>
          </cell>
          <cell r="AP245">
            <v>0</v>
          </cell>
          <cell r="AQ245">
            <v>0</v>
          </cell>
          <cell r="AR245">
            <v>0</v>
          </cell>
          <cell r="AS245">
            <v>0</v>
          </cell>
          <cell r="AT245">
            <v>0</v>
          </cell>
          <cell r="AU245">
            <v>0</v>
          </cell>
          <cell r="AV245">
            <v>0</v>
          </cell>
          <cell r="AW245">
            <v>0</v>
          </cell>
          <cell r="AX245">
            <v>0</v>
          </cell>
          <cell r="AY245">
            <v>0</v>
          </cell>
          <cell r="AZ245">
            <v>0</v>
          </cell>
          <cell r="BA245">
            <v>0</v>
          </cell>
          <cell r="BB245">
            <v>0</v>
          </cell>
          <cell r="BC245">
            <v>0</v>
          </cell>
          <cell r="BD245">
            <v>0</v>
          </cell>
          <cell r="BE245">
            <v>0</v>
          </cell>
          <cell r="BF245">
            <v>0</v>
          </cell>
          <cell r="BG245">
            <v>0</v>
          </cell>
          <cell r="BH245">
            <v>0</v>
          </cell>
          <cell r="BI245">
            <v>0</v>
          </cell>
          <cell r="BJ245">
            <v>0</v>
          </cell>
          <cell r="BK245">
            <v>0</v>
          </cell>
          <cell r="BL245">
            <v>0</v>
          </cell>
          <cell r="BM245">
            <v>0</v>
          </cell>
          <cell r="BN245">
            <v>0</v>
          </cell>
          <cell r="BO245">
            <v>0</v>
          </cell>
          <cell r="BP245">
            <v>0</v>
          </cell>
          <cell r="BQ245">
            <v>0</v>
          </cell>
          <cell r="BR245">
            <v>0</v>
          </cell>
          <cell r="BS245">
            <v>0</v>
          </cell>
          <cell r="BT245">
            <v>0</v>
          </cell>
          <cell r="BU245">
            <v>0</v>
          </cell>
          <cell r="BV245">
            <v>0</v>
          </cell>
          <cell r="BW245">
            <v>0</v>
          </cell>
          <cell r="BX245">
            <v>0</v>
          </cell>
          <cell r="BY245">
            <v>3750</v>
          </cell>
          <cell r="BZ245">
            <v>7500</v>
          </cell>
          <cell r="CA245">
            <v>11250</v>
          </cell>
          <cell r="CB245">
            <v>15000</v>
          </cell>
          <cell r="CC245">
            <v>50933</v>
          </cell>
          <cell r="CD245">
            <v>50940</v>
          </cell>
          <cell r="CE245">
            <v>50947</v>
          </cell>
          <cell r="CF245">
            <v>69704</v>
          </cell>
          <cell r="CG245">
            <v>88461</v>
          </cell>
          <cell r="CH245">
            <v>144186</v>
          </cell>
          <cell r="CI245">
            <v>163950</v>
          </cell>
          <cell r="CJ245">
            <v>164964</v>
          </cell>
          <cell r="CK245">
            <v>165978</v>
          </cell>
          <cell r="CL245">
            <v>165992</v>
          </cell>
          <cell r="CM245">
            <v>166006</v>
          </cell>
          <cell r="CN245">
            <v>166020</v>
          </cell>
          <cell r="CO245">
            <v>151034</v>
          </cell>
          <cell r="CP245">
            <v>151048</v>
          </cell>
          <cell r="CQ245">
            <v>151062</v>
          </cell>
          <cell r="CR245">
            <v>151076</v>
          </cell>
          <cell r="CS245">
            <v>151090</v>
          </cell>
          <cell r="CT245">
            <v>151104</v>
          </cell>
          <cell r="CU245">
            <v>151118</v>
          </cell>
          <cell r="CV245">
            <v>40066</v>
          </cell>
          <cell r="CW245">
            <v>40073</v>
          </cell>
          <cell r="CX245">
            <v>0</v>
          </cell>
          <cell r="CY245">
            <v>0</v>
          </cell>
          <cell r="CZ245">
            <v>0</v>
          </cell>
          <cell r="DA245">
            <v>0</v>
          </cell>
          <cell r="DB245">
            <v>0</v>
          </cell>
          <cell r="DC245">
            <v>0</v>
          </cell>
          <cell r="DD245">
            <v>0</v>
          </cell>
          <cell r="DE245">
            <v>0</v>
          </cell>
          <cell r="DF245">
            <v>0</v>
          </cell>
          <cell r="DG245">
            <v>0</v>
          </cell>
          <cell r="DH245">
            <v>0</v>
          </cell>
          <cell r="DI245">
            <v>0</v>
          </cell>
          <cell r="DJ245">
            <v>0</v>
          </cell>
          <cell r="DK245">
            <v>0</v>
          </cell>
          <cell r="DL245">
            <v>0</v>
          </cell>
          <cell r="DM245">
            <v>0</v>
          </cell>
          <cell r="DN245">
            <v>0</v>
          </cell>
          <cell r="DO245">
            <v>0</v>
          </cell>
          <cell r="DP245">
            <v>0</v>
          </cell>
          <cell r="DQ245">
            <v>0</v>
          </cell>
          <cell r="DR245">
            <v>0</v>
          </cell>
          <cell r="DS245">
            <v>0</v>
          </cell>
          <cell r="DT245">
            <v>0</v>
          </cell>
          <cell r="DU245">
            <v>0</v>
          </cell>
          <cell r="DV245">
            <v>0</v>
          </cell>
          <cell r="DW245">
            <v>0</v>
          </cell>
          <cell r="DX245">
            <v>0</v>
          </cell>
          <cell r="DY245">
            <v>0</v>
          </cell>
          <cell r="DZ245">
            <v>0</v>
          </cell>
          <cell r="EA245">
            <v>0</v>
          </cell>
          <cell r="EB245">
            <v>0</v>
          </cell>
          <cell r="EC245">
            <v>0</v>
          </cell>
          <cell r="ED245">
            <v>0</v>
          </cell>
          <cell r="EE245">
            <v>0</v>
          </cell>
          <cell r="EF245">
            <v>0</v>
          </cell>
          <cell r="EG245">
            <v>0</v>
          </cell>
          <cell r="EH245">
            <v>0</v>
          </cell>
          <cell r="EI245">
            <v>0</v>
          </cell>
          <cell r="EJ245">
            <v>0</v>
          </cell>
          <cell r="EK245">
            <v>0</v>
          </cell>
          <cell r="EL245">
            <v>0</v>
          </cell>
          <cell r="EM245">
            <v>0</v>
          </cell>
          <cell r="EN245">
            <v>0</v>
          </cell>
          <cell r="EO245">
            <v>0</v>
          </cell>
          <cell r="EP245">
            <v>0</v>
          </cell>
          <cell r="EQ245">
            <v>0</v>
          </cell>
          <cell r="ER245">
            <v>0</v>
          </cell>
          <cell r="ES245">
            <v>0</v>
          </cell>
          <cell r="ET245">
            <v>0</v>
          </cell>
          <cell r="EU245">
            <v>0</v>
          </cell>
          <cell r="EV245">
            <v>0</v>
          </cell>
          <cell r="EW245">
            <v>0</v>
          </cell>
          <cell r="EX245">
            <v>0</v>
          </cell>
          <cell r="EY245">
            <v>0</v>
          </cell>
          <cell r="EZ245">
            <v>0</v>
          </cell>
          <cell r="FA245">
            <v>0</v>
          </cell>
          <cell r="FB245">
            <v>0</v>
          </cell>
          <cell r="FC245">
            <v>0</v>
          </cell>
          <cell r="FD245">
            <v>0</v>
          </cell>
          <cell r="FE245">
            <v>0</v>
          </cell>
          <cell r="FF245">
            <v>0</v>
          </cell>
          <cell r="FG245">
            <v>0</v>
          </cell>
          <cell r="FH245">
            <v>0</v>
          </cell>
          <cell r="FI245">
            <v>0</v>
          </cell>
        </row>
        <row r="246">
          <cell r="X246" t="str">
            <v>DIRECT</v>
          </cell>
          <cell r="AA246">
            <v>0</v>
          </cell>
          <cell r="AB246">
            <v>0</v>
          </cell>
          <cell r="AC246">
            <v>0</v>
          </cell>
          <cell r="AD246">
            <v>0</v>
          </cell>
          <cell r="AE246">
            <v>0</v>
          </cell>
          <cell r="AF246">
            <v>0</v>
          </cell>
          <cell r="AG246">
            <v>0</v>
          </cell>
          <cell r="AH246">
            <v>0</v>
          </cell>
          <cell r="AI246">
            <v>0</v>
          </cell>
          <cell r="AJ246">
            <v>0</v>
          </cell>
          <cell r="AK246">
            <v>0</v>
          </cell>
          <cell r="AL246">
            <v>0</v>
          </cell>
          <cell r="AM246">
            <v>0</v>
          </cell>
          <cell r="AN246">
            <v>0</v>
          </cell>
          <cell r="AO246">
            <v>0</v>
          </cell>
          <cell r="AP246">
            <v>0</v>
          </cell>
          <cell r="AQ246">
            <v>0</v>
          </cell>
          <cell r="AR246">
            <v>0</v>
          </cell>
          <cell r="AS246">
            <v>0</v>
          </cell>
          <cell r="AT246">
            <v>0</v>
          </cell>
          <cell r="AU246">
            <v>0</v>
          </cell>
          <cell r="AV246">
            <v>0</v>
          </cell>
          <cell r="AW246">
            <v>0</v>
          </cell>
          <cell r="AX246">
            <v>0</v>
          </cell>
          <cell r="AY246">
            <v>0</v>
          </cell>
          <cell r="AZ246">
            <v>0</v>
          </cell>
          <cell r="BA246">
            <v>0</v>
          </cell>
          <cell r="BB246">
            <v>0</v>
          </cell>
          <cell r="BC246">
            <v>0</v>
          </cell>
          <cell r="BD246">
            <v>0</v>
          </cell>
          <cell r="BE246">
            <v>0</v>
          </cell>
          <cell r="BF246">
            <v>0</v>
          </cell>
          <cell r="BG246">
            <v>0</v>
          </cell>
          <cell r="BH246">
            <v>0</v>
          </cell>
          <cell r="BI246">
            <v>0</v>
          </cell>
          <cell r="BJ246">
            <v>0</v>
          </cell>
          <cell r="BK246">
            <v>0</v>
          </cell>
          <cell r="BL246">
            <v>0</v>
          </cell>
          <cell r="BM246">
            <v>0</v>
          </cell>
          <cell r="BN246">
            <v>0</v>
          </cell>
          <cell r="BO246">
            <v>0</v>
          </cell>
          <cell r="BP246">
            <v>0</v>
          </cell>
          <cell r="BQ246">
            <v>0</v>
          </cell>
          <cell r="BR246">
            <v>0</v>
          </cell>
          <cell r="BS246">
            <v>0</v>
          </cell>
          <cell r="BT246">
            <v>0</v>
          </cell>
          <cell r="BU246">
            <v>0</v>
          </cell>
          <cell r="BV246">
            <v>0</v>
          </cell>
          <cell r="BW246">
            <v>0</v>
          </cell>
          <cell r="BX246">
            <v>0</v>
          </cell>
          <cell r="BY246">
            <v>3750</v>
          </cell>
          <cell r="BZ246">
            <v>7500</v>
          </cell>
          <cell r="CA246">
            <v>11250</v>
          </cell>
          <cell r="CB246">
            <v>15000</v>
          </cell>
          <cell r="CC246">
            <v>50933</v>
          </cell>
          <cell r="CD246">
            <v>50940</v>
          </cell>
          <cell r="CE246">
            <v>50947</v>
          </cell>
          <cell r="CF246">
            <v>69704</v>
          </cell>
          <cell r="CG246">
            <v>88461</v>
          </cell>
          <cell r="CH246">
            <v>144186</v>
          </cell>
          <cell r="CI246">
            <v>163950</v>
          </cell>
          <cell r="CJ246">
            <v>164964</v>
          </cell>
          <cell r="CK246">
            <v>165978</v>
          </cell>
          <cell r="CL246">
            <v>165992</v>
          </cell>
          <cell r="CM246">
            <v>166006</v>
          </cell>
          <cell r="CN246">
            <v>166020</v>
          </cell>
          <cell r="CO246">
            <v>151034</v>
          </cell>
          <cell r="CP246">
            <v>151048</v>
          </cell>
          <cell r="CQ246">
            <v>151062</v>
          </cell>
          <cell r="CR246">
            <v>151076</v>
          </cell>
          <cell r="CS246">
            <v>151090</v>
          </cell>
          <cell r="CT246">
            <v>151104</v>
          </cell>
          <cell r="CU246">
            <v>151118</v>
          </cell>
          <cell r="CV246">
            <v>40066</v>
          </cell>
          <cell r="CW246">
            <v>40073</v>
          </cell>
          <cell r="CX246">
            <v>0</v>
          </cell>
          <cell r="CY246">
            <v>0</v>
          </cell>
          <cell r="CZ246">
            <v>0</v>
          </cell>
          <cell r="DA246">
            <v>0</v>
          </cell>
          <cell r="DB246">
            <v>0</v>
          </cell>
          <cell r="DC246">
            <v>0</v>
          </cell>
          <cell r="DD246">
            <v>0</v>
          </cell>
          <cell r="DE246">
            <v>0</v>
          </cell>
          <cell r="DF246">
            <v>0</v>
          </cell>
          <cell r="DG246">
            <v>0</v>
          </cell>
          <cell r="DH246">
            <v>0</v>
          </cell>
          <cell r="DI246">
            <v>0</v>
          </cell>
          <cell r="DJ246">
            <v>0</v>
          </cell>
          <cell r="DK246">
            <v>0</v>
          </cell>
          <cell r="DL246">
            <v>0</v>
          </cell>
          <cell r="DM246">
            <v>0</v>
          </cell>
          <cell r="DN246">
            <v>0</v>
          </cell>
          <cell r="DO246">
            <v>0</v>
          </cell>
          <cell r="DP246">
            <v>0</v>
          </cell>
          <cell r="DQ246">
            <v>0</v>
          </cell>
          <cell r="DR246">
            <v>0</v>
          </cell>
          <cell r="DS246">
            <v>0</v>
          </cell>
          <cell r="DT246">
            <v>0</v>
          </cell>
          <cell r="DU246">
            <v>0</v>
          </cell>
          <cell r="DV246">
            <v>0</v>
          </cell>
          <cell r="DW246">
            <v>0</v>
          </cell>
          <cell r="DX246">
            <v>0</v>
          </cell>
          <cell r="DY246">
            <v>0</v>
          </cell>
          <cell r="DZ246">
            <v>0</v>
          </cell>
          <cell r="EA246">
            <v>0</v>
          </cell>
          <cell r="EB246">
            <v>0</v>
          </cell>
          <cell r="EC246">
            <v>0</v>
          </cell>
          <cell r="ED246">
            <v>0</v>
          </cell>
          <cell r="EE246">
            <v>0</v>
          </cell>
          <cell r="EF246">
            <v>0</v>
          </cell>
          <cell r="EG246">
            <v>0</v>
          </cell>
          <cell r="EH246">
            <v>0</v>
          </cell>
          <cell r="EI246">
            <v>0</v>
          </cell>
          <cell r="EJ246">
            <v>0</v>
          </cell>
          <cell r="EK246">
            <v>0</v>
          </cell>
          <cell r="EL246">
            <v>0</v>
          </cell>
          <cell r="EM246">
            <v>0</v>
          </cell>
          <cell r="EN246">
            <v>0</v>
          </cell>
          <cell r="EO246">
            <v>0</v>
          </cell>
          <cell r="EP246">
            <v>0</v>
          </cell>
          <cell r="EQ246">
            <v>0</v>
          </cell>
          <cell r="ER246">
            <v>0</v>
          </cell>
          <cell r="ES246">
            <v>0</v>
          </cell>
          <cell r="ET246">
            <v>0</v>
          </cell>
          <cell r="EU246">
            <v>0</v>
          </cell>
          <cell r="EV246">
            <v>0</v>
          </cell>
          <cell r="EW246">
            <v>0</v>
          </cell>
          <cell r="EX246">
            <v>0</v>
          </cell>
          <cell r="EY246">
            <v>0</v>
          </cell>
          <cell r="EZ246">
            <v>0</v>
          </cell>
          <cell r="FA246">
            <v>0</v>
          </cell>
          <cell r="FB246">
            <v>0</v>
          </cell>
          <cell r="FC246">
            <v>0</v>
          </cell>
          <cell r="FD246">
            <v>0</v>
          </cell>
          <cell r="FE246">
            <v>0</v>
          </cell>
          <cell r="FF246">
            <v>0</v>
          </cell>
          <cell r="FG246">
            <v>0</v>
          </cell>
          <cell r="FH246">
            <v>0</v>
          </cell>
          <cell r="FI246">
            <v>0</v>
          </cell>
        </row>
        <row r="247">
          <cell r="X247" t="str">
            <v>LOADED</v>
          </cell>
          <cell r="AA247">
            <v>0</v>
          </cell>
          <cell r="AB247">
            <v>0</v>
          </cell>
          <cell r="AC247">
            <v>0</v>
          </cell>
          <cell r="AD247">
            <v>0</v>
          </cell>
          <cell r="AE247">
            <v>0</v>
          </cell>
          <cell r="AF247">
            <v>0</v>
          </cell>
          <cell r="AG247">
            <v>0</v>
          </cell>
          <cell r="AH247">
            <v>0</v>
          </cell>
          <cell r="AI247">
            <v>0</v>
          </cell>
          <cell r="AJ247">
            <v>0</v>
          </cell>
          <cell r="AK247">
            <v>0</v>
          </cell>
          <cell r="AL247">
            <v>0</v>
          </cell>
          <cell r="AM247">
            <v>0</v>
          </cell>
          <cell r="AN247">
            <v>0</v>
          </cell>
          <cell r="AO247">
            <v>0</v>
          </cell>
          <cell r="AP247">
            <v>0</v>
          </cell>
          <cell r="AQ247">
            <v>0</v>
          </cell>
          <cell r="AR247">
            <v>0</v>
          </cell>
          <cell r="AS247">
            <v>0</v>
          </cell>
          <cell r="AT247">
            <v>0</v>
          </cell>
          <cell r="AU247">
            <v>0</v>
          </cell>
          <cell r="AV247">
            <v>0</v>
          </cell>
          <cell r="AW247">
            <v>0</v>
          </cell>
          <cell r="AX247">
            <v>0</v>
          </cell>
          <cell r="AY247">
            <v>0</v>
          </cell>
          <cell r="AZ247">
            <v>0</v>
          </cell>
          <cell r="BA247">
            <v>0</v>
          </cell>
          <cell r="BB247">
            <v>0</v>
          </cell>
          <cell r="BC247">
            <v>0</v>
          </cell>
          <cell r="BD247">
            <v>0</v>
          </cell>
          <cell r="BE247">
            <v>0</v>
          </cell>
          <cell r="BF247">
            <v>0</v>
          </cell>
          <cell r="BG247">
            <v>0</v>
          </cell>
          <cell r="BH247">
            <v>0</v>
          </cell>
          <cell r="BI247">
            <v>0</v>
          </cell>
          <cell r="BJ247">
            <v>0</v>
          </cell>
          <cell r="BK247">
            <v>0</v>
          </cell>
          <cell r="BL247">
            <v>0</v>
          </cell>
          <cell r="BM247">
            <v>0</v>
          </cell>
          <cell r="BN247">
            <v>0</v>
          </cell>
          <cell r="BO247">
            <v>0</v>
          </cell>
          <cell r="BP247">
            <v>0</v>
          </cell>
          <cell r="BQ247">
            <v>0</v>
          </cell>
          <cell r="BR247">
            <v>0</v>
          </cell>
          <cell r="BS247">
            <v>0</v>
          </cell>
          <cell r="BT247">
            <v>0</v>
          </cell>
          <cell r="BU247">
            <v>0</v>
          </cell>
          <cell r="BV247">
            <v>0</v>
          </cell>
          <cell r="BW247">
            <v>0</v>
          </cell>
          <cell r="BX247">
            <v>0</v>
          </cell>
          <cell r="BY247">
            <v>5062.5</v>
          </cell>
          <cell r="BZ247">
            <v>10125</v>
          </cell>
          <cell r="CA247">
            <v>15187.5</v>
          </cell>
          <cell r="CB247">
            <v>20250</v>
          </cell>
          <cell r="CC247">
            <v>68759.55</v>
          </cell>
          <cell r="CD247">
            <v>68769</v>
          </cell>
          <cell r="CE247">
            <v>68778.45</v>
          </cell>
          <cell r="CF247">
            <v>94100.4</v>
          </cell>
          <cell r="CG247">
            <v>119422.35</v>
          </cell>
          <cell r="CH247">
            <v>194651.1</v>
          </cell>
          <cell r="CI247">
            <v>221332.5</v>
          </cell>
          <cell r="CJ247">
            <v>222701.4</v>
          </cell>
          <cell r="CK247">
            <v>224070.3</v>
          </cell>
          <cell r="CL247">
            <v>224089.2</v>
          </cell>
          <cell r="CM247">
            <v>224108.1</v>
          </cell>
          <cell r="CN247">
            <v>224127</v>
          </cell>
          <cell r="CO247">
            <v>203895.9</v>
          </cell>
          <cell r="CP247">
            <v>203914.8</v>
          </cell>
          <cell r="CQ247">
            <v>203933.7</v>
          </cell>
          <cell r="CR247">
            <v>203952.6</v>
          </cell>
          <cell r="CS247">
            <v>203971.5</v>
          </cell>
          <cell r="CT247">
            <v>203990.39999999999</v>
          </cell>
          <cell r="CU247">
            <v>204009.3</v>
          </cell>
          <cell r="CV247">
            <v>54089.1</v>
          </cell>
          <cell r="CW247">
            <v>54098.55</v>
          </cell>
          <cell r="CX247">
            <v>0</v>
          </cell>
          <cell r="CY247">
            <v>0</v>
          </cell>
          <cell r="CZ247">
            <v>0</v>
          </cell>
          <cell r="DA247">
            <v>0</v>
          </cell>
          <cell r="DB247">
            <v>0</v>
          </cell>
          <cell r="DC247">
            <v>0</v>
          </cell>
          <cell r="DD247">
            <v>0</v>
          </cell>
          <cell r="DE247">
            <v>0</v>
          </cell>
          <cell r="DF247">
            <v>0</v>
          </cell>
          <cell r="DG247">
            <v>0</v>
          </cell>
          <cell r="DH247">
            <v>0</v>
          </cell>
          <cell r="DI247">
            <v>0</v>
          </cell>
          <cell r="DJ247">
            <v>0</v>
          </cell>
          <cell r="DK247">
            <v>0</v>
          </cell>
          <cell r="DL247">
            <v>0</v>
          </cell>
          <cell r="DM247">
            <v>0</v>
          </cell>
          <cell r="DN247">
            <v>0</v>
          </cell>
          <cell r="DO247">
            <v>0</v>
          </cell>
          <cell r="DP247">
            <v>0</v>
          </cell>
          <cell r="DQ247">
            <v>0</v>
          </cell>
          <cell r="DR247">
            <v>0</v>
          </cell>
          <cell r="DS247">
            <v>0</v>
          </cell>
          <cell r="DT247">
            <v>0</v>
          </cell>
          <cell r="DU247">
            <v>0</v>
          </cell>
          <cell r="DV247">
            <v>0</v>
          </cell>
          <cell r="DW247">
            <v>0</v>
          </cell>
          <cell r="DX247">
            <v>0</v>
          </cell>
          <cell r="DY247">
            <v>0</v>
          </cell>
          <cell r="DZ247">
            <v>0</v>
          </cell>
          <cell r="EA247">
            <v>0</v>
          </cell>
          <cell r="EB247">
            <v>0</v>
          </cell>
          <cell r="EC247">
            <v>0</v>
          </cell>
          <cell r="ED247">
            <v>0</v>
          </cell>
          <cell r="EE247">
            <v>0</v>
          </cell>
          <cell r="EF247">
            <v>0</v>
          </cell>
          <cell r="EG247">
            <v>0</v>
          </cell>
          <cell r="EH247">
            <v>0</v>
          </cell>
          <cell r="EI247">
            <v>0</v>
          </cell>
          <cell r="EJ247">
            <v>0</v>
          </cell>
          <cell r="EK247">
            <v>0</v>
          </cell>
          <cell r="EL247">
            <v>0</v>
          </cell>
          <cell r="EM247">
            <v>0</v>
          </cell>
          <cell r="EN247">
            <v>0</v>
          </cell>
          <cell r="EO247">
            <v>0</v>
          </cell>
          <cell r="EP247">
            <v>0</v>
          </cell>
          <cell r="EQ247">
            <v>0</v>
          </cell>
          <cell r="ER247">
            <v>0</v>
          </cell>
          <cell r="ES247">
            <v>0</v>
          </cell>
          <cell r="ET247">
            <v>0</v>
          </cell>
          <cell r="EU247">
            <v>0</v>
          </cell>
          <cell r="EV247">
            <v>0</v>
          </cell>
          <cell r="EW247">
            <v>0</v>
          </cell>
          <cell r="EX247">
            <v>0</v>
          </cell>
          <cell r="EY247">
            <v>0</v>
          </cell>
          <cell r="EZ247">
            <v>0</v>
          </cell>
          <cell r="FA247">
            <v>0</v>
          </cell>
          <cell r="FB247">
            <v>0</v>
          </cell>
          <cell r="FC247">
            <v>0</v>
          </cell>
          <cell r="FD247">
            <v>0</v>
          </cell>
          <cell r="FE247">
            <v>0</v>
          </cell>
          <cell r="FF247">
            <v>0</v>
          </cell>
          <cell r="FG247">
            <v>0</v>
          </cell>
          <cell r="FH247">
            <v>0</v>
          </cell>
          <cell r="FI247">
            <v>0</v>
          </cell>
        </row>
        <row r="248">
          <cell r="V248" t="str">
            <v>PROJECTED RTM</v>
          </cell>
          <cell r="X248" t="str">
            <v>CUMULATIVE TO DATE</v>
          </cell>
          <cell r="Y248">
            <v>175</v>
          </cell>
          <cell r="Z248">
            <v>98</v>
          </cell>
          <cell r="AA248">
            <v>0</v>
          </cell>
          <cell r="AB248">
            <v>0</v>
          </cell>
          <cell r="AC248">
            <v>0</v>
          </cell>
          <cell r="AD248">
            <v>0</v>
          </cell>
          <cell r="AE248">
            <v>0</v>
          </cell>
          <cell r="AF248">
            <v>0</v>
          </cell>
          <cell r="AG248">
            <v>0</v>
          </cell>
          <cell r="AH248">
            <v>0</v>
          </cell>
          <cell r="AI248">
            <v>0</v>
          </cell>
          <cell r="AJ248">
            <v>0</v>
          </cell>
          <cell r="AK248">
            <v>0</v>
          </cell>
          <cell r="AL248">
            <v>0</v>
          </cell>
          <cell r="AM248">
            <v>0</v>
          </cell>
          <cell r="AN248">
            <v>0</v>
          </cell>
          <cell r="AO248">
            <v>0</v>
          </cell>
          <cell r="AP248">
            <v>0</v>
          </cell>
          <cell r="AQ248">
            <v>0</v>
          </cell>
          <cell r="AR248">
            <v>0</v>
          </cell>
          <cell r="AS248">
            <v>0</v>
          </cell>
          <cell r="AT248">
            <v>0</v>
          </cell>
          <cell r="AU248">
            <v>0</v>
          </cell>
          <cell r="AV248">
            <v>0</v>
          </cell>
          <cell r="AW248">
            <v>0</v>
          </cell>
          <cell r="AX248">
            <v>0</v>
          </cell>
          <cell r="AY248">
            <v>0</v>
          </cell>
          <cell r="AZ248">
            <v>0</v>
          </cell>
          <cell r="BA248">
            <v>0</v>
          </cell>
          <cell r="BB248">
            <v>0</v>
          </cell>
          <cell r="BC248">
            <v>0</v>
          </cell>
          <cell r="BD248">
            <v>0</v>
          </cell>
          <cell r="BE248">
            <v>0</v>
          </cell>
          <cell r="BF248">
            <v>0</v>
          </cell>
          <cell r="BG248">
            <v>0</v>
          </cell>
          <cell r="BH248">
            <v>0</v>
          </cell>
          <cell r="BI248">
            <v>0</v>
          </cell>
          <cell r="BJ248">
            <v>0</v>
          </cell>
          <cell r="BK248">
            <v>0</v>
          </cell>
          <cell r="BL248">
            <v>0</v>
          </cell>
          <cell r="BM248">
            <v>0</v>
          </cell>
          <cell r="BN248">
            <v>0</v>
          </cell>
          <cell r="BO248">
            <v>0</v>
          </cell>
          <cell r="BP248">
            <v>0</v>
          </cell>
          <cell r="BQ248">
            <v>0</v>
          </cell>
          <cell r="BR248">
            <v>0</v>
          </cell>
          <cell r="BS248">
            <v>0</v>
          </cell>
          <cell r="BT248">
            <v>0</v>
          </cell>
          <cell r="BU248">
            <v>0</v>
          </cell>
          <cell r="BV248">
            <v>0</v>
          </cell>
          <cell r="BW248">
            <v>0</v>
          </cell>
          <cell r="BX248">
            <v>0</v>
          </cell>
          <cell r="BY248">
            <v>5062.5</v>
          </cell>
          <cell r="BZ248">
            <v>10125</v>
          </cell>
          <cell r="CA248">
            <v>15187.5</v>
          </cell>
          <cell r="CB248">
            <v>20250</v>
          </cell>
          <cell r="CC248">
            <v>68759.55</v>
          </cell>
          <cell r="CD248">
            <v>68769</v>
          </cell>
          <cell r="CE248">
            <v>68778.45</v>
          </cell>
          <cell r="CF248">
            <v>94100.4</v>
          </cell>
          <cell r="CG248">
            <v>119422.35</v>
          </cell>
          <cell r="CH248">
            <v>194651.1</v>
          </cell>
          <cell r="CI248">
            <v>221332.5</v>
          </cell>
          <cell r="CJ248">
            <v>222701.4</v>
          </cell>
          <cell r="CK248">
            <v>224070.3</v>
          </cell>
          <cell r="CL248">
            <v>224089.2</v>
          </cell>
          <cell r="CM248">
            <v>224108.1</v>
          </cell>
          <cell r="CN248">
            <v>224127</v>
          </cell>
          <cell r="CO248">
            <v>203895.9</v>
          </cell>
          <cell r="CP248">
            <v>203914.8</v>
          </cell>
          <cell r="CQ248">
            <v>203933.7</v>
          </cell>
          <cell r="CR248">
            <v>203952.6</v>
          </cell>
          <cell r="CS248">
            <v>203971.5</v>
          </cell>
          <cell r="CT248">
            <v>203990.39999999999</v>
          </cell>
          <cell r="CU248">
            <v>204009.3</v>
          </cell>
          <cell r="CV248">
            <v>54089.1</v>
          </cell>
          <cell r="CW248">
            <v>54098.55</v>
          </cell>
          <cell r="CX248">
            <v>0</v>
          </cell>
          <cell r="CY248">
            <v>0</v>
          </cell>
          <cell r="CZ248">
            <v>0</v>
          </cell>
          <cell r="DA248">
            <v>0</v>
          </cell>
          <cell r="DB248">
            <v>0</v>
          </cell>
          <cell r="DC248">
            <v>0</v>
          </cell>
          <cell r="DD248">
            <v>0</v>
          </cell>
          <cell r="DE248">
            <v>0</v>
          </cell>
          <cell r="DF248">
            <v>0</v>
          </cell>
          <cell r="DG248">
            <v>0</v>
          </cell>
          <cell r="DH248">
            <v>0</v>
          </cell>
          <cell r="DI248">
            <v>0</v>
          </cell>
          <cell r="DJ248">
            <v>0</v>
          </cell>
          <cell r="DK248">
            <v>0</v>
          </cell>
          <cell r="DL248">
            <v>0</v>
          </cell>
          <cell r="DM248">
            <v>0</v>
          </cell>
          <cell r="DN248">
            <v>0</v>
          </cell>
          <cell r="DO248">
            <v>0</v>
          </cell>
          <cell r="DP248">
            <v>0</v>
          </cell>
          <cell r="DQ248">
            <v>0</v>
          </cell>
          <cell r="DR248">
            <v>0</v>
          </cell>
          <cell r="DS248">
            <v>0</v>
          </cell>
          <cell r="DT248">
            <v>0</v>
          </cell>
          <cell r="DU248">
            <v>0</v>
          </cell>
          <cell r="DV248">
            <v>0</v>
          </cell>
          <cell r="DW248">
            <v>0</v>
          </cell>
          <cell r="DX248">
            <v>0</v>
          </cell>
          <cell r="DY248">
            <v>0</v>
          </cell>
          <cell r="DZ248">
            <v>0</v>
          </cell>
          <cell r="EA248">
            <v>0</v>
          </cell>
          <cell r="EB248">
            <v>0</v>
          </cell>
          <cell r="EC248">
            <v>0</v>
          </cell>
          <cell r="ED248">
            <v>0</v>
          </cell>
          <cell r="EE248">
            <v>0</v>
          </cell>
          <cell r="EF248">
            <v>0</v>
          </cell>
          <cell r="EG248">
            <v>0</v>
          </cell>
          <cell r="EH248">
            <v>0</v>
          </cell>
          <cell r="EI248">
            <v>0</v>
          </cell>
          <cell r="EJ248">
            <v>0</v>
          </cell>
          <cell r="EK248">
            <v>0</v>
          </cell>
          <cell r="EL248">
            <v>0</v>
          </cell>
          <cell r="EM248">
            <v>0</v>
          </cell>
          <cell r="EN248">
            <v>0</v>
          </cell>
          <cell r="EO248">
            <v>0</v>
          </cell>
          <cell r="EP248">
            <v>0</v>
          </cell>
          <cell r="EQ248">
            <v>0</v>
          </cell>
          <cell r="ER248">
            <v>0</v>
          </cell>
          <cell r="ES248">
            <v>0</v>
          </cell>
          <cell r="ET248">
            <v>0</v>
          </cell>
          <cell r="EU248">
            <v>0</v>
          </cell>
          <cell r="EV248">
            <v>0</v>
          </cell>
          <cell r="EW248">
            <v>0</v>
          </cell>
          <cell r="EX248">
            <v>0</v>
          </cell>
          <cell r="EY248">
            <v>0</v>
          </cell>
          <cell r="EZ248">
            <v>0</v>
          </cell>
          <cell r="FA248">
            <v>0</v>
          </cell>
          <cell r="FB248">
            <v>0</v>
          </cell>
          <cell r="FC248">
            <v>0</v>
          </cell>
          <cell r="FD248">
            <v>0</v>
          </cell>
          <cell r="FE248">
            <v>0</v>
          </cell>
          <cell r="FF248">
            <v>0</v>
          </cell>
          <cell r="FG248">
            <v>0</v>
          </cell>
          <cell r="FH248">
            <v>0</v>
          </cell>
          <cell r="FI248">
            <v>0</v>
          </cell>
        </row>
        <row r="249">
          <cell r="V249" t="str">
            <v>PROJECTED RTM</v>
          </cell>
          <cell r="X249">
            <v>36154</v>
          </cell>
          <cell r="Y249">
            <v>175</v>
          </cell>
          <cell r="Z249">
            <v>98</v>
          </cell>
          <cell r="AA249"/>
          <cell r="AB249"/>
          <cell r="AC249"/>
          <cell r="AD249"/>
          <cell r="AE249"/>
          <cell r="AF249"/>
          <cell r="AG249"/>
          <cell r="AH249"/>
          <cell r="AI249"/>
          <cell r="AJ249"/>
          <cell r="AK249"/>
          <cell r="AL249"/>
          <cell r="AM249"/>
          <cell r="AN249"/>
          <cell r="AO249"/>
          <cell r="AP249"/>
          <cell r="AQ249"/>
          <cell r="AR249"/>
          <cell r="AS249"/>
          <cell r="AT249"/>
          <cell r="AU249"/>
          <cell r="AV249"/>
          <cell r="AW249"/>
          <cell r="AX249"/>
          <cell r="AY249"/>
          <cell r="AZ249"/>
          <cell r="BA249"/>
          <cell r="BB249"/>
          <cell r="BC249"/>
          <cell r="BD249"/>
          <cell r="BE249"/>
          <cell r="BF249"/>
          <cell r="BG249"/>
          <cell r="BH249"/>
          <cell r="BI249"/>
          <cell r="BJ249"/>
          <cell r="BK249"/>
          <cell r="BL249"/>
          <cell r="BM249"/>
          <cell r="BN249"/>
          <cell r="BO249"/>
          <cell r="BP249"/>
          <cell r="BQ249"/>
          <cell r="BR249"/>
          <cell r="BS249"/>
          <cell r="BT249"/>
          <cell r="BU249"/>
          <cell r="BV249"/>
          <cell r="BW249"/>
          <cell r="BX249"/>
          <cell r="BY249"/>
          <cell r="BZ249"/>
          <cell r="CA249"/>
          <cell r="CB249"/>
          <cell r="CC249"/>
          <cell r="CD249"/>
          <cell r="CE249"/>
          <cell r="CF249"/>
          <cell r="CG249"/>
          <cell r="CH249"/>
          <cell r="CI249"/>
          <cell r="CJ249"/>
          <cell r="CK249"/>
          <cell r="CL249"/>
          <cell r="CM249"/>
          <cell r="CN249"/>
          <cell r="CO249"/>
          <cell r="CP249"/>
          <cell r="CQ249"/>
          <cell r="CR249"/>
          <cell r="CS249"/>
          <cell r="CT249"/>
          <cell r="CU249"/>
          <cell r="CV249"/>
          <cell r="CW249"/>
          <cell r="CX249"/>
          <cell r="CY249"/>
          <cell r="CZ249"/>
          <cell r="DA249"/>
          <cell r="DB249"/>
          <cell r="DC249"/>
          <cell r="DD249"/>
          <cell r="DE249"/>
          <cell r="DF249"/>
          <cell r="DG249"/>
          <cell r="DH249"/>
          <cell r="DI249"/>
          <cell r="DJ249"/>
          <cell r="DK249"/>
          <cell r="DL249"/>
          <cell r="DM249"/>
          <cell r="DN249"/>
          <cell r="DO249"/>
          <cell r="DP249"/>
          <cell r="DQ249"/>
          <cell r="DR249"/>
          <cell r="DS249"/>
          <cell r="DT249"/>
          <cell r="DU249"/>
          <cell r="DV249"/>
          <cell r="DW249"/>
          <cell r="DX249"/>
          <cell r="DY249"/>
          <cell r="DZ249"/>
          <cell r="EA249"/>
          <cell r="EB249"/>
          <cell r="EC249"/>
          <cell r="ED249"/>
          <cell r="EE249"/>
          <cell r="EF249"/>
          <cell r="EG249"/>
          <cell r="EH249"/>
          <cell r="EI249"/>
          <cell r="EJ249"/>
          <cell r="EK249"/>
          <cell r="EL249"/>
          <cell r="EM249"/>
          <cell r="EN249"/>
          <cell r="EO249"/>
          <cell r="EP249"/>
          <cell r="EQ249"/>
          <cell r="ER249"/>
          <cell r="ES249"/>
          <cell r="ET249"/>
          <cell r="EU249"/>
          <cell r="EV249"/>
        </row>
        <row r="250">
          <cell r="V250" t="str">
            <v>PROJECTED STREET</v>
          </cell>
          <cell r="X250">
            <v>36184</v>
          </cell>
          <cell r="AA250"/>
          <cell r="AB250"/>
          <cell r="AC250"/>
          <cell r="AD250"/>
          <cell r="AE250"/>
          <cell r="AF250"/>
          <cell r="AG250"/>
          <cell r="AH250"/>
          <cell r="AI250"/>
          <cell r="AJ250"/>
          <cell r="AK250"/>
          <cell r="AL250"/>
          <cell r="AM250"/>
          <cell r="AN250"/>
          <cell r="AO250"/>
          <cell r="AP250"/>
          <cell r="AQ250"/>
          <cell r="AR250"/>
          <cell r="AS250"/>
          <cell r="AT250"/>
          <cell r="AU250"/>
          <cell r="AV250"/>
          <cell r="AW250"/>
          <cell r="AX250"/>
          <cell r="AY250"/>
          <cell r="AZ250"/>
          <cell r="BA250"/>
          <cell r="BB250"/>
          <cell r="BC250"/>
          <cell r="BD250"/>
          <cell r="BE250"/>
          <cell r="BF250"/>
          <cell r="BG250"/>
          <cell r="BH250"/>
          <cell r="BI250"/>
          <cell r="BJ250"/>
          <cell r="BK250"/>
          <cell r="BL250"/>
          <cell r="BM250"/>
          <cell r="BN250"/>
          <cell r="BO250"/>
          <cell r="BP250"/>
          <cell r="BQ250"/>
          <cell r="BR250"/>
          <cell r="BS250"/>
          <cell r="BT250"/>
          <cell r="BU250"/>
          <cell r="BV250"/>
          <cell r="BW250"/>
          <cell r="BX250"/>
          <cell r="BY250"/>
          <cell r="BZ250"/>
          <cell r="CA250"/>
          <cell r="CB250"/>
          <cell r="CC250"/>
          <cell r="CD250"/>
          <cell r="CE250"/>
          <cell r="CF250"/>
          <cell r="CG250"/>
          <cell r="CH250"/>
          <cell r="CI250"/>
          <cell r="CJ250"/>
          <cell r="CK250"/>
          <cell r="CL250"/>
          <cell r="CM250"/>
          <cell r="CN250"/>
          <cell r="CO250"/>
          <cell r="CP250"/>
          <cell r="CQ250"/>
          <cell r="CR250"/>
          <cell r="CS250"/>
          <cell r="CT250"/>
          <cell r="CU250"/>
          <cell r="CV250"/>
          <cell r="CW250"/>
          <cell r="CX250"/>
          <cell r="CY250"/>
          <cell r="CZ250"/>
          <cell r="DA250"/>
          <cell r="DB250"/>
          <cell r="DC250"/>
          <cell r="DD250"/>
          <cell r="DE250"/>
          <cell r="DF250"/>
          <cell r="DG250"/>
          <cell r="DH250"/>
          <cell r="DI250"/>
          <cell r="DJ250"/>
          <cell r="DK250"/>
          <cell r="DL250"/>
          <cell r="DM250"/>
          <cell r="DN250"/>
          <cell r="DO250"/>
          <cell r="DP250"/>
          <cell r="DQ250"/>
          <cell r="DR250"/>
          <cell r="DS250"/>
          <cell r="DT250"/>
          <cell r="DU250"/>
          <cell r="DV250"/>
          <cell r="DW250"/>
          <cell r="DX250"/>
          <cell r="DY250"/>
          <cell r="DZ250"/>
          <cell r="EA250"/>
          <cell r="EB250"/>
          <cell r="EC250"/>
          <cell r="ED250"/>
          <cell r="EE250"/>
          <cell r="EF250"/>
          <cell r="EG250"/>
          <cell r="EH250"/>
          <cell r="EI250"/>
          <cell r="EJ250"/>
          <cell r="EK250"/>
          <cell r="EL250"/>
          <cell r="EM250"/>
          <cell r="EN250"/>
          <cell r="EO250"/>
          <cell r="EP250"/>
          <cell r="EQ250"/>
          <cell r="ER250"/>
          <cell r="ES250"/>
          <cell r="ET250"/>
          <cell r="EU250"/>
          <cell r="EV250"/>
        </row>
        <row r="251">
          <cell r="V251" t="str">
            <v>+ or - Scheduled Date</v>
          </cell>
          <cell r="X251">
            <v>128</v>
          </cell>
        </row>
        <row r="252">
          <cell r="N252" t="str">
            <v>ENGINEERING</v>
          </cell>
          <cell r="R252" t="str">
            <v>TARZAN STORY STUDIO</v>
          </cell>
          <cell r="V252" t="str">
            <v>START DATE</v>
          </cell>
          <cell r="W252" t="str">
            <v>END     DATE</v>
          </cell>
          <cell r="X252">
            <v>4504.91</v>
          </cell>
          <cell r="Y252" t="str">
            <v>WK Count</v>
          </cell>
          <cell r="Z252" t="str">
            <v>Total Days</v>
          </cell>
        </row>
        <row r="253">
          <cell r="N253" t="str">
            <v>ENGINEERING</v>
          </cell>
          <cell r="R253" t="str">
            <v>TARZAN STORY STUDIO</v>
          </cell>
          <cell r="T253" t="str">
            <v>ANIMATION PRODUCTION</v>
          </cell>
          <cell r="V253" t="str">
            <v>START DATE</v>
          </cell>
          <cell r="W253" t="str">
            <v>END     DATE</v>
          </cell>
          <cell r="X253">
            <v>4504.91</v>
          </cell>
          <cell r="Y253" t="str">
            <v>WK Count</v>
          </cell>
          <cell r="Z253" t="str">
            <v>Total Days</v>
          </cell>
          <cell r="AA253"/>
          <cell r="AB253"/>
          <cell r="AC253"/>
          <cell r="AD253"/>
          <cell r="AE253"/>
          <cell r="AF253"/>
          <cell r="AG253"/>
          <cell r="AH253"/>
          <cell r="AI253"/>
          <cell r="AJ253"/>
          <cell r="AK253"/>
          <cell r="AL253"/>
          <cell r="AM253"/>
          <cell r="AN253"/>
          <cell r="AO253"/>
          <cell r="AP253"/>
          <cell r="AQ253"/>
          <cell r="AR253"/>
          <cell r="AS253"/>
          <cell r="AT253"/>
          <cell r="AU253"/>
          <cell r="AV253"/>
          <cell r="AW253"/>
          <cell r="AX253"/>
          <cell r="AY253"/>
          <cell r="AZ253"/>
          <cell r="BA253"/>
          <cell r="BB253"/>
          <cell r="BC253"/>
          <cell r="BD253"/>
          <cell r="BE253"/>
          <cell r="BF253"/>
          <cell r="BG253"/>
          <cell r="BH253"/>
          <cell r="BI253"/>
          <cell r="BJ253"/>
          <cell r="BK253"/>
          <cell r="BL253"/>
          <cell r="BM253"/>
          <cell r="BN253"/>
          <cell r="BO253"/>
          <cell r="BP253"/>
          <cell r="BQ253"/>
          <cell r="BR253"/>
          <cell r="BS253"/>
          <cell r="BT253"/>
          <cell r="BU253"/>
          <cell r="BV253"/>
          <cell r="BW253"/>
          <cell r="BX253"/>
          <cell r="BY253"/>
          <cell r="BZ253"/>
          <cell r="CA253"/>
          <cell r="CB253"/>
          <cell r="CC253"/>
          <cell r="CD253"/>
          <cell r="CE253"/>
          <cell r="CF253"/>
          <cell r="CG253"/>
          <cell r="CH253"/>
          <cell r="CI253">
            <v>35975</v>
          </cell>
          <cell r="CJ253">
            <v>35982</v>
          </cell>
          <cell r="CK253">
            <v>35989</v>
          </cell>
          <cell r="CL253">
            <v>35996</v>
          </cell>
          <cell r="CM253">
            <v>36003</v>
          </cell>
          <cell r="CN253">
            <v>36010</v>
          </cell>
          <cell r="CO253">
            <v>36017</v>
          </cell>
          <cell r="CP253">
            <v>36024</v>
          </cell>
          <cell r="CQ253">
            <v>36031</v>
          </cell>
          <cell r="CR253">
            <v>36038</v>
          </cell>
          <cell r="CS253">
            <v>36045</v>
          </cell>
          <cell r="CT253">
            <v>36052</v>
          </cell>
          <cell r="CU253"/>
          <cell r="CV253"/>
          <cell r="CW253"/>
          <cell r="CX253"/>
          <cell r="CY253"/>
          <cell r="CZ253"/>
          <cell r="DA253"/>
          <cell r="DB253"/>
          <cell r="DC253"/>
          <cell r="DD253"/>
          <cell r="DE253"/>
          <cell r="DF253"/>
          <cell r="DG253"/>
          <cell r="DH253"/>
          <cell r="DI253"/>
          <cell r="DJ253"/>
          <cell r="DK253"/>
          <cell r="DL253"/>
          <cell r="DM253"/>
          <cell r="DN253"/>
          <cell r="DO253"/>
          <cell r="DP253"/>
          <cell r="DQ253"/>
          <cell r="DR253"/>
          <cell r="DS253"/>
          <cell r="DT253"/>
          <cell r="DU253"/>
          <cell r="DV253"/>
          <cell r="DW253"/>
          <cell r="DX253"/>
          <cell r="DY253"/>
          <cell r="DZ253"/>
          <cell r="EA253"/>
          <cell r="EB253"/>
          <cell r="EC253"/>
          <cell r="ED253"/>
          <cell r="EE253"/>
          <cell r="EF253"/>
          <cell r="EG253"/>
          <cell r="EH253"/>
          <cell r="EI253"/>
          <cell r="EJ253"/>
          <cell r="EK253"/>
          <cell r="EL253"/>
          <cell r="EM253"/>
          <cell r="EN253"/>
          <cell r="EO253"/>
          <cell r="EP253"/>
          <cell r="EQ253"/>
          <cell r="ER253"/>
          <cell r="ES253"/>
          <cell r="ET253"/>
          <cell r="EU253"/>
          <cell r="EV253"/>
        </row>
        <row r="254">
          <cell r="A254" t="str">
            <v>PREP</v>
          </cell>
          <cell r="F254" t="str">
            <v>ANIMATION</v>
          </cell>
          <cell r="I254" t="str">
            <v>INK &amp; PAINT</v>
          </cell>
          <cell r="L254" t="str">
            <v>ALPHA</v>
          </cell>
          <cell r="N254" t="str">
            <v>BETA</v>
          </cell>
          <cell r="P254" t="str">
            <v>RTM</v>
          </cell>
          <cell r="R254" t="str">
            <v>STREET</v>
          </cell>
          <cell r="T254" t="str">
            <v>ANIMATION PRODUCTION</v>
          </cell>
          <cell r="V254">
            <v>35975</v>
          </cell>
          <cell r="W254">
            <v>36052.068740000002</v>
          </cell>
          <cell r="X254">
            <v>500</v>
          </cell>
          <cell r="Y254">
            <v>12</v>
          </cell>
          <cell r="Z254">
            <v>77.068739999999991</v>
          </cell>
          <cell r="AA254"/>
          <cell r="AB254"/>
          <cell r="AC254"/>
          <cell r="AD254"/>
          <cell r="AE254"/>
          <cell r="AF254"/>
          <cell r="AG254"/>
          <cell r="AH254"/>
          <cell r="AI254"/>
          <cell r="AJ254"/>
          <cell r="AK254"/>
          <cell r="AL254"/>
          <cell r="AM254"/>
          <cell r="AN254"/>
          <cell r="AO254"/>
          <cell r="AP254"/>
          <cell r="AQ254"/>
          <cell r="AR254"/>
          <cell r="AS254"/>
          <cell r="AT254"/>
          <cell r="AU254"/>
          <cell r="AV254"/>
          <cell r="AW254"/>
          <cell r="AX254"/>
          <cell r="AY254"/>
          <cell r="AZ254"/>
          <cell r="BA254"/>
          <cell r="BB254"/>
          <cell r="BC254"/>
          <cell r="BD254"/>
          <cell r="BE254"/>
          <cell r="BF254"/>
          <cell r="BG254"/>
          <cell r="BH254"/>
          <cell r="BI254"/>
          <cell r="BJ254"/>
          <cell r="BK254"/>
          <cell r="BL254"/>
          <cell r="BM254"/>
          <cell r="BN254"/>
          <cell r="BO254"/>
          <cell r="BP254"/>
          <cell r="BQ254"/>
          <cell r="BR254"/>
          <cell r="BS254"/>
          <cell r="BT254"/>
          <cell r="BU254"/>
          <cell r="BV254"/>
          <cell r="BW254"/>
          <cell r="BX254"/>
          <cell r="BY254"/>
          <cell r="BZ254"/>
          <cell r="CA254"/>
          <cell r="CB254"/>
          <cell r="CC254"/>
          <cell r="CD254"/>
          <cell r="CE254"/>
          <cell r="CF254"/>
          <cell r="CG254"/>
          <cell r="CH254"/>
          <cell r="CI254">
            <v>35975</v>
          </cell>
          <cell r="CJ254">
            <v>35982</v>
          </cell>
          <cell r="CK254">
            <v>35989</v>
          </cell>
          <cell r="CL254">
            <v>35996</v>
          </cell>
          <cell r="CM254">
            <v>36003</v>
          </cell>
          <cell r="CN254">
            <v>36010</v>
          </cell>
          <cell r="CO254">
            <v>36017</v>
          </cell>
          <cell r="CP254">
            <v>36024</v>
          </cell>
          <cell r="CQ254">
            <v>36031</v>
          </cell>
          <cell r="CR254">
            <v>36038</v>
          </cell>
          <cell r="CS254">
            <v>36045</v>
          </cell>
          <cell r="CT254">
            <v>36052</v>
          </cell>
          <cell r="CU254"/>
          <cell r="CV254"/>
          <cell r="CW254"/>
          <cell r="CX254"/>
          <cell r="CY254"/>
          <cell r="CZ254"/>
          <cell r="DA254"/>
          <cell r="DB254"/>
          <cell r="DC254"/>
          <cell r="DD254"/>
          <cell r="DE254"/>
          <cell r="DF254"/>
          <cell r="DG254"/>
          <cell r="DH254"/>
          <cell r="DI254"/>
          <cell r="DJ254"/>
          <cell r="DK254"/>
          <cell r="DL254"/>
          <cell r="DM254"/>
          <cell r="DN254"/>
          <cell r="DO254"/>
          <cell r="DP254"/>
          <cell r="DQ254"/>
          <cell r="DR254"/>
          <cell r="DS254"/>
          <cell r="DT254"/>
          <cell r="DU254"/>
          <cell r="DV254"/>
          <cell r="DW254"/>
          <cell r="DX254"/>
          <cell r="DY254"/>
          <cell r="DZ254"/>
          <cell r="EA254"/>
          <cell r="EB254"/>
          <cell r="EC254"/>
          <cell r="ED254"/>
          <cell r="EE254"/>
          <cell r="EF254"/>
          <cell r="EG254"/>
          <cell r="EH254"/>
          <cell r="EI254"/>
          <cell r="EJ254"/>
          <cell r="EK254"/>
          <cell r="EL254"/>
          <cell r="EM254"/>
          <cell r="EN254"/>
          <cell r="EO254"/>
          <cell r="EP254"/>
          <cell r="EQ254"/>
          <cell r="ER254"/>
          <cell r="ES254"/>
          <cell r="ET254"/>
          <cell r="EU254"/>
          <cell r="EV254"/>
        </row>
        <row r="255">
          <cell r="A255" t="str">
            <v>PREP</v>
          </cell>
          <cell r="B255" t="str">
            <v>Days</v>
          </cell>
          <cell r="F255" t="str">
            <v>ANIMATION</v>
          </cell>
          <cell r="G255" t="str">
            <v>Days</v>
          </cell>
          <cell r="H255" t="str">
            <v>Frames</v>
          </cell>
          <cell r="I255" t="str">
            <v>INK &amp; PAINT</v>
          </cell>
          <cell r="J255" t="str">
            <v>Days</v>
          </cell>
          <cell r="L255" t="str">
            <v>ALPHA</v>
          </cell>
          <cell r="N255" t="str">
            <v>BETA</v>
          </cell>
          <cell r="P255" t="str">
            <v>RTM</v>
          </cell>
          <cell r="R255" t="str">
            <v>STREET</v>
          </cell>
          <cell r="T255" t="str">
            <v>Prep Projection</v>
          </cell>
          <cell r="V255">
            <v>35975</v>
          </cell>
          <cell r="W255">
            <v>36052.068740000002</v>
          </cell>
          <cell r="X255">
            <v>500</v>
          </cell>
          <cell r="Y255">
            <v>12</v>
          </cell>
          <cell r="Z255">
            <v>77.068739999999991</v>
          </cell>
          <cell r="AA255"/>
          <cell r="AB255"/>
          <cell r="AC255"/>
          <cell r="AD255"/>
          <cell r="AE255"/>
          <cell r="AF255"/>
          <cell r="AG255"/>
          <cell r="AH255"/>
          <cell r="AI255"/>
          <cell r="AJ255"/>
          <cell r="AK255"/>
          <cell r="AL255"/>
          <cell r="AM255"/>
          <cell r="AN255"/>
          <cell r="AO255"/>
          <cell r="AP255"/>
          <cell r="AQ255"/>
          <cell r="AR255"/>
          <cell r="AS255"/>
          <cell r="AT255"/>
          <cell r="AU255"/>
          <cell r="AV255"/>
          <cell r="AW255"/>
          <cell r="AX255"/>
          <cell r="AY255"/>
          <cell r="AZ255"/>
          <cell r="BA255"/>
          <cell r="BB255"/>
          <cell r="BC255"/>
          <cell r="BD255"/>
          <cell r="BE255"/>
          <cell r="BF255"/>
          <cell r="BG255"/>
          <cell r="BH255"/>
          <cell r="BI255"/>
          <cell r="BJ255"/>
          <cell r="BK255"/>
          <cell r="BL255"/>
          <cell r="BM255"/>
          <cell r="BN255"/>
          <cell r="BO255"/>
          <cell r="BP255"/>
          <cell r="BQ255"/>
          <cell r="BR255"/>
          <cell r="BS255"/>
          <cell r="BT255"/>
          <cell r="BU255"/>
          <cell r="BV255"/>
          <cell r="BW255"/>
          <cell r="BX255"/>
          <cell r="BY255"/>
          <cell r="BZ255"/>
          <cell r="CA255"/>
          <cell r="CB255"/>
          <cell r="CC255"/>
          <cell r="CD255"/>
          <cell r="CE255"/>
          <cell r="CF255"/>
          <cell r="CG255"/>
          <cell r="CH255"/>
          <cell r="CI255">
            <v>125</v>
          </cell>
          <cell r="CJ255">
            <v>250</v>
          </cell>
          <cell r="CK255">
            <v>375</v>
          </cell>
          <cell r="CL255">
            <v>500</v>
          </cell>
          <cell r="CM255">
            <v>500</v>
          </cell>
          <cell r="CN255">
            <v>500</v>
          </cell>
          <cell r="CO255">
            <v>500</v>
          </cell>
          <cell r="CP255">
            <v>500</v>
          </cell>
          <cell r="CQ255">
            <v>500</v>
          </cell>
          <cell r="CR255">
            <v>500</v>
          </cell>
          <cell r="CS255">
            <v>500</v>
          </cell>
          <cell r="CT255">
            <v>500</v>
          </cell>
          <cell r="CU255"/>
          <cell r="CV255"/>
          <cell r="CW255"/>
          <cell r="CX255"/>
          <cell r="CY255"/>
          <cell r="CZ255"/>
          <cell r="DA255"/>
          <cell r="DB255"/>
          <cell r="DC255"/>
          <cell r="DD255"/>
          <cell r="DE255"/>
          <cell r="DF255"/>
          <cell r="DG255"/>
          <cell r="DH255"/>
          <cell r="DI255"/>
          <cell r="DJ255"/>
          <cell r="DK255"/>
          <cell r="DL255"/>
          <cell r="DM255"/>
          <cell r="DN255"/>
          <cell r="DO255"/>
          <cell r="DP255"/>
          <cell r="DQ255"/>
          <cell r="DR255"/>
          <cell r="DS255"/>
          <cell r="DT255"/>
          <cell r="DU255"/>
          <cell r="DV255"/>
          <cell r="DW255"/>
          <cell r="DX255"/>
          <cell r="DY255"/>
          <cell r="DZ255"/>
          <cell r="EA255"/>
          <cell r="EB255"/>
          <cell r="EC255"/>
          <cell r="ED255"/>
          <cell r="EE255"/>
          <cell r="EF255"/>
          <cell r="EG255"/>
          <cell r="EH255"/>
          <cell r="EI255"/>
          <cell r="EJ255"/>
          <cell r="EK255"/>
          <cell r="EL255"/>
          <cell r="EM255"/>
          <cell r="EN255"/>
          <cell r="EO255"/>
          <cell r="EP255"/>
          <cell r="EQ255"/>
          <cell r="ER255"/>
          <cell r="ES255"/>
          <cell r="ET255"/>
          <cell r="EU255"/>
          <cell r="EV255"/>
        </row>
        <row r="256">
          <cell r="A256" t="str">
            <v>Wks</v>
          </cell>
          <cell r="B256" t="str">
            <v>Days</v>
          </cell>
          <cell r="F256" t="str">
            <v>Wks</v>
          </cell>
          <cell r="G256" t="str">
            <v>Days</v>
          </cell>
          <cell r="H256" t="str">
            <v>Frames</v>
          </cell>
          <cell r="I256" t="str">
            <v>Wks</v>
          </cell>
          <cell r="J256" t="str">
            <v>Days</v>
          </cell>
          <cell r="K256">
            <v>21</v>
          </cell>
          <cell r="M256">
            <v>29</v>
          </cell>
          <cell r="O256">
            <v>29</v>
          </cell>
          <cell r="Q256">
            <v>29</v>
          </cell>
          <cell r="R256">
            <v>36342</v>
          </cell>
          <cell r="T256" t="str">
            <v>Animation Projection</v>
          </cell>
          <cell r="V256">
            <v>36003</v>
          </cell>
          <cell r="W256">
            <v>36096.068740000002</v>
          </cell>
          <cell r="X256">
            <v>500</v>
          </cell>
          <cell r="Y256">
            <v>14</v>
          </cell>
          <cell r="Z256">
            <v>93.068739999999991</v>
          </cell>
          <cell r="AA256"/>
          <cell r="AB256"/>
          <cell r="AC256"/>
          <cell r="AD256"/>
          <cell r="AE256"/>
          <cell r="AF256"/>
          <cell r="AG256"/>
          <cell r="AH256"/>
          <cell r="AI256"/>
          <cell r="AJ256"/>
          <cell r="AK256"/>
          <cell r="AL256"/>
          <cell r="AM256"/>
          <cell r="AN256"/>
          <cell r="AO256"/>
          <cell r="AP256"/>
          <cell r="AQ256"/>
          <cell r="AR256"/>
          <cell r="AS256"/>
          <cell r="AT256"/>
          <cell r="AU256"/>
          <cell r="AV256"/>
          <cell r="AW256"/>
          <cell r="AX256"/>
          <cell r="AY256"/>
          <cell r="AZ256"/>
          <cell r="BA256"/>
          <cell r="BB256"/>
          <cell r="BC256"/>
          <cell r="BD256"/>
          <cell r="BE256"/>
          <cell r="BF256"/>
          <cell r="BG256"/>
          <cell r="BH256"/>
          <cell r="BI256"/>
          <cell r="BJ256"/>
          <cell r="BK256"/>
          <cell r="BL256"/>
          <cell r="BM256"/>
          <cell r="BN256"/>
          <cell r="BO256"/>
          <cell r="BP256"/>
          <cell r="BQ256"/>
          <cell r="BR256"/>
          <cell r="BS256"/>
          <cell r="BT256"/>
          <cell r="BU256"/>
          <cell r="BV256"/>
          <cell r="BW256"/>
          <cell r="BX256"/>
          <cell r="BY256"/>
          <cell r="BZ256"/>
          <cell r="CA256"/>
          <cell r="CB256"/>
          <cell r="CC256"/>
          <cell r="CD256"/>
          <cell r="CE256"/>
          <cell r="CF256"/>
          <cell r="CG256"/>
          <cell r="CH256"/>
          <cell r="CI256"/>
          <cell r="CJ256"/>
          <cell r="CK256"/>
          <cell r="CL256"/>
          <cell r="CM256">
            <v>0</v>
          </cell>
          <cell r="CN256">
            <v>0</v>
          </cell>
          <cell r="CO256">
            <v>0</v>
          </cell>
          <cell r="CP256">
            <v>125</v>
          </cell>
          <cell r="CQ256">
            <v>250</v>
          </cell>
          <cell r="CR256">
            <v>375</v>
          </cell>
          <cell r="CS256">
            <v>500</v>
          </cell>
          <cell r="CT256">
            <v>500</v>
          </cell>
          <cell r="CU256">
            <v>500</v>
          </cell>
          <cell r="CV256">
            <v>500</v>
          </cell>
          <cell r="CW256">
            <v>500</v>
          </cell>
          <cell r="CX256">
            <v>500</v>
          </cell>
          <cell r="CY256">
            <v>500</v>
          </cell>
          <cell r="CZ256">
            <v>500</v>
          </cell>
          <cell r="DA256"/>
          <cell r="DB256"/>
          <cell r="DC256"/>
          <cell r="DD256"/>
          <cell r="DE256"/>
          <cell r="DF256"/>
          <cell r="DG256"/>
          <cell r="DH256"/>
          <cell r="DI256"/>
          <cell r="DJ256"/>
          <cell r="DK256"/>
          <cell r="DL256"/>
          <cell r="DM256"/>
          <cell r="DN256"/>
          <cell r="DO256"/>
          <cell r="DP256"/>
          <cell r="DQ256"/>
          <cell r="DR256"/>
          <cell r="DS256"/>
          <cell r="DT256"/>
          <cell r="DU256"/>
          <cell r="DV256"/>
          <cell r="DW256"/>
          <cell r="DX256"/>
          <cell r="DY256"/>
          <cell r="DZ256"/>
          <cell r="EA256"/>
          <cell r="EB256"/>
          <cell r="EC256"/>
          <cell r="ED256"/>
          <cell r="EE256"/>
          <cell r="EF256"/>
          <cell r="EG256"/>
          <cell r="EH256"/>
          <cell r="EI256"/>
          <cell r="EJ256"/>
          <cell r="EK256"/>
          <cell r="EL256"/>
          <cell r="EM256"/>
          <cell r="EN256"/>
          <cell r="EO256"/>
          <cell r="EP256"/>
          <cell r="EQ256"/>
          <cell r="ER256"/>
          <cell r="ES256"/>
          <cell r="ET256"/>
          <cell r="EU256"/>
          <cell r="EV256"/>
        </row>
        <row r="257">
          <cell r="A257">
            <v>9.0098199999999995</v>
          </cell>
          <cell r="B257">
            <v>77.068739999999991</v>
          </cell>
          <cell r="F257">
            <v>9.0098199999999995</v>
          </cell>
          <cell r="G257">
            <v>93.068739999999991</v>
          </cell>
          <cell r="H257">
            <v>4504.91</v>
          </cell>
          <cell r="I257">
            <v>9.0098199999999995</v>
          </cell>
          <cell r="J257">
            <v>77.068739999999991</v>
          </cell>
          <cell r="K257">
            <v>21</v>
          </cell>
          <cell r="M257">
            <v>29</v>
          </cell>
          <cell r="O257">
            <v>29</v>
          </cell>
          <cell r="Q257">
            <v>29</v>
          </cell>
          <cell r="R257">
            <v>36342</v>
          </cell>
          <cell r="T257" t="str">
            <v>Ink &amp; Paint Projection</v>
          </cell>
          <cell r="V257">
            <v>36033</v>
          </cell>
          <cell r="W257">
            <v>36110.068740000002</v>
          </cell>
          <cell r="X257">
            <v>500</v>
          </cell>
          <cell r="Y257">
            <v>11</v>
          </cell>
          <cell r="Z257">
            <v>77.068739999999991</v>
          </cell>
          <cell r="AA257"/>
          <cell r="AB257"/>
          <cell r="AC257"/>
          <cell r="AD257"/>
          <cell r="AE257"/>
          <cell r="AF257"/>
          <cell r="AG257"/>
          <cell r="AH257"/>
          <cell r="AI257"/>
          <cell r="AJ257"/>
          <cell r="AK257"/>
          <cell r="AL257"/>
          <cell r="AM257"/>
          <cell r="AN257"/>
          <cell r="AO257"/>
          <cell r="AP257"/>
          <cell r="AQ257"/>
          <cell r="AR257"/>
          <cell r="AS257"/>
          <cell r="AT257"/>
          <cell r="AU257"/>
          <cell r="AV257"/>
          <cell r="AW257"/>
          <cell r="AX257"/>
          <cell r="AY257"/>
          <cell r="AZ257"/>
          <cell r="BA257"/>
          <cell r="BB257"/>
          <cell r="BC257"/>
          <cell r="BD257"/>
          <cell r="BE257"/>
          <cell r="BF257"/>
          <cell r="BG257"/>
          <cell r="BH257"/>
          <cell r="BI257"/>
          <cell r="BJ257"/>
          <cell r="BK257"/>
          <cell r="BL257"/>
          <cell r="BM257"/>
          <cell r="BN257"/>
          <cell r="BO257"/>
          <cell r="BP257"/>
          <cell r="BQ257"/>
          <cell r="BR257"/>
          <cell r="BS257"/>
          <cell r="BT257"/>
          <cell r="BU257"/>
          <cell r="BV257"/>
          <cell r="BW257"/>
          <cell r="BX257"/>
          <cell r="BY257"/>
          <cell r="BZ257"/>
          <cell r="CA257"/>
          <cell r="CB257"/>
          <cell r="CC257"/>
          <cell r="CD257"/>
          <cell r="CE257"/>
          <cell r="CF257"/>
          <cell r="CG257"/>
          <cell r="CH257"/>
          <cell r="CI257"/>
          <cell r="CJ257"/>
          <cell r="CK257"/>
          <cell r="CL257"/>
          <cell r="CM257"/>
          <cell r="CN257"/>
          <cell r="CO257"/>
          <cell r="CP257"/>
          <cell r="CQ257"/>
          <cell r="CR257">
            <v>125</v>
          </cell>
          <cell r="CS257">
            <v>250</v>
          </cell>
          <cell r="CT257">
            <v>375</v>
          </cell>
          <cell r="CU257">
            <v>500</v>
          </cell>
          <cell r="CV257">
            <v>500</v>
          </cell>
          <cell r="CW257">
            <v>500</v>
          </cell>
          <cell r="CX257">
            <v>500</v>
          </cell>
          <cell r="CY257">
            <v>500</v>
          </cell>
          <cell r="CZ257">
            <v>500</v>
          </cell>
          <cell r="DA257">
            <v>500</v>
          </cell>
          <cell r="DB257">
            <v>500</v>
          </cell>
          <cell r="DC257"/>
          <cell r="DD257"/>
          <cell r="DE257"/>
          <cell r="DF257"/>
          <cell r="DG257"/>
          <cell r="DH257"/>
          <cell r="DI257"/>
          <cell r="DJ257"/>
          <cell r="DK257"/>
          <cell r="DL257"/>
          <cell r="DM257"/>
          <cell r="DN257"/>
          <cell r="DO257"/>
          <cell r="DP257"/>
          <cell r="DQ257"/>
          <cell r="DR257"/>
          <cell r="DS257"/>
          <cell r="DT257"/>
          <cell r="DU257"/>
          <cell r="DV257"/>
          <cell r="DW257"/>
          <cell r="DX257"/>
          <cell r="DY257"/>
          <cell r="DZ257"/>
          <cell r="EA257"/>
          <cell r="EB257"/>
          <cell r="EC257"/>
          <cell r="ED257"/>
          <cell r="EE257"/>
          <cell r="EF257"/>
          <cell r="EG257"/>
          <cell r="EH257"/>
          <cell r="EI257"/>
          <cell r="EJ257"/>
          <cell r="EK257"/>
          <cell r="EL257"/>
          <cell r="EM257"/>
          <cell r="EN257"/>
          <cell r="EO257"/>
          <cell r="EP257"/>
          <cell r="EQ257"/>
          <cell r="ER257"/>
          <cell r="ES257"/>
          <cell r="ET257"/>
          <cell r="EU257"/>
          <cell r="EV257"/>
        </row>
        <row r="259">
          <cell r="T259" t="str">
            <v>BUDGET FORECAST</v>
          </cell>
          <cell r="AA259"/>
          <cell r="AB259"/>
          <cell r="AC259"/>
          <cell r="AD259"/>
          <cell r="AE259"/>
          <cell r="AF259"/>
          <cell r="AG259"/>
          <cell r="AH259"/>
          <cell r="AI259"/>
          <cell r="AJ259"/>
          <cell r="AK259"/>
          <cell r="AL259"/>
          <cell r="AM259"/>
          <cell r="AN259"/>
          <cell r="AO259"/>
          <cell r="AP259"/>
          <cell r="AQ259"/>
          <cell r="AR259"/>
          <cell r="AS259"/>
          <cell r="AT259"/>
          <cell r="AU259"/>
          <cell r="AV259"/>
          <cell r="AW259"/>
          <cell r="AX259"/>
          <cell r="AY259"/>
          <cell r="AZ259"/>
          <cell r="BA259"/>
          <cell r="BB259"/>
          <cell r="BC259"/>
          <cell r="BD259"/>
          <cell r="BE259"/>
          <cell r="BF259"/>
          <cell r="BG259"/>
          <cell r="BH259"/>
          <cell r="BI259"/>
          <cell r="BJ259"/>
          <cell r="BK259"/>
          <cell r="BL259"/>
          <cell r="BM259"/>
          <cell r="BN259"/>
          <cell r="BO259"/>
          <cell r="BP259"/>
          <cell r="BQ259"/>
          <cell r="BR259"/>
          <cell r="BS259"/>
          <cell r="BT259"/>
          <cell r="BU259"/>
          <cell r="BV259"/>
          <cell r="BW259"/>
          <cell r="BX259"/>
          <cell r="BY259"/>
          <cell r="BZ259"/>
          <cell r="CA259"/>
          <cell r="CB259"/>
          <cell r="CC259"/>
          <cell r="CD259"/>
          <cell r="CE259"/>
          <cell r="CF259"/>
          <cell r="CG259"/>
          <cell r="CH259"/>
          <cell r="CI259">
            <v>35975</v>
          </cell>
          <cell r="CJ259">
            <v>35982</v>
          </cell>
          <cell r="CK259">
            <v>35989</v>
          </cell>
          <cell r="CL259">
            <v>35996</v>
          </cell>
          <cell r="CM259">
            <v>36003</v>
          </cell>
          <cell r="CN259">
            <v>36010</v>
          </cell>
          <cell r="CO259">
            <v>36017</v>
          </cell>
          <cell r="CP259">
            <v>36024</v>
          </cell>
          <cell r="CQ259">
            <v>36031</v>
          </cell>
          <cell r="CR259">
            <v>36038</v>
          </cell>
          <cell r="CS259">
            <v>36045</v>
          </cell>
          <cell r="CT259">
            <v>36052</v>
          </cell>
          <cell r="CU259"/>
          <cell r="CV259"/>
          <cell r="CW259"/>
          <cell r="CX259"/>
          <cell r="CY259"/>
          <cell r="CZ259"/>
          <cell r="DA259"/>
          <cell r="DB259"/>
          <cell r="DC259"/>
          <cell r="DD259"/>
          <cell r="DE259"/>
          <cell r="DF259"/>
          <cell r="DG259"/>
          <cell r="DH259"/>
          <cell r="DI259"/>
          <cell r="DJ259"/>
          <cell r="DK259"/>
          <cell r="DL259"/>
          <cell r="DM259"/>
          <cell r="DN259"/>
          <cell r="DO259"/>
          <cell r="DP259"/>
          <cell r="DQ259"/>
          <cell r="DR259"/>
          <cell r="DS259"/>
          <cell r="DT259"/>
          <cell r="DU259"/>
          <cell r="DV259"/>
          <cell r="DW259"/>
          <cell r="DX259"/>
          <cell r="DY259"/>
          <cell r="DZ259"/>
          <cell r="EA259"/>
          <cell r="EB259"/>
          <cell r="EC259"/>
          <cell r="ED259"/>
          <cell r="EE259"/>
          <cell r="EF259"/>
          <cell r="EG259"/>
          <cell r="EH259"/>
          <cell r="EI259"/>
          <cell r="EJ259"/>
          <cell r="EK259"/>
          <cell r="EL259"/>
          <cell r="EM259"/>
          <cell r="EN259"/>
          <cell r="EO259"/>
          <cell r="EP259"/>
          <cell r="EQ259"/>
          <cell r="ER259"/>
          <cell r="ES259"/>
          <cell r="ET259"/>
          <cell r="EU259"/>
          <cell r="EV259"/>
          <cell r="EW259"/>
          <cell r="EX259"/>
          <cell r="EY259"/>
          <cell r="EZ259"/>
          <cell r="FA259"/>
          <cell r="FB259"/>
          <cell r="FC259"/>
          <cell r="FD259"/>
          <cell r="FE259"/>
          <cell r="FF259"/>
          <cell r="FG259"/>
          <cell r="FH259"/>
          <cell r="FI259"/>
        </row>
        <row r="260">
          <cell r="T260" t="str">
            <v>BUDGET FORECAST</v>
          </cell>
          <cell r="V260" t="str">
            <v>PRE PROD</v>
          </cell>
          <cell r="W260">
            <v>30</v>
          </cell>
          <cell r="X260">
            <v>157500</v>
          </cell>
          <cell r="AA260"/>
          <cell r="AB260"/>
          <cell r="AC260"/>
          <cell r="AD260"/>
          <cell r="AE260"/>
          <cell r="AF260"/>
          <cell r="AG260"/>
          <cell r="AH260"/>
          <cell r="AI260"/>
          <cell r="AJ260"/>
          <cell r="AK260"/>
          <cell r="AL260"/>
          <cell r="AM260"/>
          <cell r="AN260"/>
          <cell r="AO260"/>
          <cell r="AP260"/>
          <cell r="AQ260"/>
          <cell r="AR260"/>
          <cell r="AS260"/>
          <cell r="AT260"/>
          <cell r="AU260"/>
          <cell r="AV260"/>
          <cell r="AW260"/>
          <cell r="AX260"/>
          <cell r="AY260"/>
          <cell r="AZ260"/>
          <cell r="BA260"/>
          <cell r="BB260"/>
          <cell r="BC260"/>
          <cell r="BD260"/>
          <cell r="BE260"/>
          <cell r="BF260"/>
          <cell r="BG260"/>
          <cell r="BH260"/>
          <cell r="BI260"/>
          <cell r="BJ260"/>
          <cell r="BK260"/>
          <cell r="BL260"/>
          <cell r="BM260"/>
          <cell r="BN260"/>
          <cell r="BO260"/>
          <cell r="BP260"/>
          <cell r="BQ260"/>
          <cell r="BR260"/>
          <cell r="BS260"/>
          <cell r="BT260"/>
          <cell r="BU260"/>
          <cell r="BV260"/>
          <cell r="BW260"/>
          <cell r="BX260"/>
          <cell r="BY260"/>
          <cell r="BZ260"/>
          <cell r="CA260"/>
          <cell r="CB260"/>
          <cell r="CC260"/>
          <cell r="CD260"/>
          <cell r="CE260"/>
          <cell r="CF260"/>
          <cell r="CG260"/>
          <cell r="CH260"/>
          <cell r="CI260">
            <v>35975</v>
          </cell>
          <cell r="CJ260">
            <v>35982</v>
          </cell>
          <cell r="CK260">
            <v>35989</v>
          </cell>
          <cell r="CL260">
            <v>35996</v>
          </cell>
          <cell r="CM260">
            <v>36003</v>
          </cell>
          <cell r="CN260">
            <v>36010</v>
          </cell>
          <cell r="CO260">
            <v>36017</v>
          </cell>
          <cell r="CP260">
            <v>36024</v>
          </cell>
          <cell r="CQ260">
            <v>36031</v>
          </cell>
          <cell r="CR260">
            <v>36038</v>
          </cell>
          <cell r="CS260">
            <v>36045</v>
          </cell>
          <cell r="CT260">
            <v>36052</v>
          </cell>
          <cell r="CU260"/>
          <cell r="CV260"/>
          <cell r="CW260"/>
          <cell r="CX260"/>
          <cell r="CY260"/>
          <cell r="CZ260"/>
          <cell r="DA260"/>
          <cell r="DB260"/>
          <cell r="DC260"/>
          <cell r="DD260"/>
          <cell r="DE260"/>
          <cell r="DF260"/>
          <cell r="DG260"/>
          <cell r="DH260"/>
          <cell r="DI260"/>
          <cell r="DJ260"/>
          <cell r="DK260"/>
          <cell r="DL260"/>
          <cell r="DM260"/>
          <cell r="DN260"/>
          <cell r="DO260"/>
          <cell r="DP260"/>
          <cell r="DQ260"/>
          <cell r="DR260"/>
          <cell r="DS260"/>
          <cell r="DT260"/>
          <cell r="DU260"/>
          <cell r="DV260"/>
          <cell r="DW260"/>
          <cell r="DX260"/>
          <cell r="DY260"/>
          <cell r="DZ260"/>
          <cell r="EA260"/>
          <cell r="EB260"/>
          <cell r="EC260"/>
          <cell r="ED260"/>
          <cell r="EE260"/>
          <cell r="EF260"/>
          <cell r="EG260"/>
          <cell r="EH260"/>
          <cell r="EI260"/>
          <cell r="EJ260"/>
          <cell r="EK260"/>
          <cell r="EL260"/>
          <cell r="EM260"/>
          <cell r="EN260"/>
          <cell r="EO260"/>
          <cell r="EP260"/>
          <cell r="EQ260"/>
          <cell r="ER260"/>
          <cell r="ES260"/>
          <cell r="ET260"/>
          <cell r="EU260"/>
          <cell r="EV260"/>
          <cell r="EW260"/>
          <cell r="EX260"/>
          <cell r="EY260"/>
          <cell r="EZ260"/>
          <cell r="FA260"/>
          <cell r="FB260"/>
          <cell r="FC260"/>
          <cell r="FD260"/>
          <cell r="FE260"/>
          <cell r="FF260"/>
          <cell r="FG260"/>
          <cell r="FH260"/>
          <cell r="FI260"/>
        </row>
        <row r="261">
          <cell r="V261" t="str">
            <v>PRE PROD</v>
          </cell>
          <cell r="W261">
            <v>30</v>
          </cell>
          <cell r="X261">
            <v>157500</v>
          </cell>
          <cell r="AA261"/>
          <cell r="AB261"/>
          <cell r="AC261"/>
          <cell r="AD261"/>
          <cell r="AE261"/>
          <cell r="AF261"/>
          <cell r="AG261"/>
          <cell r="AH261"/>
          <cell r="AI261"/>
          <cell r="AJ261"/>
          <cell r="AK261"/>
          <cell r="AL261"/>
          <cell r="AM261"/>
          <cell r="AN261"/>
          <cell r="AO261"/>
          <cell r="AP261"/>
          <cell r="AQ261"/>
          <cell r="AR261"/>
          <cell r="AS261"/>
          <cell r="AT261"/>
          <cell r="AU261"/>
          <cell r="AV261"/>
          <cell r="AW261"/>
          <cell r="AX261"/>
          <cell r="AY261"/>
          <cell r="AZ261"/>
          <cell r="BA261"/>
          <cell r="BB261"/>
          <cell r="BC261"/>
          <cell r="BD261"/>
          <cell r="BE261"/>
          <cell r="BF261"/>
          <cell r="BG261"/>
          <cell r="BH261"/>
          <cell r="BI261"/>
          <cell r="BJ261"/>
          <cell r="BK261"/>
          <cell r="BL261"/>
          <cell r="BM261"/>
          <cell r="BN261"/>
          <cell r="BO261"/>
          <cell r="BP261"/>
          <cell r="BQ261"/>
          <cell r="BR261"/>
          <cell r="BS261"/>
          <cell r="BT261"/>
          <cell r="BU261"/>
          <cell r="BV261"/>
          <cell r="BW261"/>
          <cell r="BX261"/>
          <cell r="BY261"/>
          <cell r="BZ261"/>
          <cell r="CA261"/>
          <cell r="CB261"/>
          <cell r="CC261"/>
          <cell r="CD261"/>
          <cell r="CE261"/>
          <cell r="CF261"/>
          <cell r="CG261"/>
          <cell r="CH261"/>
          <cell r="CI261">
            <v>3750</v>
          </cell>
          <cell r="CJ261">
            <v>7500</v>
          </cell>
          <cell r="CK261">
            <v>11250</v>
          </cell>
          <cell r="CL261">
            <v>15000</v>
          </cell>
          <cell r="CM261">
            <v>15000</v>
          </cell>
          <cell r="CN261">
            <v>15000</v>
          </cell>
          <cell r="CO261">
            <v>15000</v>
          </cell>
          <cell r="CP261">
            <v>15000</v>
          </cell>
          <cell r="CQ261">
            <v>15000</v>
          </cell>
          <cell r="CR261">
            <v>15000</v>
          </cell>
          <cell r="CS261">
            <v>15000</v>
          </cell>
          <cell r="CT261">
            <v>15000</v>
          </cell>
          <cell r="CU261"/>
          <cell r="CV261"/>
          <cell r="CW261"/>
          <cell r="CX261"/>
          <cell r="CY261"/>
          <cell r="CZ261"/>
          <cell r="DA261"/>
          <cell r="DB261"/>
          <cell r="DC261"/>
          <cell r="DD261"/>
          <cell r="DE261"/>
          <cell r="DF261"/>
          <cell r="DG261"/>
          <cell r="DH261"/>
          <cell r="DI261"/>
          <cell r="DJ261"/>
          <cell r="DK261"/>
          <cell r="DL261"/>
          <cell r="DM261"/>
          <cell r="DN261"/>
          <cell r="DO261"/>
          <cell r="DP261"/>
          <cell r="DQ261"/>
          <cell r="DR261"/>
          <cell r="DS261"/>
          <cell r="DT261"/>
          <cell r="DU261"/>
          <cell r="DV261"/>
          <cell r="DW261"/>
          <cell r="DX261"/>
          <cell r="DY261"/>
          <cell r="DZ261"/>
          <cell r="EA261"/>
          <cell r="EB261"/>
          <cell r="EC261"/>
          <cell r="ED261"/>
          <cell r="EE261"/>
          <cell r="EF261"/>
          <cell r="EG261"/>
          <cell r="EH261"/>
          <cell r="EI261"/>
          <cell r="EJ261"/>
          <cell r="EK261"/>
          <cell r="EL261"/>
          <cell r="EM261"/>
          <cell r="EN261"/>
          <cell r="EO261"/>
          <cell r="EP261"/>
          <cell r="EQ261"/>
          <cell r="ER261"/>
          <cell r="ES261"/>
          <cell r="ET261"/>
          <cell r="EU261"/>
          <cell r="EV261"/>
          <cell r="EW261"/>
          <cell r="EX261"/>
          <cell r="EY261"/>
          <cell r="EZ261"/>
          <cell r="FA261"/>
          <cell r="FB261"/>
          <cell r="FC261"/>
          <cell r="FD261"/>
          <cell r="FE261"/>
          <cell r="FF261"/>
          <cell r="FG261"/>
          <cell r="FH261"/>
          <cell r="FI261"/>
        </row>
        <row r="262">
          <cell r="V262" t="str">
            <v>PRODUCTION</v>
          </cell>
          <cell r="W262">
            <v>150</v>
          </cell>
          <cell r="X262">
            <v>712500</v>
          </cell>
          <cell r="AA262"/>
          <cell r="AB262"/>
          <cell r="AC262"/>
          <cell r="AD262"/>
          <cell r="AE262"/>
          <cell r="AF262"/>
          <cell r="AG262"/>
          <cell r="AH262"/>
          <cell r="AI262"/>
          <cell r="AJ262"/>
          <cell r="AK262"/>
          <cell r="AL262"/>
          <cell r="AM262"/>
          <cell r="AN262"/>
          <cell r="AO262"/>
          <cell r="AP262"/>
          <cell r="AQ262"/>
          <cell r="AR262"/>
          <cell r="AS262"/>
          <cell r="AT262"/>
          <cell r="AU262"/>
          <cell r="AV262"/>
          <cell r="AW262"/>
          <cell r="AX262"/>
          <cell r="AY262"/>
          <cell r="AZ262"/>
          <cell r="BA262"/>
          <cell r="BB262"/>
          <cell r="BC262"/>
          <cell r="BD262"/>
          <cell r="BE262"/>
          <cell r="BF262"/>
          <cell r="BG262"/>
          <cell r="BH262"/>
          <cell r="BI262"/>
          <cell r="BJ262"/>
          <cell r="BK262"/>
          <cell r="BL262"/>
          <cell r="BM262"/>
          <cell r="BN262"/>
          <cell r="BO262"/>
          <cell r="BP262"/>
          <cell r="BQ262"/>
          <cell r="BR262"/>
          <cell r="BS262"/>
          <cell r="BT262"/>
          <cell r="BU262"/>
          <cell r="BV262"/>
          <cell r="BW262"/>
          <cell r="BX262"/>
          <cell r="BY262"/>
          <cell r="BZ262"/>
          <cell r="CA262"/>
          <cell r="CB262"/>
          <cell r="CC262"/>
          <cell r="CD262"/>
          <cell r="CE262"/>
          <cell r="CF262"/>
          <cell r="CG262"/>
          <cell r="CH262"/>
          <cell r="CI262"/>
          <cell r="CJ262"/>
          <cell r="CK262"/>
          <cell r="CL262"/>
          <cell r="CM262">
            <v>36003</v>
          </cell>
          <cell r="CN262">
            <v>36010</v>
          </cell>
          <cell r="CO262">
            <v>36017</v>
          </cell>
          <cell r="CP262">
            <v>36024</v>
          </cell>
          <cell r="CQ262">
            <v>36031</v>
          </cell>
          <cell r="CR262">
            <v>36038</v>
          </cell>
          <cell r="CS262">
            <v>36045</v>
          </cell>
          <cell r="CT262">
            <v>36052</v>
          </cell>
          <cell r="CU262">
            <v>36059</v>
          </cell>
          <cell r="CV262">
            <v>36066</v>
          </cell>
          <cell r="CW262">
            <v>36073</v>
          </cell>
          <cell r="CX262">
            <v>36080</v>
          </cell>
          <cell r="CY262">
            <v>36087</v>
          </cell>
          <cell r="CZ262">
            <v>36094</v>
          </cell>
          <cell r="DA262"/>
          <cell r="DB262"/>
          <cell r="DC262"/>
          <cell r="DD262"/>
          <cell r="DE262"/>
          <cell r="DF262"/>
          <cell r="DG262"/>
          <cell r="DH262"/>
          <cell r="DI262"/>
          <cell r="DJ262"/>
          <cell r="DK262"/>
          <cell r="DL262"/>
          <cell r="DM262"/>
          <cell r="DN262"/>
          <cell r="DO262"/>
          <cell r="DP262"/>
          <cell r="DQ262"/>
          <cell r="DR262"/>
          <cell r="DS262"/>
          <cell r="DT262"/>
          <cell r="DU262"/>
          <cell r="DV262"/>
          <cell r="DW262"/>
          <cell r="DX262"/>
          <cell r="DY262"/>
          <cell r="DZ262"/>
          <cell r="EA262"/>
          <cell r="EB262"/>
          <cell r="EC262"/>
          <cell r="ED262"/>
          <cell r="EE262"/>
          <cell r="EF262"/>
          <cell r="EG262"/>
          <cell r="EH262"/>
          <cell r="EI262"/>
          <cell r="EJ262"/>
          <cell r="EK262"/>
          <cell r="EL262"/>
          <cell r="EM262"/>
          <cell r="EN262"/>
          <cell r="EO262"/>
          <cell r="EP262"/>
          <cell r="EQ262"/>
          <cell r="ER262"/>
          <cell r="ES262"/>
          <cell r="ET262"/>
          <cell r="EU262"/>
          <cell r="EV262"/>
          <cell r="EW262"/>
          <cell r="EX262"/>
          <cell r="EY262"/>
          <cell r="EZ262"/>
          <cell r="FA262"/>
          <cell r="FB262"/>
          <cell r="FC262"/>
          <cell r="FD262"/>
          <cell r="FE262"/>
          <cell r="FF262"/>
          <cell r="FG262"/>
          <cell r="FH262"/>
          <cell r="FI262"/>
        </row>
        <row r="263">
          <cell r="V263" t="str">
            <v>PRODUCTION</v>
          </cell>
          <cell r="W263">
            <v>150</v>
          </cell>
          <cell r="X263">
            <v>712500</v>
          </cell>
          <cell r="AA263"/>
          <cell r="AB263"/>
          <cell r="AC263"/>
          <cell r="AD263"/>
          <cell r="AE263"/>
          <cell r="AF263"/>
          <cell r="AG263"/>
          <cell r="AH263"/>
          <cell r="AI263"/>
          <cell r="AJ263"/>
          <cell r="AK263"/>
          <cell r="AL263"/>
          <cell r="AM263"/>
          <cell r="AN263"/>
          <cell r="AO263"/>
          <cell r="AP263"/>
          <cell r="AQ263"/>
          <cell r="AR263"/>
          <cell r="AS263"/>
          <cell r="AT263"/>
          <cell r="AU263"/>
          <cell r="AV263"/>
          <cell r="AW263"/>
          <cell r="AX263"/>
          <cell r="AY263"/>
          <cell r="AZ263"/>
          <cell r="BA263"/>
          <cell r="BB263"/>
          <cell r="BC263"/>
          <cell r="BD263"/>
          <cell r="BE263"/>
          <cell r="BF263"/>
          <cell r="BG263"/>
          <cell r="BH263"/>
          <cell r="BI263"/>
          <cell r="BJ263"/>
          <cell r="BK263"/>
          <cell r="BL263"/>
          <cell r="BM263"/>
          <cell r="BN263"/>
          <cell r="BO263"/>
          <cell r="BP263"/>
          <cell r="BQ263"/>
          <cell r="BR263"/>
          <cell r="BS263"/>
          <cell r="BT263"/>
          <cell r="BU263"/>
          <cell r="BV263"/>
          <cell r="BW263"/>
          <cell r="BX263"/>
          <cell r="BY263"/>
          <cell r="BZ263"/>
          <cell r="CA263"/>
          <cell r="CB263"/>
          <cell r="CC263"/>
          <cell r="CD263"/>
          <cell r="CE263"/>
          <cell r="CF263"/>
          <cell r="CG263"/>
          <cell r="CH263"/>
          <cell r="CI263"/>
          <cell r="CJ263"/>
          <cell r="CK263"/>
          <cell r="CL263"/>
          <cell r="CM263">
            <v>0</v>
          </cell>
          <cell r="CN263">
            <v>0</v>
          </cell>
          <cell r="CO263">
            <v>0</v>
          </cell>
          <cell r="CP263">
            <v>18750</v>
          </cell>
          <cell r="CQ263">
            <v>37500</v>
          </cell>
          <cell r="CR263">
            <v>56250</v>
          </cell>
          <cell r="CS263">
            <v>75000</v>
          </cell>
          <cell r="CT263">
            <v>75000</v>
          </cell>
          <cell r="CU263">
            <v>75000</v>
          </cell>
          <cell r="CV263">
            <v>75000</v>
          </cell>
          <cell r="CW263">
            <v>75000</v>
          </cell>
          <cell r="CX263">
            <v>75000</v>
          </cell>
          <cell r="CY263">
            <v>75000</v>
          </cell>
          <cell r="CZ263">
            <v>75000</v>
          </cell>
          <cell r="DA263"/>
          <cell r="DB263"/>
          <cell r="DC263"/>
          <cell r="DD263"/>
          <cell r="DE263"/>
          <cell r="DF263"/>
          <cell r="DG263"/>
          <cell r="DH263"/>
          <cell r="DI263"/>
          <cell r="DJ263"/>
          <cell r="DK263"/>
          <cell r="DL263"/>
          <cell r="DM263"/>
          <cell r="DN263"/>
          <cell r="DO263"/>
          <cell r="DP263"/>
          <cell r="DQ263"/>
          <cell r="DR263"/>
          <cell r="DS263"/>
          <cell r="DT263"/>
          <cell r="DU263"/>
          <cell r="DV263"/>
          <cell r="DW263"/>
          <cell r="DX263"/>
          <cell r="DY263"/>
          <cell r="DZ263"/>
          <cell r="EA263"/>
          <cell r="EB263"/>
          <cell r="EC263"/>
          <cell r="ED263"/>
          <cell r="EE263"/>
          <cell r="EF263"/>
          <cell r="EG263"/>
          <cell r="EH263"/>
          <cell r="EI263"/>
          <cell r="EJ263"/>
          <cell r="EK263"/>
          <cell r="EL263"/>
          <cell r="EM263"/>
          <cell r="EN263"/>
          <cell r="EO263"/>
          <cell r="EP263"/>
          <cell r="EQ263"/>
          <cell r="ER263"/>
          <cell r="ES263"/>
          <cell r="ET263"/>
          <cell r="EU263"/>
          <cell r="EV263"/>
          <cell r="EW263"/>
          <cell r="EX263"/>
          <cell r="EY263"/>
          <cell r="EZ263"/>
          <cell r="FA263"/>
          <cell r="FB263"/>
          <cell r="FC263"/>
          <cell r="FD263"/>
          <cell r="FE263"/>
          <cell r="FF263"/>
          <cell r="FG263"/>
          <cell r="FH263"/>
          <cell r="FI263"/>
        </row>
        <row r="264">
          <cell r="V264" t="str">
            <v>INK &amp; PAINT</v>
          </cell>
          <cell r="W264">
            <v>8</v>
          </cell>
          <cell r="X264">
            <v>38000</v>
          </cell>
          <cell r="AA264"/>
          <cell r="AB264"/>
          <cell r="AC264"/>
          <cell r="AD264"/>
          <cell r="AE264"/>
          <cell r="AF264"/>
          <cell r="AG264"/>
          <cell r="AH264"/>
          <cell r="AI264"/>
          <cell r="AJ264"/>
          <cell r="AK264"/>
          <cell r="AL264"/>
          <cell r="AM264"/>
          <cell r="AN264"/>
          <cell r="AO264"/>
          <cell r="AP264"/>
          <cell r="AQ264"/>
          <cell r="AR264"/>
          <cell r="AS264"/>
          <cell r="AT264"/>
          <cell r="AU264"/>
          <cell r="AV264"/>
          <cell r="AW264"/>
          <cell r="AX264"/>
          <cell r="AY264"/>
          <cell r="AZ264"/>
          <cell r="BA264"/>
          <cell r="BB264"/>
          <cell r="BC264"/>
          <cell r="BD264"/>
          <cell r="BE264"/>
          <cell r="BF264"/>
          <cell r="BG264"/>
          <cell r="BH264"/>
          <cell r="BI264"/>
          <cell r="BJ264"/>
          <cell r="BK264"/>
          <cell r="BL264"/>
          <cell r="BM264"/>
          <cell r="BN264"/>
          <cell r="BO264"/>
          <cell r="BP264"/>
          <cell r="BQ264"/>
          <cell r="BR264"/>
          <cell r="BS264"/>
          <cell r="BT264"/>
          <cell r="BU264"/>
          <cell r="BV264"/>
          <cell r="BW264"/>
          <cell r="BX264"/>
          <cell r="BY264"/>
          <cell r="BZ264"/>
          <cell r="CA264"/>
          <cell r="CB264"/>
          <cell r="CC264"/>
          <cell r="CD264"/>
          <cell r="CE264"/>
          <cell r="CF264"/>
          <cell r="CG264"/>
          <cell r="CH264"/>
          <cell r="CI264"/>
          <cell r="CJ264"/>
          <cell r="CK264"/>
          <cell r="CL264"/>
          <cell r="CM264"/>
          <cell r="CN264"/>
          <cell r="CO264"/>
          <cell r="CP264"/>
          <cell r="CQ264"/>
          <cell r="CR264">
            <v>36038</v>
          </cell>
          <cell r="CS264">
            <v>36045</v>
          </cell>
          <cell r="CT264">
            <v>36052</v>
          </cell>
          <cell r="CU264">
            <v>36059</v>
          </cell>
          <cell r="CV264">
            <v>36066</v>
          </cell>
          <cell r="CW264">
            <v>36073</v>
          </cell>
          <cell r="CX264">
            <v>36080</v>
          </cell>
          <cell r="CY264">
            <v>36087</v>
          </cell>
          <cell r="CZ264">
            <v>36094</v>
          </cell>
          <cell r="DA264">
            <v>36101</v>
          </cell>
          <cell r="DB264">
            <v>36108</v>
          </cell>
          <cell r="DC264"/>
          <cell r="DD264"/>
          <cell r="DE264"/>
          <cell r="DF264"/>
          <cell r="DG264"/>
          <cell r="DH264"/>
          <cell r="DI264"/>
          <cell r="DJ264"/>
          <cell r="DK264"/>
          <cell r="DL264"/>
          <cell r="DM264"/>
          <cell r="DN264"/>
          <cell r="DO264"/>
          <cell r="DP264"/>
          <cell r="DQ264"/>
          <cell r="DR264"/>
          <cell r="DS264"/>
          <cell r="DT264"/>
          <cell r="DU264"/>
          <cell r="DV264"/>
          <cell r="DW264"/>
          <cell r="DX264"/>
          <cell r="DY264"/>
          <cell r="DZ264"/>
          <cell r="EA264"/>
          <cell r="EB264"/>
          <cell r="EC264"/>
          <cell r="ED264"/>
          <cell r="EE264"/>
          <cell r="EF264"/>
          <cell r="EG264"/>
          <cell r="EH264"/>
          <cell r="EI264"/>
          <cell r="EJ264"/>
          <cell r="EK264"/>
          <cell r="EL264"/>
          <cell r="EM264"/>
          <cell r="EN264"/>
          <cell r="EO264"/>
          <cell r="EP264"/>
          <cell r="EQ264"/>
          <cell r="ER264"/>
          <cell r="ES264"/>
          <cell r="ET264"/>
          <cell r="EU264"/>
          <cell r="EV264"/>
          <cell r="EW264"/>
          <cell r="EX264"/>
          <cell r="EY264"/>
          <cell r="EZ264"/>
          <cell r="FA264"/>
          <cell r="FB264"/>
          <cell r="FC264"/>
          <cell r="FD264"/>
          <cell r="FE264"/>
          <cell r="FF264"/>
          <cell r="FG264"/>
          <cell r="FH264"/>
          <cell r="FI264"/>
        </row>
        <row r="265">
          <cell r="V265" t="str">
            <v>INK &amp; PAINT</v>
          </cell>
          <cell r="W265">
            <v>8</v>
          </cell>
          <cell r="X265">
            <v>38000</v>
          </cell>
          <cell r="AA265"/>
          <cell r="AB265"/>
          <cell r="AC265"/>
          <cell r="AD265"/>
          <cell r="AE265"/>
          <cell r="AF265"/>
          <cell r="AG265"/>
          <cell r="AH265"/>
          <cell r="AI265"/>
          <cell r="AJ265"/>
          <cell r="AK265"/>
          <cell r="AL265"/>
          <cell r="AM265"/>
          <cell r="AN265"/>
          <cell r="AO265"/>
          <cell r="AP265"/>
          <cell r="AQ265"/>
          <cell r="AR265"/>
          <cell r="AS265"/>
          <cell r="AT265"/>
          <cell r="AU265"/>
          <cell r="AV265"/>
          <cell r="AW265"/>
          <cell r="AX265"/>
          <cell r="AY265"/>
          <cell r="AZ265"/>
          <cell r="BA265"/>
          <cell r="BB265"/>
          <cell r="BC265"/>
          <cell r="BD265"/>
          <cell r="BE265"/>
          <cell r="BF265"/>
          <cell r="BG265"/>
          <cell r="BH265"/>
          <cell r="BI265"/>
          <cell r="BJ265"/>
          <cell r="BK265"/>
          <cell r="BL265"/>
          <cell r="BM265"/>
          <cell r="BN265"/>
          <cell r="BO265"/>
          <cell r="BP265"/>
          <cell r="BQ265"/>
          <cell r="BR265"/>
          <cell r="BS265"/>
          <cell r="BT265"/>
          <cell r="BU265"/>
          <cell r="BV265"/>
          <cell r="BW265"/>
          <cell r="BX265"/>
          <cell r="BY265"/>
          <cell r="BZ265"/>
          <cell r="CA265"/>
          <cell r="CB265"/>
          <cell r="CC265"/>
          <cell r="CD265"/>
          <cell r="CE265"/>
          <cell r="CF265"/>
          <cell r="CG265"/>
          <cell r="CH265"/>
          <cell r="CI265"/>
          <cell r="CJ265"/>
          <cell r="CK265"/>
          <cell r="CL265"/>
          <cell r="CM265"/>
          <cell r="CN265"/>
          <cell r="CO265"/>
          <cell r="CP265"/>
          <cell r="CQ265"/>
          <cell r="CR265">
            <v>1000</v>
          </cell>
          <cell r="CS265">
            <v>2000</v>
          </cell>
          <cell r="CT265">
            <v>3000</v>
          </cell>
          <cell r="CU265">
            <v>4000</v>
          </cell>
          <cell r="CV265">
            <v>4000</v>
          </cell>
          <cell r="CW265">
            <v>4000</v>
          </cell>
          <cell r="CX265">
            <v>4000</v>
          </cell>
          <cell r="CY265">
            <v>4000</v>
          </cell>
          <cell r="CZ265">
            <v>4000</v>
          </cell>
          <cell r="DA265">
            <v>4000</v>
          </cell>
          <cell r="DB265">
            <v>4000</v>
          </cell>
          <cell r="DC265"/>
          <cell r="DD265"/>
          <cell r="DE265"/>
          <cell r="DF265"/>
          <cell r="DG265"/>
          <cell r="DH265"/>
          <cell r="DI265"/>
          <cell r="DJ265"/>
          <cell r="DK265"/>
          <cell r="DL265"/>
          <cell r="DM265"/>
          <cell r="DN265"/>
          <cell r="DO265"/>
          <cell r="DP265"/>
          <cell r="DQ265"/>
          <cell r="DR265"/>
          <cell r="DS265"/>
          <cell r="DT265"/>
          <cell r="DU265"/>
          <cell r="DV265"/>
          <cell r="DW265"/>
          <cell r="DX265"/>
          <cell r="DY265"/>
          <cell r="DZ265"/>
          <cell r="EA265"/>
          <cell r="EB265"/>
          <cell r="EC265"/>
          <cell r="ED265"/>
          <cell r="EE265"/>
          <cell r="EF265"/>
          <cell r="EG265"/>
          <cell r="EH265"/>
          <cell r="EI265"/>
          <cell r="EJ265"/>
          <cell r="EK265"/>
          <cell r="EL265"/>
          <cell r="EM265"/>
          <cell r="EN265"/>
          <cell r="EO265"/>
          <cell r="EP265"/>
          <cell r="EQ265"/>
          <cell r="ER265"/>
          <cell r="ES265"/>
          <cell r="ET265"/>
          <cell r="EU265"/>
          <cell r="EV265"/>
          <cell r="EW265"/>
          <cell r="EX265"/>
          <cell r="EY265"/>
          <cell r="EZ265"/>
          <cell r="FA265"/>
          <cell r="FB265"/>
          <cell r="FC265"/>
          <cell r="FD265"/>
          <cell r="FE265"/>
          <cell r="FF265"/>
          <cell r="FG265"/>
          <cell r="FH265"/>
          <cell r="FI265"/>
        </row>
        <row r="266">
          <cell r="X266" t="str">
            <v>DIRECT</v>
          </cell>
          <cell r="AA266">
            <v>0</v>
          </cell>
          <cell r="AB266">
            <v>0</v>
          </cell>
          <cell r="AC266">
            <v>0</v>
          </cell>
          <cell r="AD266">
            <v>0</v>
          </cell>
          <cell r="AE266">
            <v>0</v>
          </cell>
          <cell r="AF266">
            <v>0</v>
          </cell>
          <cell r="AG266">
            <v>0</v>
          </cell>
          <cell r="AH266">
            <v>0</v>
          </cell>
          <cell r="AI266">
            <v>0</v>
          </cell>
          <cell r="AJ266">
            <v>0</v>
          </cell>
          <cell r="AK266">
            <v>0</v>
          </cell>
          <cell r="AL266">
            <v>0</v>
          </cell>
          <cell r="AM266">
            <v>0</v>
          </cell>
          <cell r="AN266">
            <v>0</v>
          </cell>
          <cell r="AO266">
            <v>0</v>
          </cell>
          <cell r="AP266">
            <v>0</v>
          </cell>
          <cell r="AQ266">
            <v>0</v>
          </cell>
          <cell r="AR266">
            <v>0</v>
          </cell>
          <cell r="AS266">
            <v>0</v>
          </cell>
          <cell r="AT266">
            <v>0</v>
          </cell>
          <cell r="AU266">
            <v>0</v>
          </cell>
          <cell r="AV266">
            <v>0</v>
          </cell>
          <cell r="AW266">
            <v>0</v>
          </cell>
          <cell r="AX266">
            <v>0</v>
          </cell>
          <cell r="AY266">
            <v>0</v>
          </cell>
          <cell r="AZ266">
            <v>0</v>
          </cell>
          <cell r="BA266">
            <v>0</v>
          </cell>
          <cell r="BB266">
            <v>0</v>
          </cell>
          <cell r="BC266">
            <v>0</v>
          </cell>
          <cell r="BD266">
            <v>0</v>
          </cell>
          <cell r="BE266">
            <v>0</v>
          </cell>
          <cell r="BF266">
            <v>0</v>
          </cell>
          <cell r="BG266">
            <v>0</v>
          </cell>
          <cell r="BH266">
            <v>0</v>
          </cell>
          <cell r="BI266">
            <v>0</v>
          </cell>
          <cell r="BJ266">
            <v>0</v>
          </cell>
          <cell r="BK266">
            <v>0</v>
          </cell>
          <cell r="BL266">
            <v>0</v>
          </cell>
          <cell r="BM266">
            <v>0</v>
          </cell>
          <cell r="BN266">
            <v>0</v>
          </cell>
          <cell r="BO266">
            <v>0</v>
          </cell>
          <cell r="BP266">
            <v>0</v>
          </cell>
          <cell r="BQ266">
            <v>0</v>
          </cell>
          <cell r="BR266">
            <v>0</v>
          </cell>
          <cell r="BS266">
            <v>0</v>
          </cell>
          <cell r="BT266">
            <v>0</v>
          </cell>
          <cell r="BU266">
            <v>0</v>
          </cell>
          <cell r="BV266">
            <v>0</v>
          </cell>
          <cell r="BW266">
            <v>0</v>
          </cell>
          <cell r="BX266">
            <v>0</v>
          </cell>
          <cell r="BY266">
            <v>0</v>
          </cell>
          <cell r="BZ266">
            <v>0</v>
          </cell>
          <cell r="CA266">
            <v>0</v>
          </cell>
          <cell r="CB266">
            <v>0</v>
          </cell>
          <cell r="CC266">
            <v>0</v>
          </cell>
          <cell r="CD266">
            <v>0</v>
          </cell>
          <cell r="CE266">
            <v>0</v>
          </cell>
          <cell r="CF266">
            <v>0</v>
          </cell>
          <cell r="CG266">
            <v>0</v>
          </cell>
          <cell r="CH266">
            <v>0</v>
          </cell>
          <cell r="CI266">
            <v>3750</v>
          </cell>
          <cell r="CJ266">
            <v>7500</v>
          </cell>
          <cell r="CK266">
            <v>11250</v>
          </cell>
          <cell r="CL266">
            <v>15000</v>
          </cell>
          <cell r="CM266">
            <v>51003</v>
          </cell>
          <cell r="CN266">
            <v>51010</v>
          </cell>
          <cell r="CO266">
            <v>51017</v>
          </cell>
          <cell r="CP266">
            <v>69774</v>
          </cell>
          <cell r="CQ266">
            <v>88531</v>
          </cell>
          <cell r="CR266">
            <v>144326</v>
          </cell>
          <cell r="CS266">
            <v>164090</v>
          </cell>
          <cell r="CT266">
            <v>165104</v>
          </cell>
          <cell r="CU266">
            <v>151118</v>
          </cell>
          <cell r="CV266">
            <v>151132</v>
          </cell>
          <cell r="CW266">
            <v>151146</v>
          </cell>
          <cell r="CX266">
            <v>151160</v>
          </cell>
          <cell r="CY266">
            <v>151174</v>
          </cell>
          <cell r="CZ266">
            <v>151188</v>
          </cell>
          <cell r="DA266">
            <v>40101</v>
          </cell>
          <cell r="DB266">
            <v>40108</v>
          </cell>
          <cell r="DC266">
            <v>0</v>
          </cell>
          <cell r="DD266">
            <v>0</v>
          </cell>
          <cell r="DE266">
            <v>0</v>
          </cell>
          <cell r="DF266">
            <v>0</v>
          </cell>
          <cell r="DG266">
            <v>0</v>
          </cell>
          <cell r="DH266">
            <v>0</v>
          </cell>
          <cell r="DI266">
            <v>0</v>
          </cell>
          <cell r="DJ266">
            <v>0</v>
          </cell>
          <cell r="DK266">
            <v>0</v>
          </cell>
          <cell r="DL266">
            <v>0</v>
          </cell>
          <cell r="DM266">
            <v>0</v>
          </cell>
          <cell r="DN266">
            <v>0</v>
          </cell>
          <cell r="DO266">
            <v>0</v>
          </cell>
          <cell r="DP266">
            <v>0</v>
          </cell>
          <cell r="DQ266">
            <v>0</v>
          </cell>
          <cell r="DR266">
            <v>0</v>
          </cell>
          <cell r="DS266">
            <v>0</v>
          </cell>
          <cell r="DT266">
            <v>0</v>
          </cell>
          <cell r="DU266">
            <v>0</v>
          </cell>
          <cell r="DV266">
            <v>0</v>
          </cell>
          <cell r="DW266">
            <v>0</v>
          </cell>
          <cell r="DX266">
            <v>0</v>
          </cell>
          <cell r="DY266">
            <v>0</v>
          </cell>
          <cell r="DZ266">
            <v>0</v>
          </cell>
          <cell r="EA266">
            <v>0</v>
          </cell>
          <cell r="EB266">
            <v>0</v>
          </cell>
          <cell r="EC266">
            <v>0</v>
          </cell>
          <cell r="ED266">
            <v>0</v>
          </cell>
          <cell r="EE266">
            <v>0</v>
          </cell>
          <cell r="EF266">
            <v>0</v>
          </cell>
          <cell r="EG266">
            <v>0</v>
          </cell>
          <cell r="EH266">
            <v>0</v>
          </cell>
          <cell r="EI266">
            <v>0</v>
          </cell>
          <cell r="EJ266">
            <v>0</v>
          </cell>
          <cell r="EK266">
            <v>0</v>
          </cell>
          <cell r="EL266">
            <v>0</v>
          </cell>
          <cell r="EM266">
            <v>0</v>
          </cell>
          <cell r="EN266">
            <v>0</v>
          </cell>
          <cell r="EO266">
            <v>0</v>
          </cell>
          <cell r="EP266">
            <v>0</v>
          </cell>
          <cell r="EQ266">
            <v>0</v>
          </cell>
          <cell r="ER266">
            <v>0</v>
          </cell>
          <cell r="ES266">
            <v>0</v>
          </cell>
          <cell r="ET266">
            <v>0</v>
          </cell>
          <cell r="EU266">
            <v>0</v>
          </cell>
          <cell r="EV266">
            <v>0</v>
          </cell>
          <cell r="EW266">
            <v>0</v>
          </cell>
          <cell r="EX266">
            <v>0</v>
          </cell>
          <cell r="EY266">
            <v>0</v>
          </cell>
          <cell r="EZ266">
            <v>0</v>
          </cell>
          <cell r="FA266">
            <v>0</v>
          </cell>
          <cell r="FB266">
            <v>0</v>
          </cell>
          <cell r="FC266">
            <v>0</v>
          </cell>
          <cell r="FD266">
            <v>0</v>
          </cell>
          <cell r="FE266">
            <v>0</v>
          </cell>
          <cell r="FF266">
            <v>0</v>
          </cell>
          <cell r="FG266">
            <v>0</v>
          </cell>
          <cell r="FH266">
            <v>0</v>
          </cell>
          <cell r="FI266">
            <v>0</v>
          </cell>
        </row>
        <row r="267">
          <cell r="X267" t="str">
            <v>DIRECT</v>
          </cell>
          <cell r="AA267">
            <v>0</v>
          </cell>
          <cell r="AB267">
            <v>0</v>
          </cell>
          <cell r="AC267">
            <v>0</v>
          </cell>
          <cell r="AD267">
            <v>0</v>
          </cell>
          <cell r="AE267">
            <v>0</v>
          </cell>
          <cell r="AF267">
            <v>0</v>
          </cell>
          <cell r="AG267">
            <v>0</v>
          </cell>
          <cell r="AH267">
            <v>0</v>
          </cell>
          <cell r="AI267">
            <v>0</v>
          </cell>
          <cell r="AJ267">
            <v>0</v>
          </cell>
          <cell r="AK267">
            <v>0</v>
          </cell>
          <cell r="AL267">
            <v>0</v>
          </cell>
          <cell r="AM267">
            <v>0</v>
          </cell>
          <cell r="AN267">
            <v>0</v>
          </cell>
          <cell r="AO267">
            <v>0</v>
          </cell>
          <cell r="AP267">
            <v>0</v>
          </cell>
          <cell r="AQ267">
            <v>0</v>
          </cell>
          <cell r="AR267">
            <v>0</v>
          </cell>
          <cell r="AS267">
            <v>0</v>
          </cell>
          <cell r="AT267">
            <v>0</v>
          </cell>
          <cell r="AU267">
            <v>0</v>
          </cell>
          <cell r="AV267">
            <v>0</v>
          </cell>
          <cell r="AW267">
            <v>0</v>
          </cell>
          <cell r="AX267">
            <v>0</v>
          </cell>
          <cell r="AY267">
            <v>0</v>
          </cell>
          <cell r="AZ267">
            <v>0</v>
          </cell>
          <cell r="BA267">
            <v>0</v>
          </cell>
          <cell r="BB267">
            <v>0</v>
          </cell>
          <cell r="BC267">
            <v>0</v>
          </cell>
          <cell r="BD267">
            <v>0</v>
          </cell>
          <cell r="BE267">
            <v>0</v>
          </cell>
          <cell r="BF267">
            <v>0</v>
          </cell>
          <cell r="BG267">
            <v>0</v>
          </cell>
          <cell r="BH267">
            <v>0</v>
          </cell>
          <cell r="BI267">
            <v>0</v>
          </cell>
          <cell r="BJ267">
            <v>0</v>
          </cell>
          <cell r="BK267">
            <v>0</v>
          </cell>
          <cell r="BL267">
            <v>0</v>
          </cell>
          <cell r="BM267">
            <v>0</v>
          </cell>
          <cell r="BN267">
            <v>0</v>
          </cell>
          <cell r="BO267">
            <v>0</v>
          </cell>
          <cell r="BP267">
            <v>0</v>
          </cell>
          <cell r="BQ267">
            <v>0</v>
          </cell>
          <cell r="BR267">
            <v>0</v>
          </cell>
          <cell r="BS267">
            <v>0</v>
          </cell>
          <cell r="BT267">
            <v>0</v>
          </cell>
          <cell r="BU267">
            <v>0</v>
          </cell>
          <cell r="BV267">
            <v>0</v>
          </cell>
          <cell r="BW267">
            <v>0</v>
          </cell>
          <cell r="BX267">
            <v>0</v>
          </cell>
          <cell r="BY267">
            <v>0</v>
          </cell>
          <cell r="BZ267">
            <v>0</v>
          </cell>
          <cell r="CA267">
            <v>0</v>
          </cell>
          <cell r="CB267">
            <v>0</v>
          </cell>
          <cell r="CC267">
            <v>0</v>
          </cell>
          <cell r="CD267">
            <v>0</v>
          </cell>
          <cell r="CE267">
            <v>0</v>
          </cell>
          <cell r="CF267">
            <v>0</v>
          </cell>
          <cell r="CG267">
            <v>0</v>
          </cell>
          <cell r="CH267">
            <v>0</v>
          </cell>
          <cell r="CI267">
            <v>3750</v>
          </cell>
          <cell r="CJ267">
            <v>7500</v>
          </cell>
          <cell r="CK267">
            <v>11250</v>
          </cell>
          <cell r="CL267">
            <v>15000</v>
          </cell>
          <cell r="CM267">
            <v>51003</v>
          </cell>
          <cell r="CN267">
            <v>51010</v>
          </cell>
          <cell r="CO267">
            <v>51017</v>
          </cell>
          <cell r="CP267">
            <v>69774</v>
          </cell>
          <cell r="CQ267">
            <v>88531</v>
          </cell>
          <cell r="CR267">
            <v>144326</v>
          </cell>
          <cell r="CS267">
            <v>164090</v>
          </cell>
          <cell r="CT267">
            <v>165104</v>
          </cell>
          <cell r="CU267">
            <v>151118</v>
          </cell>
          <cell r="CV267">
            <v>151132</v>
          </cell>
          <cell r="CW267">
            <v>151146</v>
          </cell>
          <cell r="CX267">
            <v>151160</v>
          </cell>
          <cell r="CY267">
            <v>151174</v>
          </cell>
          <cell r="CZ267">
            <v>151188</v>
          </cell>
          <cell r="DA267">
            <v>40101</v>
          </cell>
          <cell r="DB267">
            <v>40108</v>
          </cell>
          <cell r="DC267">
            <v>0</v>
          </cell>
          <cell r="DD267">
            <v>0</v>
          </cell>
          <cell r="DE267">
            <v>0</v>
          </cell>
          <cell r="DF267">
            <v>0</v>
          </cell>
          <cell r="DG267">
            <v>0</v>
          </cell>
          <cell r="DH267">
            <v>0</v>
          </cell>
          <cell r="DI267">
            <v>0</v>
          </cell>
          <cell r="DJ267">
            <v>0</v>
          </cell>
          <cell r="DK267">
            <v>0</v>
          </cell>
          <cell r="DL267">
            <v>0</v>
          </cell>
          <cell r="DM267">
            <v>0</v>
          </cell>
          <cell r="DN267">
            <v>0</v>
          </cell>
          <cell r="DO267">
            <v>0</v>
          </cell>
          <cell r="DP267">
            <v>0</v>
          </cell>
          <cell r="DQ267">
            <v>0</v>
          </cell>
          <cell r="DR267">
            <v>0</v>
          </cell>
          <cell r="DS267">
            <v>0</v>
          </cell>
          <cell r="DT267">
            <v>0</v>
          </cell>
          <cell r="DU267">
            <v>0</v>
          </cell>
          <cell r="DV267">
            <v>0</v>
          </cell>
          <cell r="DW267">
            <v>0</v>
          </cell>
          <cell r="DX267">
            <v>0</v>
          </cell>
          <cell r="DY267">
            <v>0</v>
          </cell>
          <cell r="DZ267">
            <v>0</v>
          </cell>
          <cell r="EA267">
            <v>0</v>
          </cell>
          <cell r="EB267">
            <v>0</v>
          </cell>
          <cell r="EC267">
            <v>0</v>
          </cell>
          <cell r="ED267">
            <v>0</v>
          </cell>
          <cell r="EE267">
            <v>0</v>
          </cell>
          <cell r="EF267">
            <v>0</v>
          </cell>
          <cell r="EG267">
            <v>0</v>
          </cell>
          <cell r="EH267">
            <v>0</v>
          </cell>
          <cell r="EI267">
            <v>0</v>
          </cell>
          <cell r="EJ267">
            <v>0</v>
          </cell>
          <cell r="EK267">
            <v>0</v>
          </cell>
          <cell r="EL267">
            <v>0</v>
          </cell>
          <cell r="EM267">
            <v>0</v>
          </cell>
          <cell r="EN267">
            <v>0</v>
          </cell>
          <cell r="EO267">
            <v>0</v>
          </cell>
          <cell r="EP267">
            <v>0</v>
          </cell>
          <cell r="EQ267">
            <v>0</v>
          </cell>
          <cell r="ER267">
            <v>0</v>
          </cell>
          <cell r="ES267">
            <v>0</v>
          </cell>
          <cell r="ET267">
            <v>0</v>
          </cell>
          <cell r="EU267">
            <v>0</v>
          </cell>
          <cell r="EV267">
            <v>0</v>
          </cell>
          <cell r="EW267">
            <v>0</v>
          </cell>
          <cell r="EX267">
            <v>0</v>
          </cell>
          <cell r="EY267">
            <v>0</v>
          </cell>
          <cell r="EZ267">
            <v>0</v>
          </cell>
          <cell r="FA267">
            <v>0</v>
          </cell>
          <cell r="FB267">
            <v>0</v>
          </cell>
          <cell r="FC267">
            <v>0</v>
          </cell>
          <cell r="FD267">
            <v>0</v>
          </cell>
          <cell r="FE267">
            <v>0</v>
          </cell>
          <cell r="FF267">
            <v>0</v>
          </cell>
          <cell r="FG267">
            <v>0</v>
          </cell>
          <cell r="FH267">
            <v>0</v>
          </cell>
          <cell r="FI267">
            <v>0</v>
          </cell>
        </row>
        <row r="268">
          <cell r="X268" t="str">
            <v>LOADED</v>
          </cell>
          <cell r="AA268">
            <v>0</v>
          </cell>
          <cell r="AB268">
            <v>0</v>
          </cell>
          <cell r="AC268">
            <v>0</v>
          </cell>
          <cell r="AD268">
            <v>0</v>
          </cell>
          <cell r="AE268">
            <v>0</v>
          </cell>
          <cell r="AF268">
            <v>0</v>
          </cell>
          <cell r="AG268">
            <v>0</v>
          </cell>
          <cell r="AH268">
            <v>0</v>
          </cell>
          <cell r="AI268">
            <v>0</v>
          </cell>
          <cell r="AJ268">
            <v>0</v>
          </cell>
          <cell r="AK268">
            <v>0</v>
          </cell>
          <cell r="AL268">
            <v>0</v>
          </cell>
          <cell r="AM268">
            <v>0</v>
          </cell>
          <cell r="AN268">
            <v>0</v>
          </cell>
          <cell r="AO268">
            <v>0</v>
          </cell>
          <cell r="AP268">
            <v>0</v>
          </cell>
          <cell r="AQ268">
            <v>0</v>
          </cell>
          <cell r="AR268">
            <v>0</v>
          </cell>
          <cell r="AS268">
            <v>0</v>
          </cell>
          <cell r="AT268">
            <v>0</v>
          </cell>
          <cell r="AU268">
            <v>0</v>
          </cell>
          <cell r="AV268">
            <v>0</v>
          </cell>
          <cell r="AW268">
            <v>0</v>
          </cell>
          <cell r="AX268">
            <v>0</v>
          </cell>
          <cell r="AY268">
            <v>0</v>
          </cell>
          <cell r="AZ268">
            <v>0</v>
          </cell>
          <cell r="BA268">
            <v>0</v>
          </cell>
          <cell r="BB268">
            <v>0</v>
          </cell>
          <cell r="BC268">
            <v>0</v>
          </cell>
          <cell r="BD268">
            <v>0</v>
          </cell>
          <cell r="BE268">
            <v>0</v>
          </cell>
          <cell r="BF268">
            <v>0</v>
          </cell>
          <cell r="BG268">
            <v>0</v>
          </cell>
          <cell r="BH268">
            <v>0</v>
          </cell>
          <cell r="BI268">
            <v>0</v>
          </cell>
          <cell r="BJ268">
            <v>0</v>
          </cell>
          <cell r="BK268">
            <v>0</v>
          </cell>
          <cell r="BL268">
            <v>0</v>
          </cell>
          <cell r="BM268">
            <v>0</v>
          </cell>
          <cell r="BN268">
            <v>0</v>
          </cell>
          <cell r="BO268">
            <v>0</v>
          </cell>
          <cell r="BP268">
            <v>0</v>
          </cell>
          <cell r="BQ268">
            <v>0</v>
          </cell>
          <cell r="BR268">
            <v>0</v>
          </cell>
          <cell r="BS268">
            <v>0</v>
          </cell>
          <cell r="BT268">
            <v>0</v>
          </cell>
          <cell r="BU268">
            <v>0</v>
          </cell>
          <cell r="BV268">
            <v>0</v>
          </cell>
          <cell r="BW268">
            <v>0</v>
          </cell>
          <cell r="BX268">
            <v>0</v>
          </cell>
          <cell r="BY268">
            <v>0</v>
          </cell>
          <cell r="BZ268">
            <v>0</v>
          </cell>
          <cell r="CA268">
            <v>0</v>
          </cell>
          <cell r="CB268">
            <v>0</v>
          </cell>
          <cell r="CC268">
            <v>0</v>
          </cell>
          <cell r="CD268">
            <v>0</v>
          </cell>
          <cell r="CE268">
            <v>0</v>
          </cell>
          <cell r="CF268">
            <v>0</v>
          </cell>
          <cell r="CG268">
            <v>0</v>
          </cell>
          <cell r="CH268">
            <v>0</v>
          </cell>
          <cell r="CI268">
            <v>5062.5</v>
          </cell>
          <cell r="CJ268">
            <v>10125</v>
          </cell>
          <cell r="CK268">
            <v>15187.5</v>
          </cell>
          <cell r="CL268">
            <v>20250</v>
          </cell>
          <cell r="CM268">
            <v>68854.05</v>
          </cell>
          <cell r="CN268">
            <v>68863.5</v>
          </cell>
          <cell r="CO268">
            <v>68872.95</v>
          </cell>
          <cell r="CP268">
            <v>94194.9</v>
          </cell>
          <cell r="CQ268">
            <v>119516.85</v>
          </cell>
          <cell r="CR268">
            <v>194840.1</v>
          </cell>
          <cell r="CS268">
            <v>221521.5</v>
          </cell>
          <cell r="CT268">
            <v>222890.4</v>
          </cell>
          <cell r="CU268">
            <v>204009.3</v>
          </cell>
          <cell r="CV268">
            <v>204028.2</v>
          </cell>
          <cell r="CW268">
            <v>204047.1</v>
          </cell>
          <cell r="CX268">
            <v>204066</v>
          </cell>
          <cell r="CY268">
            <v>204084.9</v>
          </cell>
          <cell r="CZ268">
            <v>204103.8</v>
          </cell>
          <cell r="DA268">
            <v>54136.35</v>
          </cell>
          <cell r="DB268">
            <v>54145.8</v>
          </cell>
          <cell r="DC268">
            <v>0</v>
          </cell>
          <cell r="DD268">
            <v>0</v>
          </cell>
          <cell r="DE268">
            <v>0</v>
          </cell>
          <cell r="DF268">
            <v>0</v>
          </cell>
          <cell r="DG268">
            <v>0</v>
          </cell>
          <cell r="DH268">
            <v>0</v>
          </cell>
          <cell r="DI268">
            <v>0</v>
          </cell>
          <cell r="DJ268">
            <v>0</v>
          </cell>
          <cell r="DK268">
            <v>0</v>
          </cell>
          <cell r="DL268">
            <v>0</v>
          </cell>
          <cell r="DM268">
            <v>0</v>
          </cell>
          <cell r="DN268">
            <v>0</v>
          </cell>
          <cell r="DO268">
            <v>0</v>
          </cell>
          <cell r="DP268">
            <v>0</v>
          </cell>
          <cell r="DQ268">
            <v>0</v>
          </cell>
          <cell r="DR268">
            <v>0</v>
          </cell>
          <cell r="DS268">
            <v>0</v>
          </cell>
          <cell r="DT268">
            <v>0</v>
          </cell>
          <cell r="DU268">
            <v>0</v>
          </cell>
          <cell r="DV268">
            <v>0</v>
          </cell>
          <cell r="DW268">
            <v>0</v>
          </cell>
          <cell r="DX268">
            <v>0</v>
          </cell>
          <cell r="DY268">
            <v>0</v>
          </cell>
          <cell r="DZ268">
            <v>0</v>
          </cell>
          <cell r="EA268">
            <v>0</v>
          </cell>
          <cell r="EB268">
            <v>0</v>
          </cell>
          <cell r="EC268">
            <v>0</v>
          </cell>
          <cell r="ED268">
            <v>0</v>
          </cell>
          <cell r="EE268">
            <v>0</v>
          </cell>
          <cell r="EF268">
            <v>0</v>
          </cell>
          <cell r="EG268">
            <v>0</v>
          </cell>
          <cell r="EH268">
            <v>0</v>
          </cell>
          <cell r="EI268">
            <v>0</v>
          </cell>
          <cell r="EJ268">
            <v>0</v>
          </cell>
          <cell r="EK268">
            <v>0</v>
          </cell>
          <cell r="EL268">
            <v>0</v>
          </cell>
          <cell r="EM268">
            <v>0</v>
          </cell>
          <cell r="EN268">
            <v>0</v>
          </cell>
          <cell r="EO268">
            <v>0</v>
          </cell>
          <cell r="EP268">
            <v>0</v>
          </cell>
          <cell r="EQ268">
            <v>0</v>
          </cell>
          <cell r="ER268">
            <v>0</v>
          </cell>
          <cell r="ES268">
            <v>0</v>
          </cell>
          <cell r="ET268">
            <v>0</v>
          </cell>
          <cell r="EU268">
            <v>0</v>
          </cell>
          <cell r="EV268">
            <v>0</v>
          </cell>
          <cell r="EW268">
            <v>0</v>
          </cell>
          <cell r="EX268">
            <v>0</v>
          </cell>
          <cell r="EY268">
            <v>0</v>
          </cell>
          <cell r="EZ268">
            <v>0</v>
          </cell>
          <cell r="FA268">
            <v>0</v>
          </cell>
          <cell r="FB268">
            <v>0</v>
          </cell>
          <cell r="FC268">
            <v>0</v>
          </cell>
          <cell r="FD268">
            <v>0</v>
          </cell>
          <cell r="FE268">
            <v>0</v>
          </cell>
          <cell r="FF268">
            <v>0</v>
          </cell>
          <cell r="FG268">
            <v>0</v>
          </cell>
          <cell r="FH268">
            <v>0</v>
          </cell>
          <cell r="FI268">
            <v>0</v>
          </cell>
        </row>
        <row r="269">
          <cell r="V269" t="str">
            <v>PROJECTED RTM</v>
          </cell>
          <cell r="X269" t="str">
            <v>CUMULATIVE TO DATE</v>
          </cell>
          <cell r="Y269">
            <v>140</v>
          </cell>
          <cell r="Z269">
            <v>63.068739999999991</v>
          </cell>
          <cell r="AA269">
            <v>0</v>
          </cell>
          <cell r="AB269">
            <v>0</v>
          </cell>
          <cell r="AC269">
            <v>0</v>
          </cell>
          <cell r="AD269">
            <v>0</v>
          </cell>
          <cell r="AE269">
            <v>0</v>
          </cell>
          <cell r="AF269">
            <v>0</v>
          </cell>
          <cell r="AG269">
            <v>0</v>
          </cell>
          <cell r="AH269">
            <v>0</v>
          </cell>
          <cell r="AI269">
            <v>0</v>
          </cell>
          <cell r="AJ269">
            <v>0</v>
          </cell>
          <cell r="AK269">
            <v>0</v>
          </cell>
          <cell r="AL269">
            <v>0</v>
          </cell>
          <cell r="AM269">
            <v>0</v>
          </cell>
          <cell r="AN269">
            <v>0</v>
          </cell>
          <cell r="AO269">
            <v>0</v>
          </cell>
          <cell r="AP269">
            <v>0</v>
          </cell>
          <cell r="AQ269">
            <v>0</v>
          </cell>
          <cell r="AR269">
            <v>0</v>
          </cell>
          <cell r="AS269">
            <v>0</v>
          </cell>
          <cell r="AT269">
            <v>0</v>
          </cell>
          <cell r="AU269">
            <v>0</v>
          </cell>
          <cell r="AV269">
            <v>0</v>
          </cell>
          <cell r="AW269">
            <v>0</v>
          </cell>
          <cell r="AX269">
            <v>0</v>
          </cell>
          <cell r="AY269">
            <v>0</v>
          </cell>
          <cell r="AZ269">
            <v>0</v>
          </cell>
          <cell r="BA269">
            <v>0</v>
          </cell>
          <cell r="BB269">
            <v>0</v>
          </cell>
          <cell r="BC269">
            <v>0</v>
          </cell>
          <cell r="BD269">
            <v>0</v>
          </cell>
          <cell r="BE269">
            <v>0</v>
          </cell>
          <cell r="BF269">
            <v>0</v>
          </cell>
          <cell r="BG269">
            <v>0</v>
          </cell>
          <cell r="BH269">
            <v>0</v>
          </cell>
          <cell r="BI269">
            <v>0</v>
          </cell>
          <cell r="BJ269">
            <v>0</v>
          </cell>
          <cell r="BK269">
            <v>0</v>
          </cell>
          <cell r="BL269">
            <v>0</v>
          </cell>
          <cell r="BM269">
            <v>0</v>
          </cell>
          <cell r="BN269">
            <v>0</v>
          </cell>
          <cell r="BO269">
            <v>0</v>
          </cell>
          <cell r="BP269">
            <v>0</v>
          </cell>
          <cell r="BQ269">
            <v>0</v>
          </cell>
          <cell r="BR269">
            <v>0</v>
          </cell>
          <cell r="BS269">
            <v>0</v>
          </cell>
          <cell r="BT269">
            <v>0</v>
          </cell>
          <cell r="BU269">
            <v>0</v>
          </cell>
          <cell r="BV269">
            <v>0</v>
          </cell>
          <cell r="BW269">
            <v>0</v>
          </cell>
          <cell r="BX269">
            <v>0</v>
          </cell>
          <cell r="BY269">
            <v>0</v>
          </cell>
          <cell r="BZ269">
            <v>0</v>
          </cell>
          <cell r="CA269">
            <v>0</v>
          </cell>
          <cell r="CB269">
            <v>0</v>
          </cell>
          <cell r="CC269">
            <v>0</v>
          </cell>
          <cell r="CD269">
            <v>0</v>
          </cell>
          <cell r="CE269">
            <v>0</v>
          </cell>
          <cell r="CF269">
            <v>0</v>
          </cell>
          <cell r="CG269">
            <v>0</v>
          </cell>
          <cell r="CH269">
            <v>0</v>
          </cell>
          <cell r="CI269">
            <v>5062.5</v>
          </cell>
          <cell r="CJ269">
            <v>10125</v>
          </cell>
          <cell r="CK269">
            <v>15187.5</v>
          </cell>
          <cell r="CL269">
            <v>20250</v>
          </cell>
          <cell r="CM269">
            <v>68854.05</v>
          </cell>
          <cell r="CN269">
            <v>68863.5</v>
          </cell>
          <cell r="CO269">
            <v>68872.95</v>
          </cell>
          <cell r="CP269">
            <v>94194.9</v>
          </cell>
          <cell r="CQ269">
            <v>119516.85</v>
          </cell>
          <cell r="CR269">
            <v>194840.1</v>
          </cell>
          <cell r="CS269">
            <v>221521.5</v>
          </cell>
          <cell r="CT269">
            <v>222890.4</v>
          </cell>
          <cell r="CU269">
            <v>204009.3</v>
          </cell>
          <cell r="CV269">
            <v>204028.2</v>
          </cell>
          <cell r="CW269">
            <v>204047.1</v>
          </cell>
          <cell r="CX269">
            <v>204066</v>
          </cell>
          <cell r="CY269">
            <v>204084.9</v>
          </cell>
          <cell r="CZ269">
            <v>204103.8</v>
          </cell>
          <cell r="DA269">
            <v>54136.35</v>
          </cell>
          <cell r="DB269">
            <v>54145.8</v>
          </cell>
          <cell r="DC269">
            <v>0</v>
          </cell>
          <cell r="DD269">
            <v>0</v>
          </cell>
          <cell r="DE269">
            <v>0</v>
          </cell>
          <cell r="DF269">
            <v>0</v>
          </cell>
          <cell r="DG269">
            <v>0</v>
          </cell>
          <cell r="DH269">
            <v>0</v>
          </cell>
          <cell r="DI269">
            <v>0</v>
          </cell>
          <cell r="DJ269">
            <v>0</v>
          </cell>
          <cell r="DK269">
            <v>0</v>
          </cell>
          <cell r="DL269">
            <v>0</v>
          </cell>
          <cell r="DM269">
            <v>0</v>
          </cell>
          <cell r="DN269">
            <v>0</v>
          </cell>
          <cell r="DO269">
            <v>0</v>
          </cell>
          <cell r="DP269">
            <v>0</v>
          </cell>
          <cell r="DQ269">
            <v>0</v>
          </cell>
          <cell r="DR269">
            <v>0</v>
          </cell>
          <cell r="DS269">
            <v>0</v>
          </cell>
          <cell r="DT269">
            <v>0</v>
          </cell>
          <cell r="DU269">
            <v>0</v>
          </cell>
          <cell r="DV269">
            <v>0</v>
          </cell>
          <cell r="DW269">
            <v>0</v>
          </cell>
          <cell r="DX269">
            <v>0</v>
          </cell>
          <cell r="DY269">
            <v>0</v>
          </cell>
          <cell r="DZ269">
            <v>0</v>
          </cell>
          <cell r="EA269">
            <v>0</v>
          </cell>
          <cell r="EB269">
            <v>0</v>
          </cell>
          <cell r="EC269">
            <v>0</v>
          </cell>
          <cell r="ED269">
            <v>0</v>
          </cell>
          <cell r="EE269">
            <v>0</v>
          </cell>
          <cell r="EF269">
            <v>0</v>
          </cell>
          <cell r="EG269">
            <v>0</v>
          </cell>
          <cell r="EH269">
            <v>0</v>
          </cell>
          <cell r="EI269">
            <v>0</v>
          </cell>
          <cell r="EJ269">
            <v>0</v>
          </cell>
          <cell r="EK269">
            <v>0</v>
          </cell>
          <cell r="EL269">
            <v>0</v>
          </cell>
          <cell r="EM269">
            <v>0</v>
          </cell>
          <cell r="EN269">
            <v>0</v>
          </cell>
          <cell r="EO269">
            <v>0</v>
          </cell>
          <cell r="EP269">
            <v>0</v>
          </cell>
          <cell r="EQ269">
            <v>0</v>
          </cell>
          <cell r="ER269">
            <v>0</v>
          </cell>
          <cell r="ES269">
            <v>0</v>
          </cell>
          <cell r="ET269">
            <v>0</v>
          </cell>
          <cell r="EU269">
            <v>0</v>
          </cell>
          <cell r="EV269">
            <v>0</v>
          </cell>
          <cell r="EW269">
            <v>0</v>
          </cell>
          <cell r="EX269">
            <v>0</v>
          </cell>
          <cell r="EY269">
            <v>0</v>
          </cell>
          <cell r="EZ269">
            <v>0</v>
          </cell>
          <cell r="FA269">
            <v>0</v>
          </cell>
          <cell r="FB269">
            <v>0</v>
          </cell>
          <cell r="FC269">
            <v>0</v>
          </cell>
          <cell r="FD269">
            <v>0</v>
          </cell>
          <cell r="FE269">
            <v>0</v>
          </cell>
          <cell r="FF269">
            <v>0</v>
          </cell>
          <cell r="FG269">
            <v>0</v>
          </cell>
          <cell r="FH269">
            <v>0</v>
          </cell>
          <cell r="FI269">
            <v>0</v>
          </cell>
        </row>
        <row r="270">
          <cell r="V270" t="str">
            <v>PROJECTED RTM</v>
          </cell>
          <cell r="X270">
            <v>36189.068740000002</v>
          </cell>
          <cell r="Y270">
            <v>140</v>
          </cell>
          <cell r="Z270">
            <v>63.068739999999991</v>
          </cell>
          <cell r="AA270"/>
          <cell r="AB270"/>
          <cell r="AC270"/>
          <cell r="AD270"/>
          <cell r="AE270"/>
          <cell r="AF270"/>
          <cell r="AG270"/>
          <cell r="AH270"/>
          <cell r="AI270"/>
          <cell r="AJ270"/>
          <cell r="AK270"/>
          <cell r="AL270"/>
          <cell r="AM270"/>
          <cell r="AN270"/>
          <cell r="AO270"/>
          <cell r="AP270"/>
          <cell r="AQ270"/>
          <cell r="AR270"/>
          <cell r="AS270"/>
          <cell r="AT270"/>
          <cell r="AU270"/>
          <cell r="AV270"/>
          <cell r="AW270"/>
          <cell r="AX270"/>
          <cell r="AY270"/>
          <cell r="AZ270"/>
          <cell r="BA270"/>
          <cell r="BB270"/>
          <cell r="BC270"/>
          <cell r="BD270"/>
          <cell r="BE270"/>
          <cell r="BF270"/>
          <cell r="BG270"/>
          <cell r="BH270"/>
          <cell r="BI270"/>
          <cell r="BJ270"/>
          <cell r="BK270"/>
          <cell r="BL270"/>
          <cell r="BM270"/>
          <cell r="BN270"/>
          <cell r="BO270"/>
          <cell r="BP270"/>
          <cell r="BQ270"/>
          <cell r="BR270"/>
          <cell r="BS270"/>
          <cell r="BT270"/>
          <cell r="BU270"/>
          <cell r="BV270"/>
          <cell r="BW270"/>
          <cell r="BX270"/>
          <cell r="BY270"/>
          <cell r="BZ270"/>
          <cell r="CA270"/>
          <cell r="CB270"/>
          <cell r="CC270"/>
          <cell r="CD270"/>
          <cell r="CE270"/>
          <cell r="CF270"/>
          <cell r="CG270"/>
          <cell r="CH270"/>
          <cell r="CI270"/>
          <cell r="CJ270"/>
          <cell r="CK270"/>
          <cell r="CL270"/>
          <cell r="CM270"/>
          <cell r="CN270"/>
          <cell r="CO270"/>
          <cell r="CP270"/>
          <cell r="CQ270"/>
          <cell r="CR270">
            <v>36038</v>
          </cell>
          <cell r="CS270">
            <v>36045</v>
          </cell>
          <cell r="CT270">
            <v>36052</v>
          </cell>
          <cell r="CU270">
            <v>36059</v>
          </cell>
          <cell r="CV270">
            <v>36066</v>
          </cell>
          <cell r="CW270">
            <v>36073</v>
          </cell>
          <cell r="CX270">
            <v>36080</v>
          </cell>
          <cell r="CY270">
            <v>36087</v>
          </cell>
          <cell r="CZ270">
            <v>36094</v>
          </cell>
          <cell r="DA270">
            <v>36101</v>
          </cell>
          <cell r="DB270">
            <v>36108</v>
          </cell>
          <cell r="DC270"/>
          <cell r="DD270"/>
          <cell r="DE270"/>
          <cell r="DF270"/>
          <cell r="DG270"/>
          <cell r="DH270"/>
          <cell r="DI270"/>
          <cell r="DJ270"/>
          <cell r="DK270"/>
          <cell r="DL270"/>
          <cell r="DM270"/>
          <cell r="DN270"/>
          <cell r="DO270"/>
          <cell r="DP270"/>
          <cell r="DQ270"/>
          <cell r="DR270"/>
          <cell r="DS270"/>
          <cell r="DT270"/>
          <cell r="DU270"/>
          <cell r="DV270"/>
          <cell r="DW270"/>
          <cell r="DX270"/>
          <cell r="DY270"/>
          <cell r="DZ270"/>
          <cell r="EA270"/>
          <cell r="EB270"/>
          <cell r="EC270"/>
          <cell r="ED270"/>
          <cell r="EE270"/>
          <cell r="EF270"/>
          <cell r="EG270"/>
          <cell r="EH270"/>
          <cell r="EI270"/>
          <cell r="EJ270"/>
          <cell r="EK270"/>
          <cell r="EL270"/>
          <cell r="EM270"/>
          <cell r="EN270"/>
          <cell r="EO270"/>
          <cell r="EP270"/>
          <cell r="EQ270"/>
          <cell r="ER270"/>
          <cell r="ES270"/>
          <cell r="ET270"/>
          <cell r="EU270"/>
          <cell r="EV270"/>
        </row>
        <row r="271">
          <cell r="V271" t="str">
            <v>PROJECTED STREET</v>
          </cell>
          <cell r="X271">
            <v>36219.068740000002</v>
          </cell>
        </row>
        <row r="272">
          <cell r="V272" t="str">
            <v>+ or - Scheduled Date</v>
          </cell>
          <cell r="X272">
            <v>122.93125999999756</v>
          </cell>
        </row>
        <row r="273">
          <cell r="N273" t="str">
            <v>ENGINEERING</v>
          </cell>
          <cell r="Y273" t="str">
            <v>WK Count</v>
          </cell>
          <cell r="Z273" t="str">
            <v>Total Days</v>
          </cell>
        </row>
        <row r="274">
          <cell r="N274" t="str">
            <v>ENGINEERING</v>
          </cell>
          <cell r="Y274" t="str">
            <v>WK Count</v>
          </cell>
          <cell r="Z274" t="str">
            <v>Total Days</v>
          </cell>
        </row>
        <row r="275">
          <cell r="A275" t="str">
            <v>PREP</v>
          </cell>
          <cell r="F275" t="str">
            <v>ANIMATION</v>
          </cell>
          <cell r="I275" t="str">
            <v>INK &amp; PAINT</v>
          </cell>
          <cell r="L275" t="str">
            <v>ALPHA</v>
          </cell>
          <cell r="N275" t="str">
            <v>BETA</v>
          </cell>
          <cell r="P275" t="str">
            <v>RTM</v>
          </cell>
          <cell r="Y275">
            <v>7</v>
          </cell>
          <cell r="Z275">
            <v>52.351039999999998</v>
          </cell>
        </row>
        <row r="276">
          <cell r="A276" t="str">
            <v>PREP</v>
          </cell>
          <cell r="B276" t="str">
            <v>Days</v>
          </cell>
          <cell r="F276" t="str">
            <v>ANIMATION</v>
          </cell>
          <cell r="G276" t="str">
            <v>Days</v>
          </cell>
          <cell r="H276" t="str">
            <v>Frames</v>
          </cell>
          <cell r="I276" t="str">
            <v>INK &amp; PAINT</v>
          </cell>
          <cell r="J276" t="str">
            <v>Days</v>
          </cell>
          <cell r="L276" t="str">
            <v>ALPHA</v>
          </cell>
          <cell r="N276" t="str">
            <v>BETA</v>
          </cell>
          <cell r="P276" t="str">
            <v>RTM</v>
          </cell>
          <cell r="Y276">
            <v>7</v>
          </cell>
          <cell r="Z276">
            <v>52.351039999999998</v>
          </cell>
        </row>
        <row r="277">
          <cell r="A277" t="str">
            <v>Wks</v>
          </cell>
          <cell r="B277" t="str">
            <v>Days</v>
          </cell>
          <cell r="F277" t="str">
            <v>Wks</v>
          </cell>
          <cell r="G277" t="str">
            <v>Days</v>
          </cell>
          <cell r="H277" t="str">
            <v>Frames</v>
          </cell>
          <cell r="I277" t="str">
            <v>Wks</v>
          </cell>
          <cell r="J277" t="str">
            <v>Days</v>
          </cell>
          <cell r="K277">
            <v>21</v>
          </cell>
          <cell r="M277">
            <v>29</v>
          </cell>
          <cell r="O277">
            <v>29</v>
          </cell>
          <cell r="Q277">
            <v>29</v>
          </cell>
          <cell r="Y277">
            <v>11</v>
          </cell>
          <cell r="Z277">
            <v>77.938800000000015</v>
          </cell>
        </row>
        <row r="278">
          <cell r="A278">
            <v>5.47872</v>
          </cell>
          <cell r="B278">
            <v>52.351039999999998</v>
          </cell>
          <cell r="F278">
            <v>6.8484000000000007</v>
          </cell>
          <cell r="G278">
            <v>77.938800000000015</v>
          </cell>
          <cell r="H278">
            <v>2739.36</v>
          </cell>
          <cell r="I278">
            <v>6.8484000000000007</v>
          </cell>
          <cell r="J278">
            <v>61.938800000000008</v>
          </cell>
          <cell r="K278">
            <v>21</v>
          </cell>
          <cell r="M278">
            <v>29</v>
          </cell>
          <cell r="O278">
            <v>29</v>
          </cell>
          <cell r="Q278">
            <v>29</v>
          </cell>
          <cell r="Y278">
            <v>9</v>
          </cell>
          <cell r="Z278">
            <v>61.938800000000008</v>
          </cell>
        </row>
        <row r="290">
          <cell r="Y290">
            <v>119</v>
          </cell>
          <cell r="Z290">
            <v>47.938800000000008</v>
          </cell>
        </row>
        <row r="291">
          <cell r="Y291">
            <v>119</v>
          </cell>
          <cell r="Z291">
            <v>47.938800000000008</v>
          </cell>
        </row>
        <row r="294">
          <cell r="N294" t="str">
            <v>ENGINEERING</v>
          </cell>
          <cell r="Y294" t="str">
            <v>WK Count</v>
          </cell>
          <cell r="Z294" t="str">
            <v>Total Days</v>
          </cell>
        </row>
        <row r="295">
          <cell r="N295" t="str">
            <v>ENGINEERING</v>
          </cell>
          <cell r="Y295" t="str">
            <v>WK Count</v>
          </cell>
          <cell r="Z295" t="str">
            <v>Total Days</v>
          </cell>
        </row>
        <row r="296">
          <cell r="A296" t="str">
            <v>PREP</v>
          </cell>
          <cell r="F296" t="str">
            <v>ANIMATION</v>
          </cell>
          <cell r="I296" t="str">
            <v>INK &amp; PAINT</v>
          </cell>
          <cell r="L296" t="str">
            <v>ALPHA</v>
          </cell>
          <cell r="N296" t="str">
            <v>BETA</v>
          </cell>
          <cell r="P296" t="str">
            <v>RTM</v>
          </cell>
          <cell r="Y296">
            <v>6</v>
          </cell>
          <cell r="Z296">
            <v>42.297850000000004</v>
          </cell>
        </row>
        <row r="297">
          <cell r="A297" t="str">
            <v>PREP</v>
          </cell>
          <cell r="B297" t="str">
            <v>Days</v>
          </cell>
          <cell r="F297" t="str">
            <v>ANIMATION</v>
          </cell>
          <cell r="G297" t="str">
            <v>Days</v>
          </cell>
          <cell r="H297" t="str">
            <v>Frames</v>
          </cell>
          <cell r="I297" t="str">
            <v>INK &amp; PAINT</v>
          </cell>
          <cell r="J297" t="str">
            <v>Days</v>
          </cell>
          <cell r="L297" t="str">
            <v>ALPHA</v>
          </cell>
          <cell r="N297" t="str">
            <v>BETA</v>
          </cell>
          <cell r="P297" t="str">
            <v>RTM</v>
          </cell>
          <cell r="Y297">
            <v>6</v>
          </cell>
          <cell r="Z297">
            <v>42.297850000000004</v>
          </cell>
        </row>
        <row r="298">
          <cell r="A298" t="str">
            <v>Wks</v>
          </cell>
          <cell r="B298" t="str">
            <v>Days</v>
          </cell>
          <cell r="F298" t="str">
            <v>Wks</v>
          </cell>
          <cell r="G298" t="str">
            <v>Days</v>
          </cell>
          <cell r="H298" t="str">
            <v>Frames</v>
          </cell>
          <cell r="I298" t="str">
            <v>Wks</v>
          </cell>
          <cell r="J298" t="str">
            <v>Days</v>
          </cell>
          <cell r="K298">
            <v>21</v>
          </cell>
          <cell r="M298">
            <v>29</v>
          </cell>
          <cell r="O298">
            <v>29</v>
          </cell>
          <cell r="Q298">
            <v>29</v>
          </cell>
          <cell r="Y298">
            <v>11</v>
          </cell>
          <cell r="Z298">
            <v>77.163083333333333</v>
          </cell>
        </row>
        <row r="299">
          <cell r="A299">
            <v>4.0425500000000003</v>
          </cell>
          <cell r="B299">
            <v>42.297850000000004</v>
          </cell>
          <cell r="F299">
            <v>6.7375833333333333</v>
          </cell>
          <cell r="G299">
            <v>77.163083333333333</v>
          </cell>
          <cell r="H299">
            <v>2021.2750000000001</v>
          </cell>
          <cell r="I299">
            <v>4.0425500000000003</v>
          </cell>
          <cell r="J299">
            <v>42.297850000000004</v>
          </cell>
          <cell r="K299">
            <v>21</v>
          </cell>
          <cell r="M299">
            <v>29</v>
          </cell>
          <cell r="O299">
            <v>29</v>
          </cell>
          <cell r="Q299">
            <v>29</v>
          </cell>
          <cell r="Y299">
            <v>6</v>
          </cell>
          <cell r="Z299">
            <v>42.297850000000004</v>
          </cell>
        </row>
        <row r="311">
          <cell r="Y311">
            <v>119</v>
          </cell>
          <cell r="Z311">
            <v>28.297850000000004</v>
          </cell>
        </row>
        <row r="312">
          <cell r="Y312">
            <v>119</v>
          </cell>
          <cell r="Z312">
            <v>28.297850000000004</v>
          </cell>
        </row>
        <row r="322">
          <cell r="N322" t="str">
            <v>ENGINEERING</v>
          </cell>
          <cell r="Y322" t="str">
            <v>WK Count</v>
          </cell>
          <cell r="Z322" t="str">
            <v>Total Days</v>
          </cell>
        </row>
        <row r="323">
          <cell r="N323" t="str">
            <v>ENGINEERING</v>
          </cell>
          <cell r="Y323" t="str">
            <v>WK Count</v>
          </cell>
          <cell r="Z323" t="str">
            <v>Total Days</v>
          </cell>
        </row>
        <row r="324">
          <cell r="A324" t="str">
            <v>PREP</v>
          </cell>
          <cell r="F324" t="str">
            <v>ANIMATION</v>
          </cell>
          <cell r="I324" t="str">
            <v>INK &amp; PAINT</v>
          </cell>
          <cell r="L324" t="str">
            <v>ALPHA</v>
          </cell>
          <cell r="N324" t="str">
            <v>BETA</v>
          </cell>
          <cell r="P324" t="str">
            <v>RTM</v>
          </cell>
          <cell r="Y324">
            <v>3</v>
          </cell>
          <cell r="Z324">
            <v>21</v>
          </cell>
        </row>
        <row r="325">
          <cell r="A325" t="str">
            <v>PREP</v>
          </cell>
          <cell r="B325" t="str">
            <v>Days</v>
          </cell>
          <cell r="F325" t="str">
            <v>ANIMATION</v>
          </cell>
          <cell r="G325" t="str">
            <v>Days</v>
          </cell>
          <cell r="H325" t="str">
            <v>Frames</v>
          </cell>
          <cell r="I325" t="str">
            <v>INK &amp; PAINT</v>
          </cell>
          <cell r="J325" t="str">
            <v>Days</v>
          </cell>
          <cell r="L325" t="str">
            <v>ALPHA</v>
          </cell>
          <cell r="N325" t="str">
            <v>BETA</v>
          </cell>
          <cell r="P325" t="str">
            <v>RTM</v>
          </cell>
          <cell r="Y325">
            <v>3</v>
          </cell>
          <cell r="Z325">
            <v>21</v>
          </cell>
        </row>
        <row r="326">
          <cell r="A326" t="str">
            <v>Wks</v>
          </cell>
          <cell r="B326" t="str">
            <v>Days</v>
          </cell>
          <cell r="F326" t="str">
            <v>Wks</v>
          </cell>
          <cell r="G326" t="str">
            <v>Days</v>
          </cell>
          <cell r="H326" t="str">
            <v>Frames</v>
          </cell>
          <cell r="I326" t="str">
            <v>Wks</v>
          </cell>
          <cell r="J326" t="str">
            <v>Days</v>
          </cell>
          <cell r="K326">
            <v>21</v>
          </cell>
          <cell r="M326">
            <v>29</v>
          </cell>
          <cell r="O326">
            <v>29</v>
          </cell>
          <cell r="Q326">
            <v>29</v>
          </cell>
          <cell r="Y326">
            <v>3</v>
          </cell>
          <cell r="Z326">
            <v>21</v>
          </cell>
        </row>
        <row r="327">
          <cell r="A327">
            <v>1</v>
          </cell>
          <cell r="B327">
            <v>21</v>
          </cell>
          <cell r="F327">
            <v>1</v>
          </cell>
          <cell r="G327">
            <v>21</v>
          </cell>
          <cell r="H327">
            <v>131</v>
          </cell>
          <cell r="I327">
            <v>1</v>
          </cell>
          <cell r="J327">
            <v>21</v>
          </cell>
          <cell r="K327">
            <v>21</v>
          </cell>
          <cell r="M327">
            <v>29</v>
          </cell>
          <cell r="O327">
            <v>29</v>
          </cell>
          <cell r="Q327">
            <v>29</v>
          </cell>
          <cell r="Y327">
            <v>3</v>
          </cell>
          <cell r="Z327">
            <v>21</v>
          </cell>
        </row>
        <row r="338">
          <cell r="Y338">
            <v>63</v>
          </cell>
          <cell r="Z338">
            <v>7</v>
          </cell>
        </row>
        <row r="339">
          <cell r="Y339">
            <v>63</v>
          </cell>
          <cell r="Z339">
            <v>7</v>
          </cell>
        </row>
        <row r="343">
          <cell r="N343" t="str">
            <v>ENGINEERING</v>
          </cell>
          <cell r="Y343" t="str">
            <v>WK Count</v>
          </cell>
          <cell r="Z343" t="str">
            <v>Total Days</v>
          </cell>
        </row>
        <row r="344">
          <cell r="N344" t="str">
            <v>ENGINEERING</v>
          </cell>
          <cell r="Y344" t="str">
            <v>WK Count</v>
          </cell>
          <cell r="Z344" t="str">
            <v>Total Days</v>
          </cell>
        </row>
        <row r="345">
          <cell r="A345" t="str">
            <v>PREP</v>
          </cell>
          <cell r="F345" t="str">
            <v>ANIMATION</v>
          </cell>
          <cell r="I345" t="str">
            <v>INK &amp; PAINT</v>
          </cell>
          <cell r="L345" t="str">
            <v>ALPHA</v>
          </cell>
          <cell r="N345" t="str">
            <v>BETA</v>
          </cell>
          <cell r="P345" t="str">
            <v>RTM</v>
          </cell>
          <cell r="Y345">
            <v>7</v>
          </cell>
          <cell r="Z345">
            <v>49</v>
          </cell>
        </row>
        <row r="346">
          <cell r="A346" t="str">
            <v>PREP</v>
          </cell>
          <cell r="B346" t="str">
            <v>Days</v>
          </cell>
          <cell r="F346" t="str">
            <v>ANIMATION</v>
          </cell>
          <cell r="G346" t="str">
            <v>Days</v>
          </cell>
          <cell r="H346" t="str">
            <v>Frames</v>
          </cell>
          <cell r="I346" t="str">
            <v>INK &amp; PAINT</v>
          </cell>
          <cell r="J346" t="str">
            <v>Days</v>
          </cell>
          <cell r="L346" t="str">
            <v>ALPHA</v>
          </cell>
          <cell r="N346" t="str">
            <v>BETA</v>
          </cell>
          <cell r="P346" t="str">
            <v>RTM</v>
          </cell>
          <cell r="Y346">
            <v>7</v>
          </cell>
          <cell r="Z346">
            <v>49</v>
          </cell>
        </row>
        <row r="347">
          <cell r="A347" t="str">
            <v>Wks</v>
          </cell>
          <cell r="B347" t="str">
            <v>Days</v>
          </cell>
          <cell r="F347" t="str">
            <v>Wks</v>
          </cell>
          <cell r="G347" t="str">
            <v>Days</v>
          </cell>
          <cell r="H347" t="str">
            <v>Frames</v>
          </cell>
          <cell r="I347" t="str">
            <v>Wks</v>
          </cell>
          <cell r="J347" t="str">
            <v>Days</v>
          </cell>
          <cell r="K347">
            <v>21</v>
          </cell>
          <cell r="M347">
            <v>29</v>
          </cell>
          <cell r="O347">
            <v>29</v>
          </cell>
          <cell r="Q347">
            <v>29</v>
          </cell>
          <cell r="Y347">
            <v>7</v>
          </cell>
          <cell r="Z347">
            <v>49</v>
          </cell>
        </row>
        <row r="348">
          <cell r="A348">
            <v>5</v>
          </cell>
          <cell r="B348">
            <v>49</v>
          </cell>
          <cell r="F348">
            <v>5</v>
          </cell>
          <cell r="G348">
            <v>49</v>
          </cell>
          <cell r="H348">
            <v>500</v>
          </cell>
          <cell r="I348">
            <v>5</v>
          </cell>
          <cell r="J348">
            <v>49</v>
          </cell>
          <cell r="K348">
            <v>21</v>
          </cell>
          <cell r="M348">
            <v>29</v>
          </cell>
          <cell r="O348">
            <v>29</v>
          </cell>
          <cell r="Q348">
            <v>29</v>
          </cell>
          <cell r="Y348">
            <v>7</v>
          </cell>
          <cell r="Z348">
            <v>49</v>
          </cell>
        </row>
        <row r="359">
          <cell r="Y359">
            <v>91</v>
          </cell>
          <cell r="Z359">
            <v>35</v>
          </cell>
        </row>
        <row r="360">
          <cell r="Y360">
            <v>91</v>
          </cell>
          <cell r="Z360">
            <v>35</v>
          </cell>
        </row>
        <row r="363">
          <cell r="N363" t="str">
            <v>ENGINEERING</v>
          </cell>
          <cell r="Y363" t="str">
            <v>WK Count</v>
          </cell>
          <cell r="Z363" t="str">
            <v>Total Days</v>
          </cell>
        </row>
        <row r="364">
          <cell r="N364" t="str">
            <v>ENGINEERING</v>
          </cell>
          <cell r="Y364" t="str">
            <v>WK Count</v>
          </cell>
          <cell r="Z364" t="str">
            <v>Total Days</v>
          </cell>
        </row>
        <row r="365">
          <cell r="A365" t="str">
            <v>PREP</v>
          </cell>
          <cell r="F365" t="str">
            <v>ANIMATION</v>
          </cell>
          <cell r="I365" t="str">
            <v>INK &amp; PAINT</v>
          </cell>
          <cell r="L365" t="str">
            <v>ALPHA</v>
          </cell>
          <cell r="N365" t="str">
            <v>BETA</v>
          </cell>
          <cell r="P365" t="str">
            <v>RTM</v>
          </cell>
          <cell r="Y365">
            <v>7</v>
          </cell>
          <cell r="Z365">
            <v>49</v>
          </cell>
        </row>
        <row r="366">
          <cell r="A366" t="str">
            <v>PREP</v>
          </cell>
          <cell r="B366" t="str">
            <v>Days</v>
          </cell>
          <cell r="F366" t="str">
            <v>ANIMATION</v>
          </cell>
          <cell r="G366" t="str">
            <v>Days</v>
          </cell>
          <cell r="H366" t="str">
            <v>Frames</v>
          </cell>
          <cell r="I366" t="str">
            <v>INK &amp; PAINT</v>
          </cell>
          <cell r="J366" t="str">
            <v>Days</v>
          </cell>
          <cell r="L366" t="str">
            <v>ALPHA</v>
          </cell>
          <cell r="N366" t="str">
            <v>BETA</v>
          </cell>
          <cell r="P366" t="str">
            <v>RTM</v>
          </cell>
          <cell r="Y366">
            <v>7</v>
          </cell>
          <cell r="Z366">
            <v>49</v>
          </cell>
        </row>
        <row r="367">
          <cell r="A367" t="str">
            <v>Wks</v>
          </cell>
          <cell r="B367" t="str">
            <v>Days</v>
          </cell>
          <cell r="F367" t="str">
            <v>Wks</v>
          </cell>
          <cell r="G367" t="str">
            <v>Days</v>
          </cell>
          <cell r="H367" t="str">
            <v>Frames</v>
          </cell>
          <cell r="I367" t="str">
            <v>Wks</v>
          </cell>
          <cell r="J367" t="str">
            <v>Days</v>
          </cell>
          <cell r="K367">
            <v>21</v>
          </cell>
          <cell r="M367">
            <v>29</v>
          </cell>
          <cell r="O367">
            <v>29</v>
          </cell>
          <cell r="Q367">
            <v>29</v>
          </cell>
          <cell r="Y367">
            <v>7</v>
          </cell>
          <cell r="Z367">
            <v>49</v>
          </cell>
        </row>
        <row r="368">
          <cell r="A368">
            <v>5</v>
          </cell>
          <cell r="B368">
            <v>49</v>
          </cell>
          <cell r="F368">
            <v>5</v>
          </cell>
          <cell r="G368">
            <v>49</v>
          </cell>
          <cell r="H368">
            <v>500</v>
          </cell>
          <cell r="I368">
            <v>5</v>
          </cell>
          <cell r="J368">
            <v>49</v>
          </cell>
          <cell r="K368">
            <v>21</v>
          </cell>
          <cell r="M368">
            <v>29</v>
          </cell>
          <cell r="O368">
            <v>29</v>
          </cell>
          <cell r="Q368">
            <v>29</v>
          </cell>
          <cell r="Y368">
            <v>7</v>
          </cell>
          <cell r="Z368">
            <v>49</v>
          </cell>
        </row>
        <row r="379">
          <cell r="Y379">
            <v>91</v>
          </cell>
          <cell r="Z379">
            <v>35</v>
          </cell>
        </row>
        <row r="380">
          <cell r="Y380">
            <v>91</v>
          </cell>
          <cell r="Z380">
            <v>35</v>
          </cell>
        </row>
        <row r="383">
          <cell r="N383" t="str">
            <v>ENGINEERING</v>
          </cell>
          <cell r="Y383" t="str">
            <v>WK Count</v>
          </cell>
          <cell r="Z383" t="str">
            <v>Total Days</v>
          </cell>
        </row>
        <row r="384">
          <cell r="N384" t="str">
            <v>ENGINEERING</v>
          </cell>
          <cell r="Y384" t="str">
            <v>WK Count</v>
          </cell>
          <cell r="Z384" t="str">
            <v>Total Days</v>
          </cell>
        </row>
        <row r="385">
          <cell r="A385" t="str">
            <v>PREP</v>
          </cell>
          <cell r="F385" t="str">
            <v>ANIMATION</v>
          </cell>
          <cell r="I385" t="str">
            <v>INK &amp; PAINT</v>
          </cell>
          <cell r="L385" t="str">
            <v>ALPHA</v>
          </cell>
          <cell r="N385" t="str">
            <v>BETA</v>
          </cell>
          <cell r="P385" t="str">
            <v>RTM</v>
          </cell>
          <cell r="Y385">
            <v>4</v>
          </cell>
          <cell r="Z385">
            <v>25.0642</v>
          </cell>
        </row>
        <row r="386">
          <cell r="A386" t="str">
            <v>PREP</v>
          </cell>
          <cell r="B386" t="str">
            <v>Days</v>
          </cell>
          <cell r="F386" t="str">
            <v>ANIMATION</v>
          </cell>
          <cell r="G386" t="str">
            <v>Days</v>
          </cell>
          <cell r="H386" t="str">
            <v>Frames</v>
          </cell>
          <cell r="I386" t="str">
            <v>INK &amp; PAINT</v>
          </cell>
          <cell r="J386" t="str">
            <v>Days</v>
          </cell>
          <cell r="L386" t="str">
            <v>ALPHA</v>
          </cell>
          <cell r="N386" t="str">
            <v>BETA</v>
          </cell>
          <cell r="P386" t="str">
            <v>RTM</v>
          </cell>
          <cell r="Y386">
            <v>4</v>
          </cell>
          <cell r="Z386">
            <v>25.0642</v>
          </cell>
        </row>
        <row r="387">
          <cell r="A387" t="str">
            <v>Wks</v>
          </cell>
          <cell r="B387" t="str">
            <v>Days</v>
          </cell>
          <cell r="F387" t="str">
            <v>Wks</v>
          </cell>
          <cell r="G387" t="str">
            <v>Days</v>
          </cell>
          <cell r="H387" t="str">
            <v>Frames</v>
          </cell>
          <cell r="I387" t="str">
            <v>Wks</v>
          </cell>
          <cell r="J387" t="str">
            <v>Days</v>
          </cell>
          <cell r="K387">
            <v>21</v>
          </cell>
          <cell r="M387">
            <v>29</v>
          </cell>
          <cell r="O387">
            <v>29</v>
          </cell>
          <cell r="Q387">
            <v>29</v>
          </cell>
          <cell r="Y387">
            <v>4</v>
          </cell>
          <cell r="Z387">
            <v>25.0642</v>
          </cell>
        </row>
        <row r="388">
          <cell r="A388">
            <v>1.5806</v>
          </cell>
          <cell r="B388">
            <v>25.0642</v>
          </cell>
          <cell r="F388">
            <v>1.5806</v>
          </cell>
          <cell r="G388">
            <v>25.0642</v>
          </cell>
          <cell r="H388">
            <v>158.06</v>
          </cell>
          <cell r="I388">
            <v>1.5806</v>
          </cell>
          <cell r="J388">
            <v>25.0642</v>
          </cell>
          <cell r="K388">
            <v>21</v>
          </cell>
          <cell r="M388">
            <v>29</v>
          </cell>
          <cell r="O388">
            <v>29</v>
          </cell>
          <cell r="Q388">
            <v>29</v>
          </cell>
          <cell r="Y388">
            <v>4</v>
          </cell>
          <cell r="Z388">
            <v>25.0642</v>
          </cell>
        </row>
        <row r="399">
          <cell r="Y399">
            <v>70</v>
          </cell>
          <cell r="Z399">
            <v>11.0642</v>
          </cell>
        </row>
        <row r="400">
          <cell r="Y400">
            <v>70</v>
          </cell>
          <cell r="Z400">
            <v>11.0642</v>
          </cell>
        </row>
        <row r="403">
          <cell r="N403" t="str">
            <v>ENGINEERING</v>
          </cell>
          <cell r="Y403" t="str">
            <v>WK Count</v>
          </cell>
          <cell r="Z403" t="str">
            <v>Total Days</v>
          </cell>
        </row>
        <row r="404">
          <cell r="N404" t="str">
            <v>ENGINEERING</v>
          </cell>
          <cell r="Y404" t="str">
            <v>WK Count</v>
          </cell>
          <cell r="Z404" t="str">
            <v>Total Days</v>
          </cell>
        </row>
        <row r="405">
          <cell r="A405" t="str">
            <v>PREP</v>
          </cell>
          <cell r="F405" t="str">
            <v>ANIMATION</v>
          </cell>
          <cell r="I405" t="str">
            <v>INK &amp; PAINT</v>
          </cell>
          <cell r="L405" t="str">
            <v>ALPHA</v>
          </cell>
          <cell r="N405" t="str">
            <v>BETA</v>
          </cell>
          <cell r="P405" t="str">
            <v>RTM</v>
          </cell>
          <cell r="Y405">
            <v>7</v>
          </cell>
          <cell r="Z405">
            <v>49</v>
          </cell>
        </row>
        <row r="406">
          <cell r="A406" t="str">
            <v>PREP</v>
          </cell>
          <cell r="B406" t="str">
            <v>Days</v>
          </cell>
          <cell r="F406" t="str">
            <v>ANIMATION</v>
          </cell>
          <cell r="G406" t="str">
            <v>Days</v>
          </cell>
          <cell r="H406" t="str">
            <v>Frames</v>
          </cell>
          <cell r="I406" t="str">
            <v>INK &amp; PAINT</v>
          </cell>
          <cell r="J406" t="str">
            <v>Days</v>
          </cell>
          <cell r="L406" t="str">
            <v>ALPHA</v>
          </cell>
          <cell r="N406" t="str">
            <v>BETA</v>
          </cell>
          <cell r="P406" t="str">
            <v>RTM</v>
          </cell>
          <cell r="Y406">
            <v>7</v>
          </cell>
          <cell r="Z406">
            <v>49</v>
          </cell>
        </row>
        <row r="407">
          <cell r="A407" t="str">
            <v>Wks</v>
          </cell>
          <cell r="B407" t="str">
            <v>Days</v>
          </cell>
          <cell r="F407" t="str">
            <v>Wks</v>
          </cell>
          <cell r="G407" t="str">
            <v>Days</v>
          </cell>
          <cell r="H407" t="str">
            <v>Frames</v>
          </cell>
          <cell r="I407" t="str">
            <v>Wks</v>
          </cell>
          <cell r="J407" t="str">
            <v>Days</v>
          </cell>
          <cell r="K407">
            <v>21</v>
          </cell>
          <cell r="M407">
            <v>29</v>
          </cell>
          <cell r="O407">
            <v>29</v>
          </cell>
          <cell r="Q407">
            <v>29</v>
          </cell>
          <cell r="Y407">
            <v>7</v>
          </cell>
          <cell r="Z407">
            <v>49</v>
          </cell>
        </row>
        <row r="408">
          <cell r="A408">
            <v>5</v>
          </cell>
          <cell r="B408">
            <v>49</v>
          </cell>
          <cell r="F408">
            <v>5</v>
          </cell>
          <cell r="G408">
            <v>49</v>
          </cell>
          <cell r="H408">
            <v>500</v>
          </cell>
          <cell r="I408">
            <v>5</v>
          </cell>
          <cell r="J408">
            <v>49</v>
          </cell>
          <cell r="K408">
            <v>21</v>
          </cell>
          <cell r="M408">
            <v>29</v>
          </cell>
          <cell r="O408">
            <v>29</v>
          </cell>
          <cell r="Q408">
            <v>29</v>
          </cell>
          <cell r="Y408">
            <v>7</v>
          </cell>
          <cell r="Z408">
            <v>49</v>
          </cell>
        </row>
        <row r="419">
          <cell r="Y419">
            <v>91</v>
          </cell>
          <cell r="Z419">
            <v>35</v>
          </cell>
        </row>
        <row r="420">
          <cell r="Y420">
            <v>91</v>
          </cell>
          <cell r="Z420">
            <v>35</v>
          </cell>
        </row>
        <row r="423">
          <cell r="N423" t="str">
            <v>ENGINEERING</v>
          </cell>
          <cell r="Y423" t="str">
            <v>WK Count</v>
          </cell>
          <cell r="Z423" t="str">
            <v>Total Days</v>
          </cell>
        </row>
        <row r="424">
          <cell r="N424" t="str">
            <v>ENGINEERING</v>
          </cell>
          <cell r="Y424" t="str">
            <v>WK Count</v>
          </cell>
          <cell r="Z424" t="str">
            <v>Total Days</v>
          </cell>
        </row>
        <row r="425">
          <cell r="A425" t="str">
            <v>PREP</v>
          </cell>
          <cell r="F425" t="str">
            <v>ANIMATION</v>
          </cell>
          <cell r="I425" t="str">
            <v>INK &amp; PAINT</v>
          </cell>
          <cell r="L425" t="str">
            <v>ALPHA</v>
          </cell>
          <cell r="N425" t="str">
            <v>BETA</v>
          </cell>
          <cell r="P425" t="str">
            <v>RTM</v>
          </cell>
          <cell r="Y425">
            <v>4</v>
          </cell>
          <cell r="Z425">
            <v>25.0642</v>
          </cell>
        </row>
        <row r="426">
          <cell r="A426" t="str">
            <v>PREP</v>
          </cell>
          <cell r="B426" t="str">
            <v>Days</v>
          </cell>
          <cell r="F426" t="str">
            <v>ANIMATION</v>
          </cell>
          <cell r="G426" t="str">
            <v>Days</v>
          </cell>
          <cell r="H426" t="str">
            <v>Frames</v>
          </cell>
          <cell r="I426" t="str">
            <v>INK &amp; PAINT</v>
          </cell>
          <cell r="J426" t="str">
            <v>Days</v>
          </cell>
          <cell r="L426" t="str">
            <v>ALPHA</v>
          </cell>
          <cell r="N426" t="str">
            <v>BETA</v>
          </cell>
          <cell r="P426" t="str">
            <v>RTM</v>
          </cell>
          <cell r="Y426">
            <v>4</v>
          </cell>
          <cell r="Z426">
            <v>25.0642</v>
          </cell>
        </row>
        <row r="427">
          <cell r="A427" t="str">
            <v>Wks</v>
          </cell>
          <cell r="B427" t="str">
            <v>Days</v>
          </cell>
          <cell r="F427" t="str">
            <v>Wks</v>
          </cell>
          <cell r="G427" t="str">
            <v>Days</v>
          </cell>
          <cell r="H427" t="str">
            <v>Frames</v>
          </cell>
          <cell r="I427" t="str">
            <v>Wks</v>
          </cell>
          <cell r="J427" t="str">
            <v>Days</v>
          </cell>
          <cell r="K427">
            <v>21</v>
          </cell>
          <cell r="M427">
            <v>29</v>
          </cell>
          <cell r="O427">
            <v>29</v>
          </cell>
          <cell r="Q427">
            <v>29</v>
          </cell>
          <cell r="Y427">
            <v>4</v>
          </cell>
          <cell r="Z427">
            <v>25.0642</v>
          </cell>
        </row>
        <row r="428">
          <cell r="A428">
            <v>1.5806</v>
          </cell>
          <cell r="B428">
            <v>25.0642</v>
          </cell>
          <cell r="F428">
            <v>1.5806</v>
          </cell>
          <cell r="G428">
            <v>25.0642</v>
          </cell>
          <cell r="H428">
            <v>158.06</v>
          </cell>
          <cell r="I428">
            <v>1.5806</v>
          </cell>
          <cell r="J428">
            <v>25.0642</v>
          </cell>
          <cell r="K428">
            <v>21</v>
          </cell>
          <cell r="M428">
            <v>29</v>
          </cell>
          <cell r="O428">
            <v>29</v>
          </cell>
          <cell r="Q428">
            <v>29</v>
          </cell>
          <cell r="Y428">
            <v>4</v>
          </cell>
          <cell r="Z428">
            <v>25.0642</v>
          </cell>
        </row>
        <row r="439">
          <cell r="Y439">
            <v>70</v>
          </cell>
          <cell r="Z439">
            <v>11.0642</v>
          </cell>
        </row>
        <row r="440">
          <cell r="Y440">
            <v>70</v>
          </cell>
          <cell r="Z440">
            <v>11.0642</v>
          </cell>
        </row>
        <row r="443">
          <cell r="N443" t="str">
            <v>ENGINEERING</v>
          </cell>
          <cell r="Y443" t="str">
            <v>WK Count</v>
          </cell>
          <cell r="Z443" t="str">
            <v>Total Days</v>
          </cell>
        </row>
        <row r="444">
          <cell r="N444" t="str">
            <v>ENGINEERING</v>
          </cell>
          <cell r="Y444" t="str">
            <v>WK Count</v>
          </cell>
          <cell r="Z444" t="str">
            <v>Total Days</v>
          </cell>
        </row>
        <row r="445">
          <cell r="A445" t="str">
            <v>PREP</v>
          </cell>
          <cell r="F445" t="str">
            <v>ANIMATION</v>
          </cell>
          <cell r="I445" t="str">
            <v>INK &amp; PAINT</v>
          </cell>
          <cell r="L445" t="str">
            <v>ALPHA</v>
          </cell>
          <cell r="N445" t="str">
            <v>BETA</v>
          </cell>
          <cell r="P445" t="str">
            <v>RTM</v>
          </cell>
          <cell r="Y445">
            <v>4</v>
          </cell>
          <cell r="Z445">
            <v>32.440100000000001</v>
          </cell>
        </row>
        <row r="446">
          <cell r="A446" t="str">
            <v>PREP</v>
          </cell>
          <cell r="B446" t="str">
            <v>Days</v>
          </cell>
          <cell r="F446" t="str">
            <v>ANIMATION</v>
          </cell>
          <cell r="G446" t="str">
            <v>Days</v>
          </cell>
          <cell r="H446" t="str">
            <v>Frames</v>
          </cell>
          <cell r="I446" t="str">
            <v>INK &amp; PAINT</v>
          </cell>
          <cell r="J446" t="str">
            <v>Days</v>
          </cell>
          <cell r="L446" t="str">
            <v>ALPHA</v>
          </cell>
          <cell r="N446" t="str">
            <v>BETA</v>
          </cell>
          <cell r="P446" t="str">
            <v>RTM</v>
          </cell>
          <cell r="Y446">
            <v>4</v>
          </cell>
          <cell r="Z446">
            <v>32.440100000000001</v>
          </cell>
        </row>
        <row r="447">
          <cell r="A447" t="str">
            <v>Wks</v>
          </cell>
          <cell r="B447" t="str">
            <v>Days</v>
          </cell>
          <cell r="F447" t="str">
            <v>Wks</v>
          </cell>
          <cell r="G447" t="str">
            <v>Days</v>
          </cell>
          <cell r="H447" t="str">
            <v>Frames</v>
          </cell>
          <cell r="I447" t="str">
            <v>Wks</v>
          </cell>
          <cell r="J447" t="str">
            <v>Days</v>
          </cell>
          <cell r="K447">
            <v>21</v>
          </cell>
          <cell r="M447">
            <v>29</v>
          </cell>
          <cell r="O447">
            <v>29</v>
          </cell>
          <cell r="Q447">
            <v>29</v>
          </cell>
          <cell r="Y447">
            <v>4</v>
          </cell>
          <cell r="Z447">
            <v>32.440100000000001</v>
          </cell>
        </row>
        <row r="448">
          <cell r="A448">
            <v>2.6343000000000001</v>
          </cell>
          <cell r="B448">
            <v>32.440100000000001</v>
          </cell>
          <cell r="F448">
            <v>2.6343000000000001</v>
          </cell>
          <cell r="G448">
            <v>32.440100000000001</v>
          </cell>
          <cell r="H448">
            <v>263.43</v>
          </cell>
          <cell r="I448">
            <v>2.6343000000000001</v>
          </cell>
          <cell r="J448">
            <v>32.440100000000001</v>
          </cell>
          <cell r="K448">
            <v>21</v>
          </cell>
          <cell r="M448">
            <v>29</v>
          </cell>
          <cell r="O448">
            <v>29</v>
          </cell>
          <cell r="Q448">
            <v>29</v>
          </cell>
          <cell r="Y448">
            <v>4</v>
          </cell>
          <cell r="Z448">
            <v>32.440100000000001</v>
          </cell>
        </row>
        <row r="459">
          <cell r="Y459">
            <v>70</v>
          </cell>
          <cell r="Z459">
            <v>18.440100000000001</v>
          </cell>
        </row>
        <row r="460">
          <cell r="Y460">
            <v>70</v>
          </cell>
          <cell r="Z460">
            <v>18.440100000000001</v>
          </cell>
        </row>
        <row r="463">
          <cell r="N463" t="str">
            <v>ENGINEERING</v>
          </cell>
          <cell r="Y463" t="str">
            <v>WK Count</v>
          </cell>
          <cell r="Z463" t="str">
            <v>Total Days</v>
          </cell>
        </row>
        <row r="464">
          <cell r="N464" t="str">
            <v>ENGINEERING</v>
          </cell>
          <cell r="Y464" t="str">
            <v>WK Count</v>
          </cell>
          <cell r="Z464" t="str">
            <v>Total Days</v>
          </cell>
        </row>
        <row r="465">
          <cell r="A465" t="str">
            <v>PREP</v>
          </cell>
          <cell r="F465" t="str">
            <v>ANIMATION</v>
          </cell>
          <cell r="I465" t="str">
            <v>INK &amp; PAINT</v>
          </cell>
          <cell r="L465" t="str">
            <v>ALPHA</v>
          </cell>
          <cell r="N465" t="str">
            <v>BETA</v>
          </cell>
          <cell r="P465" t="str">
            <v>RTM</v>
          </cell>
          <cell r="Y465">
            <v>3</v>
          </cell>
          <cell r="Z465">
            <v>25.0642</v>
          </cell>
        </row>
        <row r="466">
          <cell r="A466" t="str">
            <v>PREP</v>
          </cell>
          <cell r="B466" t="str">
            <v>Days</v>
          </cell>
          <cell r="F466" t="str">
            <v>ANIMATION</v>
          </cell>
          <cell r="G466" t="str">
            <v>Days</v>
          </cell>
          <cell r="H466" t="str">
            <v>Frames</v>
          </cell>
          <cell r="I466" t="str">
            <v>INK &amp; PAINT</v>
          </cell>
          <cell r="J466" t="str">
            <v>Days</v>
          </cell>
          <cell r="L466" t="str">
            <v>ALPHA</v>
          </cell>
          <cell r="N466" t="str">
            <v>BETA</v>
          </cell>
          <cell r="P466" t="str">
            <v>RTM</v>
          </cell>
          <cell r="Y466">
            <v>3</v>
          </cell>
          <cell r="Z466">
            <v>25.0642</v>
          </cell>
        </row>
        <row r="467">
          <cell r="A467" t="str">
            <v>Wks</v>
          </cell>
          <cell r="B467" t="str">
            <v>Days</v>
          </cell>
          <cell r="F467" t="str">
            <v>Wks</v>
          </cell>
          <cell r="G467" t="str">
            <v>Days</v>
          </cell>
          <cell r="H467" t="str">
            <v>Frames</v>
          </cell>
          <cell r="I467" t="str">
            <v>Wks</v>
          </cell>
          <cell r="J467" t="str">
            <v>Days</v>
          </cell>
          <cell r="K467">
            <v>21</v>
          </cell>
          <cell r="M467">
            <v>29</v>
          </cell>
          <cell r="O467">
            <v>29</v>
          </cell>
          <cell r="Q467">
            <v>29</v>
          </cell>
          <cell r="Y467">
            <v>3</v>
          </cell>
          <cell r="Z467">
            <v>25.0642</v>
          </cell>
        </row>
        <row r="468">
          <cell r="A468">
            <v>1.5806</v>
          </cell>
          <cell r="B468">
            <v>25.0642</v>
          </cell>
          <cell r="F468">
            <v>1.5806</v>
          </cell>
          <cell r="G468">
            <v>25.0642</v>
          </cell>
          <cell r="H468">
            <v>158.06</v>
          </cell>
          <cell r="I468">
            <v>1.5806</v>
          </cell>
          <cell r="J468">
            <v>25.0642</v>
          </cell>
          <cell r="K468">
            <v>21</v>
          </cell>
          <cell r="M468">
            <v>29</v>
          </cell>
          <cell r="O468">
            <v>29</v>
          </cell>
          <cell r="Q468">
            <v>29</v>
          </cell>
          <cell r="Y468">
            <v>3</v>
          </cell>
          <cell r="Z468">
            <v>25.0642</v>
          </cell>
        </row>
        <row r="479">
          <cell r="Y479">
            <v>63</v>
          </cell>
          <cell r="Z479">
            <v>11.0642</v>
          </cell>
        </row>
        <row r="480">
          <cell r="Y480">
            <v>63</v>
          </cell>
          <cell r="Z480">
            <v>11.0642</v>
          </cell>
        </row>
        <row r="483">
          <cell r="N483" t="str">
            <v>ENGINEERING</v>
          </cell>
          <cell r="Y483" t="str">
            <v>WK Count</v>
          </cell>
          <cell r="Z483" t="str">
            <v>Total Days</v>
          </cell>
        </row>
        <row r="484">
          <cell r="N484" t="str">
            <v>ENGINEERING</v>
          </cell>
          <cell r="Y484" t="str">
            <v>WK Count</v>
          </cell>
          <cell r="Z484" t="str">
            <v>Total Days</v>
          </cell>
        </row>
        <row r="485">
          <cell r="A485" t="str">
            <v>PREP</v>
          </cell>
          <cell r="F485" t="str">
            <v>ANIMATION</v>
          </cell>
          <cell r="I485" t="str">
            <v>INK &amp; PAINT</v>
          </cell>
          <cell r="L485" t="str">
            <v>ALPHA</v>
          </cell>
          <cell r="N485" t="str">
            <v>BETA</v>
          </cell>
          <cell r="P485" t="str">
            <v>RTM</v>
          </cell>
          <cell r="Y485">
            <v>7</v>
          </cell>
          <cell r="Z485">
            <v>46.393619999999999</v>
          </cell>
        </row>
        <row r="486">
          <cell r="A486" t="str">
            <v>PREP</v>
          </cell>
          <cell r="B486" t="str">
            <v>Days</v>
          </cell>
          <cell r="F486" t="str">
            <v>ANIMATION</v>
          </cell>
          <cell r="G486" t="str">
            <v>Days</v>
          </cell>
          <cell r="H486" t="str">
            <v>Frames</v>
          </cell>
          <cell r="I486" t="str">
            <v>INK &amp; PAINT</v>
          </cell>
          <cell r="J486" t="str">
            <v>Days</v>
          </cell>
          <cell r="L486" t="str">
            <v>ALPHA</v>
          </cell>
          <cell r="N486" t="str">
            <v>BETA</v>
          </cell>
          <cell r="P486" t="str">
            <v>RTM</v>
          </cell>
          <cell r="Y486">
            <v>7</v>
          </cell>
          <cell r="Z486">
            <v>46.393619999999999</v>
          </cell>
        </row>
        <row r="487">
          <cell r="A487" t="str">
            <v>Wks</v>
          </cell>
          <cell r="B487" t="str">
            <v>Days</v>
          </cell>
          <cell r="F487" t="str">
            <v>Wks</v>
          </cell>
          <cell r="G487" t="str">
            <v>Days</v>
          </cell>
          <cell r="H487" t="str">
            <v>Frames</v>
          </cell>
          <cell r="I487" t="str">
            <v>Wks</v>
          </cell>
          <cell r="J487" t="str">
            <v>Days</v>
          </cell>
          <cell r="K487">
            <v>21</v>
          </cell>
          <cell r="M487">
            <v>29</v>
          </cell>
          <cell r="O487">
            <v>29</v>
          </cell>
          <cell r="Q487">
            <v>29</v>
          </cell>
          <cell r="Y487">
            <v>9</v>
          </cell>
          <cell r="Z487">
            <v>62.393619999999999</v>
          </cell>
        </row>
        <row r="488">
          <cell r="A488">
            <v>4.6276599999999997</v>
          </cell>
          <cell r="B488">
            <v>46.393619999999999</v>
          </cell>
          <cell r="F488">
            <v>4.6276599999999997</v>
          </cell>
          <cell r="G488">
            <v>62.393619999999999</v>
          </cell>
          <cell r="H488">
            <v>2313.83</v>
          </cell>
          <cell r="I488">
            <v>4.6276599999999997</v>
          </cell>
          <cell r="J488">
            <v>46.393619999999999</v>
          </cell>
          <cell r="K488">
            <v>21</v>
          </cell>
          <cell r="M488">
            <v>29</v>
          </cell>
          <cell r="O488">
            <v>29</v>
          </cell>
          <cell r="Q488">
            <v>29</v>
          </cell>
          <cell r="Y488">
            <v>6</v>
          </cell>
          <cell r="Z488">
            <v>46.393619999999999</v>
          </cell>
        </row>
        <row r="500">
          <cell r="Y500">
            <v>105</v>
          </cell>
          <cell r="Z500">
            <v>32.393619999999999</v>
          </cell>
        </row>
        <row r="501">
          <cell r="Y501">
            <v>105</v>
          </cell>
          <cell r="Z501">
            <v>32.393619999999999</v>
          </cell>
        </row>
        <row r="504">
          <cell r="N504" t="str">
            <v>ENGINEERING</v>
          </cell>
          <cell r="Y504" t="str">
            <v>WK Count</v>
          </cell>
          <cell r="Z504" t="str">
            <v>Total Days</v>
          </cell>
        </row>
        <row r="505">
          <cell r="N505" t="str">
            <v>ENGINEERING</v>
          </cell>
          <cell r="Y505" t="str">
            <v>WK Count</v>
          </cell>
          <cell r="Z505" t="str">
            <v>Total Days</v>
          </cell>
        </row>
        <row r="506">
          <cell r="A506" t="str">
            <v>PREP</v>
          </cell>
          <cell r="F506" t="str">
            <v>ANIMATION</v>
          </cell>
          <cell r="I506" t="str">
            <v>INK &amp; PAINT</v>
          </cell>
          <cell r="L506" t="str">
            <v>ALPHA</v>
          </cell>
          <cell r="N506" t="str">
            <v>BETA</v>
          </cell>
          <cell r="P506" t="str">
            <v>RTM</v>
          </cell>
          <cell r="Y506">
            <v>25</v>
          </cell>
          <cell r="Z506">
            <v>175.96809999999999</v>
          </cell>
        </row>
        <row r="507">
          <cell r="A507" t="str">
            <v>PREP</v>
          </cell>
          <cell r="B507" t="str">
            <v>Days</v>
          </cell>
          <cell r="F507" t="str">
            <v>ANIMATION</v>
          </cell>
          <cell r="G507" t="str">
            <v>Days</v>
          </cell>
          <cell r="H507" t="str">
            <v>Frames</v>
          </cell>
          <cell r="I507" t="str">
            <v>INK &amp; PAINT</v>
          </cell>
          <cell r="J507" t="str">
            <v>Days</v>
          </cell>
          <cell r="L507" t="str">
            <v>ALPHA</v>
          </cell>
          <cell r="N507" t="str">
            <v>BETA</v>
          </cell>
          <cell r="P507" t="str">
            <v>RTM</v>
          </cell>
          <cell r="Y507">
            <v>25</v>
          </cell>
          <cell r="Z507">
            <v>175.96809999999999</v>
          </cell>
        </row>
        <row r="508">
          <cell r="A508" t="str">
            <v>Wks</v>
          </cell>
          <cell r="B508" t="str">
            <v>Days</v>
          </cell>
          <cell r="F508" t="str">
            <v>Wks</v>
          </cell>
          <cell r="G508" t="str">
            <v>Days</v>
          </cell>
          <cell r="H508" t="str">
            <v>Frames</v>
          </cell>
          <cell r="I508" t="str">
            <v>Wks</v>
          </cell>
          <cell r="J508" t="str">
            <v>Days</v>
          </cell>
          <cell r="K508">
            <v>21</v>
          </cell>
          <cell r="M508">
            <v>29</v>
          </cell>
          <cell r="O508">
            <v>29</v>
          </cell>
          <cell r="Q508">
            <v>29</v>
          </cell>
          <cell r="Y508">
            <v>28</v>
          </cell>
          <cell r="Z508">
            <v>191.96809999999999</v>
          </cell>
        </row>
        <row r="509">
          <cell r="A509">
            <v>23.138300000000001</v>
          </cell>
          <cell r="B509">
            <v>175.96809999999999</v>
          </cell>
          <cell r="F509">
            <v>23.138300000000001</v>
          </cell>
          <cell r="G509">
            <v>191.96809999999999</v>
          </cell>
          <cell r="H509">
            <v>2313.83</v>
          </cell>
          <cell r="I509">
            <v>23.138300000000001</v>
          </cell>
          <cell r="J509">
            <v>175.96809999999999</v>
          </cell>
          <cell r="K509">
            <v>21</v>
          </cell>
          <cell r="M509">
            <v>29</v>
          </cell>
          <cell r="O509">
            <v>29</v>
          </cell>
          <cell r="Q509">
            <v>29</v>
          </cell>
          <cell r="Y509">
            <v>25</v>
          </cell>
          <cell r="Z509">
            <v>175.96809999999999</v>
          </cell>
        </row>
        <row r="521">
          <cell r="Y521">
            <v>238</v>
          </cell>
          <cell r="Z521">
            <v>161.96809999999999</v>
          </cell>
        </row>
        <row r="522">
          <cell r="Y522">
            <v>238</v>
          </cell>
          <cell r="Z522">
            <v>161.96809999999999</v>
          </cell>
        </row>
        <row r="525">
          <cell r="N525" t="str">
            <v>ENGINEERING</v>
          </cell>
          <cell r="Y525" t="str">
            <v>WK Count</v>
          </cell>
          <cell r="Z525" t="str">
            <v>Total Days</v>
          </cell>
        </row>
        <row r="526">
          <cell r="N526" t="str">
            <v>ENGINEERING</v>
          </cell>
          <cell r="Y526" t="str">
            <v>WK Count</v>
          </cell>
          <cell r="Z526" t="str">
            <v>Total Days</v>
          </cell>
        </row>
        <row r="527">
          <cell r="A527" t="str">
            <v>PREP</v>
          </cell>
          <cell r="F527" t="str">
            <v>ANIMATION</v>
          </cell>
          <cell r="I527" t="str">
            <v>INK &amp; PAINT</v>
          </cell>
          <cell r="L527" t="str">
            <v>ALPHA</v>
          </cell>
          <cell r="N527" t="str">
            <v>BETA</v>
          </cell>
          <cell r="P527" t="str">
            <v>RTM</v>
          </cell>
          <cell r="Y527">
            <v>14</v>
          </cell>
          <cell r="Z527">
            <v>98</v>
          </cell>
        </row>
        <row r="528">
          <cell r="A528" t="str">
            <v>PREP</v>
          </cell>
          <cell r="B528" t="str">
            <v>Days</v>
          </cell>
          <cell r="F528" t="str">
            <v>ANIMATION</v>
          </cell>
          <cell r="G528" t="str">
            <v>Days</v>
          </cell>
          <cell r="H528" t="str">
            <v>Frames</v>
          </cell>
          <cell r="I528" t="str">
            <v>INK &amp; PAINT</v>
          </cell>
          <cell r="J528" t="str">
            <v>Days</v>
          </cell>
          <cell r="L528" t="str">
            <v>ALPHA</v>
          </cell>
          <cell r="N528" t="str">
            <v>BETA</v>
          </cell>
          <cell r="P528" t="str">
            <v>RTM</v>
          </cell>
          <cell r="Y528">
            <v>14</v>
          </cell>
          <cell r="Z528">
            <v>98</v>
          </cell>
        </row>
        <row r="529">
          <cell r="A529" t="str">
            <v>Wks</v>
          </cell>
          <cell r="B529" t="str">
            <v>Days</v>
          </cell>
          <cell r="F529" t="str">
            <v>Wks</v>
          </cell>
          <cell r="G529" t="str">
            <v>Days</v>
          </cell>
          <cell r="H529" t="str">
            <v>Frames</v>
          </cell>
          <cell r="I529" t="str">
            <v>Wks</v>
          </cell>
          <cell r="J529" t="str">
            <v>Days</v>
          </cell>
          <cell r="K529">
            <v>21</v>
          </cell>
          <cell r="M529">
            <v>29</v>
          </cell>
          <cell r="O529">
            <v>29</v>
          </cell>
          <cell r="Q529">
            <v>29</v>
          </cell>
          <cell r="Y529">
            <v>17</v>
          </cell>
          <cell r="Z529">
            <v>114</v>
          </cell>
        </row>
        <row r="530">
          <cell r="A530">
            <v>12</v>
          </cell>
          <cell r="B530">
            <v>98</v>
          </cell>
          <cell r="F530">
            <v>12</v>
          </cell>
          <cell r="G530">
            <v>114</v>
          </cell>
          <cell r="H530">
            <v>6000</v>
          </cell>
          <cell r="I530">
            <v>12</v>
          </cell>
          <cell r="J530">
            <v>98</v>
          </cell>
          <cell r="K530">
            <v>21</v>
          </cell>
          <cell r="M530">
            <v>29</v>
          </cell>
          <cell r="O530">
            <v>29</v>
          </cell>
          <cell r="Q530">
            <v>29</v>
          </cell>
          <cell r="Y530">
            <v>14</v>
          </cell>
          <cell r="Z530">
            <v>98</v>
          </cell>
        </row>
        <row r="542">
          <cell r="Y542">
            <v>161</v>
          </cell>
          <cell r="Z542">
            <v>84</v>
          </cell>
        </row>
        <row r="543">
          <cell r="Y543">
            <v>161</v>
          </cell>
          <cell r="Z543">
            <v>84</v>
          </cell>
        </row>
        <row r="546">
          <cell r="N546" t="str">
            <v>ENGINEERING</v>
          </cell>
          <cell r="Y546" t="str">
            <v>WK Count</v>
          </cell>
          <cell r="Z546" t="str">
            <v>Total Days</v>
          </cell>
        </row>
        <row r="547">
          <cell r="N547" t="str">
            <v>ENGINEERING</v>
          </cell>
          <cell r="Y547" t="str">
            <v>WK Count</v>
          </cell>
          <cell r="Z547" t="str">
            <v>Total Days</v>
          </cell>
        </row>
        <row r="548">
          <cell r="A548" t="str">
            <v>PREP</v>
          </cell>
          <cell r="F548" t="str">
            <v>ANIMATION</v>
          </cell>
          <cell r="I548" t="str">
            <v>INK &amp; PAINT</v>
          </cell>
          <cell r="L548" t="str">
            <v>ALPHA</v>
          </cell>
          <cell r="N548" t="str">
            <v>BETA</v>
          </cell>
          <cell r="P548" t="str">
            <v>RTM</v>
          </cell>
          <cell r="Y548">
            <v>6</v>
          </cell>
          <cell r="Z548">
            <v>36.435933333333338</v>
          </cell>
        </row>
        <row r="549">
          <cell r="A549" t="str">
            <v>PREP</v>
          </cell>
          <cell r="B549" t="str">
            <v>Days</v>
          </cell>
          <cell r="F549" t="str">
            <v>ANIMATION</v>
          </cell>
          <cell r="G549" t="str">
            <v>Days</v>
          </cell>
          <cell r="H549" t="str">
            <v>Frames</v>
          </cell>
          <cell r="I549" t="str">
            <v>INK &amp; PAINT</v>
          </cell>
          <cell r="J549" t="str">
            <v>Days</v>
          </cell>
          <cell r="L549" t="str">
            <v>ALPHA</v>
          </cell>
          <cell r="N549" t="str">
            <v>BETA</v>
          </cell>
          <cell r="P549" t="str">
            <v>RTM</v>
          </cell>
          <cell r="Y549">
            <v>6</v>
          </cell>
          <cell r="Z549">
            <v>36.435933333333338</v>
          </cell>
        </row>
        <row r="550">
          <cell r="A550" t="str">
            <v>Wks</v>
          </cell>
          <cell r="B550" t="str">
            <v>Days</v>
          </cell>
          <cell r="F550" t="str">
            <v>Wks</v>
          </cell>
          <cell r="G550" t="str">
            <v>Days</v>
          </cell>
          <cell r="H550" t="str">
            <v>Frames</v>
          </cell>
          <cell r="I550" t="str">
            <v>Wks</v>
          </cell>
          <cell r="J550" t="str">
            <v>Days</v>
          </cell>
          <cell r="K550">
            <v>21</v>
          </cell>
          <cell r="M550">
            <v>29</v>
          </cell>
          <cell r="O550">
            <v>29</v>
          </cell>
          <cell r="Q550">
            <v>29</v>
          </cell>
          <cell r="Y550">
            <v>8</v>
          </cell>
          <cell r="Z550">
            <v>52.435933333333338</v>
          </cell>
        </row>
        <row r="551">
          <cell r="A551">
            <v>3.2051333333333334</v>
          </cell>
          <cell r="B551">
            <v>36.435933333333338</v>
          </cell>
          <cell r="F551">
            <v>3.2051333333333334</v>
          </cell>
          <cell r="G551">
            <v>52.435933333333338</v>
          </cell>
          <cell r="H551">
            <v>480.77</v>
          </cell>
          <cell r="I551">
            <v>3.2051333333333334</v>
          </cell>
          <cell r="J551">
            <v>36.435933333333338</v>
          </cell>
          <cell r="K551">
            <v>21</v>
          </cell>
          <cell r="M551">
            <v>29</v>
          </cell>
          <cell r="O551">
            <v>29</v>
          </cell>
          <cell r="Q551">
            <v>29</v>
          </cell>
          <cell r="Y551">
            <v>5</v>
          </cell>
          <cell r="Z551">
            <v>36.435933333333338</v>
          </cell>
        </row>
        <row r="563">
          <cell r="Y563">
            <v>98</v>
          </cell>
          <cell r="Z563">
            <v>22.435933333333338</v>
          </cell>
        </row>
        <row r="564">
          <cell r="Y564">
            <v>98</v>
          </cell>
          <cell r="Z564">
            <v>22.435933333333338</v>
          </cell>
        </row>
        <row r="567">
          <cell r="N567" t="str">
            <v>ENGINEERING</v>
          </cell>
          <cell r="Y567" t="str">
            <v>WK Count</v>
          </cell>
          <cell r="Z567" t="str">
            <v>Total Days</v>
          </cell>
        </row>
        <row r="568">
          <cell r="N568" t="str">
            <v>ENGINEERING</v>
          </cell>
          <cell r="Y568" t="str">
            <v>WK Count</v>
          </cell>
          <cell r="Z568" t="str">
            <v>Total Days</v>
          </cell>
        </row>
        <row r="569">
          <cell r="A569" t="str">
            <v>PREP</v>
          </cell>
          <cell r="F569" t="str">
            <v>ANIMATION</v>
          </cell>
          <cell r="I569" t="str">
            <v>INK &amp; PAINT</v>
          </cell>
          <cell r="L569" t="str">
            <v>ALPHA</v>
          </cell>
          <cell r="N569" t="str">
            <v>BETA</v>
          </cell>
          <cell r="P569" t="str">
            <v>RTM</v>
          </cell>
          <cell r="Y569">
            <v>25</v>
          </cell>
          <cell r="Z569">
            <v>175</v>
          </cell>
        </row>
        <row r="570">
          <cell r="A570" t="str">
            <v>PREP</v>
          </cell>
          <cell r="B570" t="str">
            <v>Days</v>
          </cell>
          <cell r="F570" t="str">
            <v>ANIMATION</v>
          </cell>
          <cell r="G570" t="str">
            <v>Days</v>
          </cell>
          <cell r="H570" t="str">
            <v>Frames</v>
          </cell>
          <cell r="I570" t="str">
            <v>INK &amp; PAINT</v>
          </cell>
          <cell r="J570" t="str">
            <v>Days</v>
          </cell>
          <cell r="L570" t="str">
            <v>ALPHA</v>
          </cell>
          <cell r="N570" t="str">
            <v>BETA</v>
          </cell>
          <cell r="P570" t="str">
            <v>RTM</v>
          </cell>
          <cell r="Y570">
            <v>25</v>
          </cell>
          <cell r="Z570">
            <v>175</v>
          </cell>
        </row>
        <row r="571">
          <cell r="A571" t="str">
            <v>Wks</v>
          </cell>
          <cell r="B571" t="str">
            <v>Days</v>
          </cell>
          <cell r="F571" t="str">
            <v>Wks</v>
          </cell>
          <cell r="G571" t="str">
            <v>Days</v>
          </cell>
          <cell r="H571" t="str">
            <v>Frames</v>
          </cell>
          <cell r="I571" t="str">
            <v>Wks</v>
          </cell>
          <cell r="J571" t="str">
            <v>Days</v>
          </cell>
          <cell r="K571">
            <v>21</v>
          </cell>
          <cell r="M571">
            <v>29</v>
          </cell>
          <cell r="O571">
            <v>29</v>
          </cell>
          <cell r="Q571">
            <v>29</v>
          </cell>
          <cell r="Y571">
            <v>29</v>
          </cell>
          <cell r="Z571">
            <v>201</v>
          </cell>
        </row>
        <row r="572">
          <cell r="A572">
            <v>23</v>
          </cell>
          <cell r="B572">
            <v>175</v>
          </cell>
          <cell r="F572">
            <v>23</v>
          </cell>
          <cell r="G572">
            <v>201</v>
          </cell>
          <cell r="H572">
            <v>11500</v>
          </cell>
          <cell r="I572">
            <v>23</v>
          </cell>
          <cell r="J572">
            <v>175</v>
          </cell>
          <cell r="K572">
            <v>21</v>
          </cell>
          <cell r="M572">
            <v>29</v>
          </cell>
          <cell r="O572">
            <v>29</v>
          </cell>
          <cell r="Q572">
            <v>29</v>
          </cell>
          <cell r="Y572">
            <v>25</v>
          </cell>
          <cell r="Z572">
            <v>175</v>
          </cell>
        </row>
        <row r="584">
          <cell r="Y584">
            <v>245</v>
          </cell>
          <cell r="Z584">
            <v>161</v>
          </cell>
        </row>
        <row r="585">
          <cell r="Y585">
            <v>245</v>
          </cell>
          <cell r="Z585">
            <v>161</v>
          </cell>
        </row>
        <row r="587">
          <cell r="Y587">
            <v>0</v>
          </cell>
          <cell r="Z587">
            <v>0</v>
          </cell>
        </row>
        <row r="588">
          <cell r="Y588">
            <v>0</v>
          </cell>
          <cell r="Z588">
            <v>0</v>
          </cell>
        </row>
        <row r="589">
          <cell r="Y589" t="e">
            <v>#REF!</v>
          </cell>
          <cell r="Z589" t="e">
            <v>#REF!</v>
          </cell>
        </row>
        <row r="590">
          <cell r="Y590">
            <v>0</v>
          </cell>
          <cell r="Z590">
            <v>0</v>
          </cell>
        </row>
        <row r="591">
          <cell r="Y591" t="e">
            <v>#REF!</v>
          </cell>
          <cell r="Z591" t="e">
            <v>#REF!</v>
          </cell>
        </row>
        <row r="592">
          <cell r="Y592" t="e">
            <v>#REF!</v>
          </cell>
          <cell r="Z592" t="e">
            <v>#REF!</v>
          </cell>
        </row>
        <row r="593">
          <cell r="Y593" t="e">
            <v>#REF!</v>
          </cell>
          <cell r="Z593" t="e">
            <v>#REF!</v>
          </cell>
        </row>
        <row r="594">
          <cell r="Y594" t="e">
            <v>#REF!</v>
          </cell>
          <cell r="Z594" t="e">
            <v>#REF!</v>
          </cell>
        </row>
        <row r="595">
          <cell r="Y595" t="e">
            <v>#REF!</v>
          </cell>
          <cell r="Z595" t="e">
            <v>#REF!</v>
          </cell>
        </row>
        <row r="596">
          <cell r="Y596" t="e">
            <v>#REF!</v>
          </cell>
          <cell r="Z596" t="e">
            <v>#REF!</v>
          </cell>
        </row>
        <row r="597">
          <cell r="Y597" t="e">
            <v>#REF!</v>
          </cell>
          <cell r="Z597" t="e">
            <v>#REF!</v>
          </cell>
        </row>
        <row r="598">
          <cell r="Y598" t="e">
            <v>#REF!</v>
          </cell>
          <cell r="Z598" t="e">
            <v>#REF!</v>
          </cell>
        </row>
        <row r="599">
          <cell r="Y599" t="e">
            <v>#REF!</v>
          </cell>
          <cell r="Z599" t="e">
            <v>#REF!</v>
          </cell>
        </row>
        <row r="600">
          <cell r="Y600" t="e">
            <v>#REF!</v>
          </cell>
          <cell r="Z600" t="e">
            <v>#REF!</v>
          </cell>
        </row>
        <row r="601">
          <cell r="Y601" t="e">
            <v>#REF!</v>
          </cell>
          <cell r="Z601" t="e">
            <v>#REF!</v>
          </cell>
        </row>
        <row r="602">
          <cell r="Y602" t="e">
            <v>#REF!</v>
          </cell>
          <cell r="Z602" t="e">
            <v>#REF!</v>
          </cell>
        </row>
        <row r="603">
          <cell r="Y603" t="e">
            <v>#REF!</v>
          </cell>
          <cell r="Z603" t="e">
            <v>#REF!</v>
          </cell>
        </row>
        <row r="604">
          <cell r="Y604" t="e">
            <v>#REF!</v>
          </cell>
          <cell r="Z604" t="e">
            <v>#REF!</v>
          </cell>
        </row>
        <row r="605">
          <cell r="Y605" t="e">
            <v>#REF!</v>
          </cell>
          <cell r="Z605" t="e">
            <v>#REF!</v>
          </cell>
        </row>
        <row r="606">
          <cell r="Y606" t="e">
            <v>#REF!</v>
          </cell>
          <cell r="Z606" t="e">
            <v>#REF!</v>
          </cell>
        </row>
        <row r="607">
          <cell r="Y607" t="e">
            <v>#REF!</v>
          </cell>
          <cell r="Z607" t="e">
            <v>#REF!</v>
          </cell>
        </row>
        <row r="608">
          <cell r="Y608" t="e">
            <v>#REF!</v>
          </cell>
          <cell r="Z608" t="e">
            <v>#REF!</v>
          </cell>
        </row>
        <row r="609">
          <cell r="Y609" t="e">
            <v>#REF!</v>
          </cell>
          <cell r="Z609" t="e">
            <v>#REF!</v>
          </cell>
        </row>
        <row r="610">
          <cell r="Y610">
            <v>0</v>
          </cell>
          <cell r="Z610">
            <v>0</v>
          </cell>
        </row>
        <row r="611">
          <cell r="Y611">
            <v>0</v>
          </cell>
          <cell r="Z611">
            <v>0</v>
          </cell>
        </row>
        <row r="612">
          <cell r="Y612" t="e">
            <v>#REF!</v>
          </cell>
          <cell r="Z612" t="e">
            <v>#REF!</v>
          </cell>
        </row>
      </sheetData>
      <sheetData sheetId="3"/>
      <sheetData sheetId="4"/>
      <sheetData sheetId="5"/>
      <sheetData sheetId="6"/>
      <sheetData sheetId="7"/>
      <sheetData sheetId="8"/>
      <sheetData sheetId="9"/>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HREE VARIABLES"/>
      <sheetName val="PRODUCT SCHEDULE"/>
      <sheetName val="DRIVEN BY RELEASE"/>
    </sheetNames>
    <sheetDataSet>
      <sheetData sheetId="0" refreshError="1">
        <row r="2">
          <cell r="N2">
            <v>36161</v>
          </cell>
        </row>
        <row r="4">
          <cell r="T4">
            <v>36164</v>
          </cell>
          <cell r="U4">
            <v>36171</v>
          </cell>
          <cell r="V4">
            <v>36178</v>
          </cell>
        </row>
        <row r="5">
          <cell r="N5">
            <v>36094</v>
          </cell>
          <cell r="T5" t="str">
            <v>Jan</v>
          </cell>
        </row>
        <row r="7">
          <cell r="N7" t="str">
            <v xml:space="preserve"> -PROJECT 1</v>
          </cell>
          <cell r="Q7">
            <v>3000</v>
          </cell>
          <cell r="R7" t="str">
            <v>WK Count</v>
          </cell>
          <cell r="S7" t="str">
            <v>Total Days</v>
          </cell>
        </row>
        <row r="8">
          <cell r="A8" t="str">
            <v>CALCULATION TABLE TO DRIVE GANTT CHART</v>
          </cell>
          <cell r="O8" t="str">
            <v>START</v>
          </cell>
          <cell r="P8" t="str">
            <v>END</v>
          </cell>
          <cell r="T8"/>
          <cell r="U8">
            <v>36171</v>
          </cell>
          <cell r="V8">
            <v>36178</v>
          </cell>
        </row>
        <row r="9">
          <cell r="A9" t="str">
            <v>PHASE 1</v>
          </cell>
          <cell r="C9" t="str">
            <v>PHASE 2</v>
          </cell>
          <cell r="F9" t="str">
            <v>PHASE 3</v>
          </cell>
          <cell r="L9" t="str">
            <v>RELEASE</v>
          </cell>
          <cell r="N9" t="str">
            <v>Prep Projection</v>
          </cell>
          <cell r="O9">
            <v>36165</v>
          </cell>
          <cell r="P9">
            <v>36231.5</v>
          </cell>
          <cell r="Q9">
            <v>400</v>
          </cell>
          <cell r="R9">
            <v>9</v>
          </cell>
          <cell r="S9">
            <v>66.5</v>
          </cell>
          <cell r="T9"/>
          <cell r="U9">
            <v>100</v>
          </cell>
          <cell r="V9">
            <v>200</v>
          </cell>
        </row>
        <row r="10">
          <cell r="A10" t="str">
            <v>Wks</v>
          </cell>
          <cell r="B10" t="str">
            <v>Days</v>
          </cell>
          <cell r="C10" t="str">
            <v>Wks</v>
          </cell>
          <cell r="D10" t="str">
            <v>Days</v>
          </cell>
          <cell r="E10" t="str">
            <v>UNITS</v>
          </cell>
          <cell r="F10" t="str">
            <v>Wks</v>
          </cell>
          <cell r="G10" t="str">
            <v>Days</v>
          </cell>
          <cell r="H10" t="str">
            <v>ALPHA</v>
          </cell>
          <cell r="I10" t="str">
            <v>BETA</v>
          </cell>
          <cell r="J10" t="str">
            <v>RTM</v>
          </cell>
          <cell r="N10" t="str">
            <v>Animation Projection</v>
          </cell>
          <cell r="O10">
            <v>36179</v>
          </cell>
          <cell r="P10">
            <v>36244</v>
          </cell>
          <cell r="Q10">
            <v>600</v>
          </cell>
          <cell r="R10">
            <v>9</v>
          </cell>
          <cell r="S10">
            <v>65</v>
          </cell>
          <cell r="T10"/>
          <cell r="U10"/>
          <cell r="V10"/>
        </row>
        <row r="11">
          <cell r="A11">
            <v>7.5</v>
          </cell>
          <cell r="B11">
            <v>66.5</v>
          </cell>
          <cell r="C11">
            <v>5</v>
          </cell>
          <cell r="D11">
            <v>65</v>
          </cell>
          <cell r="E11">
            <v>3000</v>
          </cell>
          <cell r="F11">
            <v>5</v>
          </cell>
          <cell r="G11">
            <v>49</v>
          </cell>
          <cell r="H11">
            <v>21</v>
          </cell>
          <cell r="I11">
            <v>29</v>
          </cell>
          <cell r="J11">
            <v>29</v>
          </cell>
          <cell r="K11">
            <v>29</v>
          </cell>
          <cell r="N11" t="str">
            <v>Ink &amp; Paint Projection</v>
          </cell>
          <cell r="O11">
            <v>36209</v>
          </cell>
          <cell r="P11">
            <v>36258</v>
          </cell>
          <cell r="Q11">
            <v>600</v>
          </cell>
          <cell r="R11">
            <v>7</v>
          </cell>
          <cell r="S11">
            <v>49</v>
          </cell>
          <cell r="T11"/>
          <cell r="U11"/>
          <cell r="V11"/>
        </row>
        <row r="12">
          <cell r="N12" t="str">
            <v>Engineering</v>
          </cell>
          <cell r="O12">
            <v>36230</v>
          </cell>
          <cell r="P12">
            <v>36344</v>
          </cell>
          <cell r="Q12">
            <v>250</v>
          </cell>
          <cell r="R12">
            <v>16</v>
          </cell>
          <cell r="S12">
            <v>114</v>
          </cell>
          <cell r="T12"/>
          <cell r="U12"/>
          <cell r="V12"/>
        </row>
        <row r="13">
          <cell r="C13" t="str">
            <v>ENGINEERING</v>
          </cell>
          <cell r="F13" t="str">
            <v>TESTING</v>
          </cell>
          <cell r="N13" t="str">
            <v>Testing</v>
          </cell>
          <cell r="O13">
            <v>36277</v>
          </cell>
          <cell r="P13">
            <v>36359.5</v>
          </cell>
          <cell r="Q13">
            <v>400</v>
          </cell>
          <cell r="R13">
            <v>11</v>
          </cell>
          <cell r="S13">
            <v>82.5</v>
          </cell>
          <cell r="T13"/>
          <cell r="U13"/>
          <cell r="V13"/>
        </row>
        <row r="14">
          <cell r="B14" t="str">
            <v>Days</v>
          </cell>
          <cell r="C14" t="str">
            <v>Wks</v>
          </cell>
          <cell r="D14" t="str">
            <v>Days</v>
          </cell>
          <cell r="E14" t="str">
            <v>Days</v>
          </cell>
          <cell r="F14" t="str">
            <v>Wks</v>
          </cell>
          <cell r="G14" t="str">
            <v>Days</v>
          </cell>
          <cell r="N14" t="str">
            <v>Rtm</v>
          </cell>
          <cell r="O14">
            <v>36359.5</v>
          </cell>
          <cell r="R14">
            <v>11</v>
          </cell>
          <cell r="S14" t="str">
            <v>Days</v>
          </cell>
          <cell r="T14"/>
          <cell r="U14"/>
          <cell r="V14"/>
        </row>
        <row r="15">
          <cell r="B15">
            <v>14</v>
          </cell>
          <cell r="C15">
            <v>12</v>
          </cell>
          <cell r="D15">
            <v>114</v>
          </cell>
          <cell r="E15">
            <v>812</v>
          </cell>
          <cell r="F15">
            <v>7.5</v>
          </cell>
          <cell r="G15">
            <v>82.5</v>
          </cell>
          <cell r="O15" t="str">
            <v>PROJECTED RTM</v>
          </cell>
          <cell r="Q15">
            <v>36337</v>
          </cell>
          <cell r="R15">
            <v>105</v>
          </cell>
          <cell r="S15">
            <v>35</v>
          </cell>
        </row>
        <row r="16">
          <cell r="O16" t="str">
            <v>PROJECTED STREET</v>
          </cell>
          <cell r="Q16">
            <v>36367</v>
          </cell>
        </row>
        <row r="17">
          <cell r="O17" t="str">
            <v>+ or - Scheduled Date</v>
          </cell>
          <cell r="Q17">
            <v>0</v>
          </cell>
        </row>
        <row r="19">
          <cell r="N19" t="str">
            <v>PROJECT 2</v>
          </cell>
          <cell r="Q19">
            <v>3000</v>
          </cell>
          <cell r="R19" t="str">
            <v>WK Count</v>
          </cell>
          <cell r="S19" t="str">
            <v>Total Days</v>
          </cell>
        </row>
        <row r="20">
          <cell r="A20" t="str">
            <v>CALCULATION TABLE TO DRIVE GANTT CHART</v>
          </cell>
          <cell r="O20" t="str">
            <v>START</v>
          </cell>
          <cell r="P20" t="str">
            <v>END</v>
          </cell>
          <cell r="T20"/>
          <cell r="U20"/>
          <cell r="V20"/>
        </row>
        <row r="21">
          <cell r="A21" t="str">
            <v>PHASE 1</v>
          </cell>
          <cell r="C21" t="str">
            <v>PHASE 2</v>
          </cell>
          <cell r="F21" t="str">
            <v>PHASE 3</v>
          </cell>
          <cell r="L21" t="str">
            <v>RELEASE</v>
          </cell>
          <cell r="N21" t="str">
            <v>Prep Projection</v>
          </cell>
          <cell r="O21">
            <v>36196</v>
          </cell>
          <cell r="P21">
            <v>36262.5</v>
          </cell>
          <cell r="Q21">
            <v>400</v>
          </cell>
          <cell r="R21">
            <v>10</v>
          </cell>
          <cell r="S21">
            <v>66.5</v>
          </cell>
          <cell r="T21"/>
          <cell r="U21"/>
          <cell r="V21"/>
        </row>
        <row r="22">
          <cell r="A22" t="str">
            <v>Wks</v>
          </cell>
          <cell r="B22" t="str">
            <v>Days</v>
          </cell>
          <cell r="C22" t="str">
            <v>Wks</v>
          </cell>
          <cell r="D22" t="str">
            <v>Days</v>
          </cell>
          <cell r="E22" t="str">
            <v>UNITS</v>
          </cell>
          <cell r="F22" t="str">
            <v>Wks</v>
          </cell>
          <cell r="G22" t="str">
            <v>Days</v>
          </cell>
          <cell r="H22" t="str">
            <v>ALPHA</v>
          </cell>
          <cell r="I22" t="str">
            <v>BETA</v>
          </cell>
          <cell r="J22" t="str">
            <v>RTM</v>
          </cell>
          <cell r="N22" t="str">
            <v>Animation Projection</v>
          </cell>
          <cell r="O22">
            <v>36210</v>
          </cell>
          <cell r="P22">
            <v>36282</v>
          </cell>
          <cell r="Q22">
            <v>500</v>
          </cell>
          <cell r="R22">
            <v>10</v>
          </cell>
          <cell r="S22">
            <v>72</v>
          </cell>
          <cell r="T22"/>
          <cell r="U22"/>
          <cell r="V22"/>
        </row>
        <row r="23">
          <cell r="A23">
            <v>7.5</v>
          </cell>
          <cell r="B23">
            <v>66.5</v>
          </cell>
          <cell r="C23">
            <v>6</v>
          </cell>
          <cell r="D23">
            <v>72</v>
          </cell>
          <cell r="E23">
            <v>3000</v>
          </cell>
          <cell r="F23">
            <v>6</v>
          </cell>
          <cell r="G23">
            <v>56</v>
          </cell>
          <cell r="H23">
            <v>21</v>
          </cell>
          <cell r="I23">
            <v>29</v>
          </cell>
          <cell r="J23">
            <v>29</v>
          </cell>
          <cell r="K23">
            <v>29</v>
          </cell>
          <cell r="N23" t="str">
            <v>Ink &amp; Paint Projection</v>
          </cell>
          <cell r="O23">
            <v>36240</v>
          </cell>
          <cell r="P23">
            <v>36296</v>
          </cell>
          <cell r="Q23">
            <v>500</v>
          </cell>
          <cell r="R23">
            <v>8</v>
          </cell>
          <cell r="S23">
            <v>56</v>
          </cell>
          <cell r="T23"/>
          <cell r="U23"/>
          <cell r="V23"/>
        </row>
        <row r="24">
          <cell r="N24" t="str">
            <v>Engineering</v>
          </cell>
          <cell r="O24">
            <v>36261</v>
          </cell>
          <cell r="P24">
            <v>36375</v>
          </cell>
          <cell r="Q24">
            <v>250</v>
          </cell>
          <cell r="R24">
            <v>17</v>
          </cell>
          <cell r="S24">
            <v>114</v>
          </cell>
          <cell r="T24"/>
          <cell r="U24"/>
          <cell r="V24"/>
        </row>
        <row r="25">
          <cell r="C25" t="str">
            <v>ENGINEERING</v>
          </cell>
          <cell r="F25" t="str">
            <v>TESTING</v>
          </cell>
          <cell r="N25" t="str">
            <v>Testing</v>
          </cell>
          <cell r="O25">
            <v>36308</v>
          </cell>
          <cell r="P25">
            <v>36390.5</v>
          </cell>
          <cell r="Q25">
            <v>400</v>
          </cell>
          <cell r="R25">
            <v>12</v>
          </cell>
          <cell r="S25">
            <v>82.5</v>
          </cell>
          <cell r="T25"/>
          <cell r="U25"/>
          <cell r="V25"/>
        </row>
        <row r="26">
          <cell r="B26" t="str">
            <v>Days</v>
          </cell>
          <cell r="C26" t="str">
            <v>Wks</v>
          </cell>
          <cell r="D26" t="str">
            <v>Days</v>
          </cell>
          <cell r="E26" t="str">
            <v>Days</v>
          </cell>
          <cell r="F26" t="str">
            <v>Wks</v>
          </cell>
          <cell r="G26" t="str">
            <v>Days</v>
          </cell>
          <cell r="N26" t="str">
            <v>Rtm</v>
          </cell>
          <cell r="O26">
            <v>36390.5</v>
          </cell>
          <cell r="P26" t="e">
            <v>#VALUE!</v>
          </cell>
          <cell r="Q26">
            <v>400</v>
          </cell>
          <cell r="R26">
            <v>12</v>
          </cell>
          <cell r="S26" t="str">
            <v>Days</v>
          </cell>
          <cell r="T26"/>
          <cell r="U26"/>
          <cell r="V26"/>
        </row>
        <row r="27">
          <cell r="B27">
            <v>14</v>
          </cell>
          <cell r="C27">
            <v>12</v>
          </cell>
          <cell r="D27">
            <v>114</v>
          </cell>
          <cell r="E27">
            <v>812</v>
          </cell>
          <cell r="F27">
            <v>7.5</v>
          </cell>
          <cell r="G27">
            <v>82.5</v>
          </cell>
          <cell r="O27" t="str">
            <v>PROJECTED RTM</v>
          </cell>
          <cell r="Q27">
            <v>36375</v>
          </cell>
          <cell r="R27">
            <v>112</v>
          </cell>
          <cell r="S27">
            <v>42</v>
          </cell>
        </row>
        <row r="28">
          <cell r="O28" t="str">
            <v>PROJECTED STREET</v>
          </cell>
          <cell r="Q28">
            <v>36405</v>
          </cell>
        </row>
        <row r="29">
          <cell r="O29" t="str">
            <v>+ or - Scheduled Date</v>
          </cell>
          <cell r="Q29">
            <v>0</v>
          </cell>
        </row>
        <row r="31">
          <cell r="N31" t="str">
            <v>PROJECT 3</v>
          </cell>
          <cell r="Q31">
            <v>3000</v>
          </cell>
          <cell r="R31" t="str">
            <v>WK Count</v>
          </cell>
          <cell r="S31" t="str">
            <v>Total Days</v>
          </cell>
        </row>
        <row r="32">
          <cell r="A32" t="str">
            <v>CALCULATION TABLE TO DRIVE GANTT CHART</v>
          </cell>
          <cell r="O32" t="str">
            <v>START</v>
          </cell>
          <cell r="P32" t="str">
            <v>END</v>
          </cell>
          <cell r="T32"/>
          <cell r="U32"/>
          <cell r="V32"/>
        </row>
        <row r="33">
          <cell r="A33" t="str">
            <v>PHASE 1</v>
          </cell>
          <cell r="C33" t="str">
            <v>PHASE 2</v>
          </cell>
          <cell r="F33" t="str">
            <v>PHASE 3</v>
          </cell>
          <cell r="L33" t="str">
            <v>RELEASE</v>
          </cell>
          <cell r="N33" t="str">
            <v>Prep Projection</v>
          </cell>
          <cell r="O33">
            <v>36241</v>
          </cell>
          <cell r="P33">
            <v>36307.5</v>
          </cell>
          <cell r="Q33">
            <v>400</v>
          </cell>
          <cell r="R33">
            <v>10</v>
          </cell>
          <cell r="S33">
            <v>66.5</v>
          </cell>
          <cell r="T33"/>
          <cell r="U33"/>
          <cell r="V33"/>
        </row>
        <row r="34">
          <cell r="A34" t="str">
            <v>Wks</v>
          </cell>
          <cell r="B34" t="str">
            <v>Days</v>
          </cell>
          <cell r="C34" t="str">
            <v>Wks</v>
          </cell>
          <cell r="D34" t="str">
            <v>Days</v>
          </cell>
          <cell r="E34" t="str">
            <v>UNITS</v>
          </cell>
          <cell r="F34" t="str">
            <v>Wks</v>
          </cell>
          <cell r="G34" t="str">
            <v>Days</v>
          </cell>
          <cell r="H34" t="str">
            <v>ALPHA</v>
          </cell>
          <cell r="I34" t="str">
            <v>BETA</v>
          </cell>
          <cell r="J34" t="str">
            <v>RTM</v>
          </cell>
          <cell r="N34" t="str">
            <v>Animation Projection</v>
          </cell>
          <cell r="O34">
            <v>36255</v>
          </cell>
          <cell r="P34">
            <v>36327</v>
          </cell>
          <cell r="Q34">
            <v>500</v>
          </cell>
          <cell r="R34">
            <v>11</v>
          </cell>
          <cell r="S34">
            <v>72</v>
          </cell>
          <cell r="T34"/>
          <cell r="U34"/>
          <cell r="V34"/>
        </row>
        <row r="35">
          <cell r="A35">
            <v>7.5</v>
          </cell>
          <cell r="B35">
            <v>66.5</v>
          </cell>
          <cell r="C35">
            <v>6</v>
          </cell>
          <cell r="D35">
            <v>72</v>
          </cell>
          <cell r="E35">
            <v>3000</v>
          </cell>
          <cell r="F35">
            <v>6</v>
          </cell>
          <cell r="G35">
            <v>56</v>
          </cell>
          <cell r="H35">
            <v>21</v>
          </cell>
          <cell r="I35">
            <v>29</v>
          </cell>
          <cell r="J35">
            <v>29</v>
          </cell>
          <cell r="K35">
            <v>29</v>
          </cell>
          <cell r="N35" t="str">
            <v>Ink &amp; Paint Projection</v>
          </cell>
          <cell r="O35">
            <v>36285</v>
          </cell>
          <cell r="P35">
            <v>36341</v>
          </cell>
          <cell r="Q35">
            <v>500</v>
          </cell>
          <cell r="R35">
            <v>8</v>
          </cell>
          <cell r="S35">
            <v>56</v>
          </cell>
          <cell r="T35"/>
          <cell r="U35"/>
          <cell r="V35"/>
        </row>
        <row r="36">
          <cell r="N36" t="str">
            <v>Engineering</v>
          </cell>
          <cell r="O36">
            <v>36306</v>
          </cell>
          <cell r="P36">
            <v>36420</v>
          </cell>
          <cell r="Q36">
            <v>250</v>
          </cell>
          <cell r="R36">
            <v>16</v>
          </cell>
          <cell r="S36">
            <v>114</v>
          </cell>
          <cell r="T36"/>
          <cell r="U36"/>
          <cell r="V36"/>
        </row>
        <row r="37">
          <cell r="C37" t="str">
            <v>ENGINEERING</v>
          </cell>
          <cell r="F37" t="str">
            <v>TESTING</v>
          </cell>
          <cell r="N37" t="str">
            <v>Testing</v>
          </cell>
          <cell r="O37">
            <v>36353</v>
          </cell>
          <cell r="P37">
            <v>36435.5</v>
          </cell>
          <cell r="Q37">
            <v>400</v>
          </cell>
          <cell r="R37">
            <v>12</v>
          </cell>
          <cell r="S37">
            <v>82.5</v>
          </cell>
          <cell r="T37"/>
          <cell r="U37"/>
          <cell r="V37"/>
        </row>
        <row r="38">
          <cell r="B38" t="str">
            <v>Days</v>
          </cell>
          <cell r="C38" t="str">
            <v>Wks</v>
          </cell>
          <cell r="D38" t="str">
            <v>Days</v>
          </cell>
          <cell r="E38" t="str">
            <v>Days</v>
          </cell>
          <cell r="F38" t="str">
            <v>Wks</v>
          </cell>
          <cell r="G38" t="str">
            <v>Days</v>
          </cell>
          <cell r="N38" t="str">
            <v>Rtm</v>
          </cell>
          <cell r="O38">
            <v>36435.5</v>
          </cell>
          <cell r="P38" t="e">
            <v>#VALUE!</v>
          </cell>
          <cell r="Q38">
            <v>400</v>
          </cell>
          <cell r="R38">
            <v>12</v>
          </cell>
          <cell r="S38" t="str">
            <v>Days</v>
          </cell>
          <cell r="T38"/>
          <cell r="U38"/>
          <cell r="V38"/>
        </row>
        <row r="39">
          <cell r="B39">
            <v>14</v>
          </cell>
          <cell r="C39">
            <v>12</v>
          </cell>
          <cell r="D39">
            <v>114</v>
          </cell>
          <cell r="E39">
            <v>812</v>
          </cell>
          <cell r="F39">
            <v>7.5</v>
          </cell>
          <cell r="G39">
            <v>82.5</v>
          </cell>
          <cell r="O39" t="str">
            <v>PROJECTED RTM</v>
          </cell>
          <cell r="Q39">
            <v>36420</v>
          </cell>
          <cell r="R39">
            <v>119</v>
          </cell>
          <cell r="S39">
            <v>42</v>
          </cell>
        </row>
        <row r="40">
          <cell r="O40" t="str">
            <v>PROJECTED STREET</v>
          </cell>
          <cell r="Q40">
            <v>36450</v>
          </cell>
        </row>
        <row r="41">
          <cell r="O41" t="str">
            <v>+ or - Scheduled Date</v>
          </cell>
          <cell r="Q41">
            <v>0</v>
          </cell>
        </row>
        <row r="43">
          <cell r="N43" t="str">
            <v>PROJECT 4</v>
          </cell>
          <cell r="Q43">
            <v>3000</v>
          </cell>
          <cell r="R43" t="str">
            <v>WK Count</v>
          </cell>
          <cell r="S43" t="str">
            <v>Total Days</v>
          </cell>
        </row>
        <row r="44">
          <cell r="A44" t="str">
            <v>CALCULATION TABLE TO DRIVE GANTT CHART</v>
          </cell>
          <cell r="O44" t="str">
            <v>START</v>
          </cell>
          <cell r="P44" t="str">
            <v>END</v>
          </cell>
          <cell r="T44"/>
          <cell r="U44"/>
          <cell r="V44"/>
        </row>
        <row r="45">
          <cell r="A45" t="str">
            <v>PHASE 1</v>
          </cell>
          <cell r="C45" t="str">
            <v>PHASE 2</v>
          </cell>
          <cell r="F45" t="str">
            <v>PHASE 3</v>
          </cell>
          <cell r="L45" t="str">
            <v>RELEASE</v>
          </cell>
          <cell r="N45" t="str">
            <v>Prep Projection</v>
          </cell>
          <cell r="O45">
            <v>36296</v>
          </cell>
          <cell r="P45">
            <v>36362.5</v>
          </cell>
          <cell r="Q45">
            <v>400</v>
          </cell>
          <cell r="R45">
            <v>10</v>
          </cell>
          <cell r="S45">
            <v>66.5</v>
          </cell>
          <cell r="T45"/>
          <cell r="U45"/>
          <cell r="V45"/>
        </row>
        <row r="46">
          <cell r="A46" t="str">
            <v>Wks</v>
          </cell>
          <cell r="B46" t="str">
            <v>Days</v>
          </cell>
          <cell r="C46" t="str">
            <v>Wks</v>
          </cell>
          <cell r="D46" t="str">
            <v>Days</v>
          </cell>
          <cell r="E46" t="str">
            <v>UNITS</v>
          </cell>
          <cell r="F46" t="str">
            <v>Wks</v>
          </cell>
          <cell r="G46" t="str">
            <v>Days</v>
          </cell>
          <cell r="H46" t="str">
            <v>ALPHA</v>
          </cell>
          <cell r="I46" t="str">
            <v>BETA</v>
          </cell>
          <cell r="J46" t="str">
            <v>RTM</v>
          </cell>
          <cell r="N46" t="str">
            <v>Animation Projection</v>
          </cell>
          <cell r="O46">
            <v>36310</v>
          </cell>
          <cell r="P46">
            <v>36375</v>
          </cell>
          <cell r="Q46">
            <v>600</v>
          </cell>
          <cell r="R46">
            <v>10</v>
          </cell>
          <cell r="S46">
            <v>65</v>
          </cell>
          <cell r="T46"/>
          <cell r="U46"/>
          <cell r="V46"/>
        </row>
        <row r="47">
          <cell r="A47">
            <v>7.5</v>
          </cell>
          <cell r="B47">
            <v>66.5</v>
          </cell>
          <cell r="C47">
            <v>5</v>
          </cell>
          <cell r="D47">
            <v>65</v>
          </cell>
          <cell r="E47">
            <v>3000</v>
          </cell>
          <cell r="F47">
            <v>5</v>
          </cell>
          <cell r="G47">
            <v>49</v>
          </cell>
          <cell r="H47">
            <v>21</v>
          </cell>
          <cell r="I47">
            <v>29</v>
          </cell>
          <cell r="J47">
            <v>29</v>
          </cell>
          <cell r="K47">
            <v>29</v>
          </cell>
          <cell r="N47" t="str">
            <v>Ink &amp; Paint Projection</v>
          </cell>
          <cell r="O47">
            <v>36340</v>
          </cell>
          <cell r="P47">
            <v>36389</v>
          </cell>
          <cell r="Q47">
            <v>600</v>
          </cell>
          <cell r="R47">
            <v>7</v>
          </cell>
          <cell r="S47">
            <v>49</v>
          </cell>
          <cell r="T47"/>
          <cell r="U47"/>
          <cell r="V47"/>
        </row>
        <row r="48">
          <cell r="N48" t="str">
            <v>Engineering</v>
          </cell>
          <cell r="O48">
            <v>36370</v>
          </cell>
          <cell r="P48">
            <v>36484</v>
          </cell>
          <cell r="Q48">
            <v>250</v>
          </cell>
          <cell r="R48">
            <v>16</v>
          </cell>
          <cell r="S48">
            <v>114</v>
          </cell>
          <cell r="T48"/>
          <cell r="U48"/>
          <cell r="V48"/>
        </row>
        <row r="49">
          <cell r="C49" t="str">
            <v>ENGINEERING</v>
          </cell>
          <cell r="F49" t="str">
            <v>TESTING</v>
          </cell>
          <cell r="N49" t="str">
            <v>Testing</v>
          </cell>
          <cell r="O49">
            <v>36417</v>
          </cell>
          <cell r="P49">
            <v>36499.5</v>
          </cell>
          <cell r="Q49">
            <v>400</v>
          </cell>
          <cell r="R49">
            <v>11</v>
          </cell>
          <cell r="S49">
            <v>82.5</v>
          </cell>
          <cell r="T49"/>
          <cell r="U49"/>
          <cell r="V49"/>
        </row>
        <row r="50">
          <cell r="B50" t="str">
            <v>Days</v>
          </cell>
          <cell r="C50" t="str">
            <v>Wks</v>
          </cell>
          <cell r="D50" t="str">
            <v>Days</v>
          </cell>
          <cell r="E50" t="str">
            <v>Days</v>
          </cell>
          <cell r="F50" t="str">
            <v>Wks</v>
          </cell>
          <cell r="G50" t="str">
            <v>Days</v>
          </cell>
          <cell r="N50" t="str">
            <v>Rtm</v>
          </cell>
          <cell r="O50">
            <v>36499.5</v>
          </cell>
          <cell r="P50" t="e">
            <v>#VALUE!</v>
          </cell>
          <cell r="Q50">
            <v>400</v>
          </cell>
          <cell r="R50">
            <v>11</v>
          </cell>
          <cell r="S50" t="str">
            <v>Days</v>
          </cell>
          <cell r="T50"/>
          <cell r="U50"/>
          <cell r="V50"/>
        </row>
        <row r="51">
          <cell r="B51">
            <v>14</v>
          </cell>
          <cell r="C51">
            <v>12</v>
          </cell>
          <cell r="D51">
            <v>114</v>
          </cell>
          <cell r="E51">
            <v>812</v>
          </cell>
          <cell r="F51">
            <v>7.5</v>
          </cell>
          <cell r="G51">
            <v>82.5</v>
          </cell>
          <cell r="O51" t="str">
            <v>PROJECTED RTM</v>
          </cell>
          <cell r="Q51">
            <v>36468</v>
          </cell>
          <cell r="R51">
            <v>112</v>
          </cell>
          <cell r="S51">
            <v>35</v>
          </cell>
        </row>
        <row r="52">
          <cell r="O52" t="str">
            <v>PROJECTED STREET</v>
          </cell>
          <cell r="Q52">
            <v>36498</v>
          </cell>
        </row>
        <row r="53">
          <cell r="O53" t="str">
            <v>+ or - Scheduled Date</v>
          </cell>
          <cell r="Q53">
            <v>0</v>
          </cell>
        </row>
        <row r="55">
          <cell r="N55" t="str">
            <v>PROJECT 5</v>
          </cell>
          <cell r="Q55">
            <v>3000</v>
          </cell>
          <cell r="R55" t="str">
            <v>WK Count</v>
          </cell>
          <cell r="S55" t="str">
            <v>Total Days</v>
          </cell>
        </row>
        <row r="56">
          <cell r="A56" t="str">
            <v>CALCULATION TABLE TO DRIVE GANTT CHART</v>
          </cell>
          <cell r="O56" t="str">
            <v>START</v>
          </cell>
          <cell r="P56" t="str">
            <v>END</v>
          </cell>
          <cell r="T56"/>
          <cell r="U56"/>
          <cell r="V56"/>
        </row>
        <row r="57">
          <cell r="A57" t="str">
            <v>PHASE 1</v>
          </cell>
          <cell r="C57" t="str">
            <v>PHASE 2</v>
          </cell>
          <cell r="F57" t="str">
            <v>PHASE 3</v>
          </cell>
          <cell r="L57" t="str">
            <v>RELEASE</v>
          </cell>
          <cell r="N57" t="str">
            <v>Prep Projection</v>
          </cell>
          <cell r="O57">
            <v>36327</v>
          </cell>
          <cell r="P57">
            <v>36393.5</v>
          </cell>
          <cell r="Q57">
            <v>400</v>
          </cell>
          <cell r="R57">
            <v>9</v>
          </cell>
          <cell r="S57">
            <v>66.5</v>
          </cell>
          <cell r="T57"/>
          <cell r="U57"/>
          <cell r="V57"/>
        </row>
        <row r="58">
          <cell r="A58" t="str">
            <v>Wks</v>
          </cell>
          <cell r="B58" t="str">
            <v>Days</v>
          </cell>
          <cell r="C58" t="str">
            <v>Wks</v>
          </cell>
          <cell r="D58" t="str">
            <v>Days</v>
          </cell>
          <cell r="E58" t="str">
            <v>UNITS</v>
          </cell>
          <cell r="F58" t="str">
            <v>Wks</v>
          </cell>
          <cell r="G58" t="str">
            <v>Days</v>
          </cell>
          <cell r="H58" t="str">
            <v>ALPHA</v>
          </cell>
          <cell r="I58" t="str">
            <v>BETA</v>
          </cell>
          <cell r="J58" t="str">
            <v>RTM</v>
          </cell>
          <cell r="N58" t="str">
            <v>Animation Projection</v>
          </cell>
          <cell r="O58">
            <v>36341</v>
          </cell>
          <cell r="P58">
            <v>36423.5</v>
          </cell>
          <cell r="Q58">
            <v>400</v>
          </cell>
          <cell r="R58">
            <v>12</v>
          </cell>
          <cell r="S58">
            <v>82.5</v>
          </cell>
          <cell r="T58"/>
          <cell r="U58"/>
          <cell r="V58"/>
        </row>
        <row r="59">
          <cell r="A59">
            <v>7.5</v>
          </cell>
          <cell r="B59">
            <v>66.5</v>
          </cell>
          <cell r="C59">
            <v>7.5</v>
          </cell>
          <cell r="D59">
            <v>82.5</v>
          </cell>
          <cell r="E59">
            <v>3000</v>
          </cell>
          <cell r="F59">
            <v>7.5</v>
          </cell>
          <cell r="G59">
            <v>66.5</v>
          </cell>
          <cell r="H59">
            <v>21</v>
          </cell>
          <cell r="I59">
            <v>29</v>
          </cell>
          <cell r="J59">
            <v>29</v>
          </cell>
          <cell r="K59">
            <v>29</v>
          </cell>
          <cell r="N59" t="str">
            <v>Ink &amp; Paint Projection</v>
          </cell>
          <cell r="O59">
            <v>36371</v>
          </cell>
          <cell r="P59">
            <v>36437.5</v>
          </cell>
          <cell r="Q59">
            <v>400</v>
          </cell>
          <cell r="R59">
            <v>10</v>
          </cell>
          <cell r="S59">
            <v>66.5</v>
          </cell>
          <cell r="T59"/>
          <cell r="U59"/>
          <cell r="V59"/>
        </row>
        <row r="60">
          <cell r="N60" t="str">
            <v>Engineering</v>
          </cell>
          <cell r="O60">
            <v>36401</v>
          </cell>
          <cell r="P60">
            <v>36515</v>
          </cell>
          <cell r="Q60">
            <v>250</v>
          </cell>
          <cell r="R60">
            <v>17</v>
          </cell>
          <cell r="S60">
            <v>114</v>
          </cell>
          <cell r="T60"/>
          <cell r="U60"/>
          <cell r="V60"/>
        </row>
        <row r="61">
          <cell r="C61" t="str">
            <v>ENGINEERING</v>
          </cell>
          <cell r="F61" t="str">
            <v>TESTING</v>
          </cell>
          <cell r="N61" t="str">
            <v>Testing</v>
          </cell>
          <cell r="O61">
            <v>36448</v>
          </cell>
          <cell r="P61">
            <v>36530.5</v>
          </cell>
          <cell r="Q61">
            <v>400</v>
          </cell>
          <cell r="R61">
            <v>12</v>
          </cell>
          <cell r="S61">
            <v>82.5</v>
          </cell>
          <cell r="T61"/>
          <cell r="U61"/>
          <cell r="V61"/>
        </row>
        <row r="62">
          <cell r="B62" t="str">
            <v>Days</v>
          </cell>
          <cell r="C62" t="str">
            <v>Wks</v>
          </cell>
          <cell r="D62" t="str">
            <v>Days</v>
          </cell>
          <cell r="E62" t="str">
            <v>Days</v>
          </cell>
          <cell r="F62" t="str">
            <v>Wks</v>
          </cell>
          <cell r="G62" t="str">
            <v>Days</v>
          </cell>
          <cell r="N62" t="str">
            <v>Rtm</v>
          </cell>
          <cell r="O62">
            <v>36530.5</v>
          </cell>
          <cell r="P62" t="e">
            <v>#VALUE!</v>
          </cell>
          <cell r="Q62">
            <v>400</v>
          </cell>
          <cell r="R62">
            <v>12</v>
          </cell>
          <cell r="S62" t="str">
            <v>Days</v>
          </cell>
          <cell r="T62"/>
          <cell r="U62"/>
          <cell r="V62"/>
        </row>
        <row r="63">
          <cell r="B63">
            <v>14</v>
          </cell>
          <cell r="C63">
            <v>12</v>
          </cell>
          <cell r="D63">
            <v>114</v>
          </cell>
          <cell r="E63">
            <v>812</v>
          </cell>
          <cell r="F63">
            <v>7.5</v>
          </cell>
          <cell r="G63">
            <v>82.5</v>
          </cell>
          <cell r="O63" t="str">
            <v>PROJECTED RTM</v>
          </cell>
          <cell r="Q63">
            <v>36516.5</v>
          </cell>
          <cell r="R63">
            <v>126</v>
          </cell>
          <cell r="S63">
            <v>52.5</v>
          </cell>
        </row>
        <row r="64">
          <cell r="O64" t="str">
            <v>PROJECTED STREET</v>
          </cell>
          <cell r="Q64">
            <v>36546.5</v>
          </cell>
        </row>
        <row r="65">
          <cell r="O65" t="str">
            <v>+ or - Scheduled Date</v>
          </cell>
          <cell r="Q65">
            <v>0</v>
          </cell>
        </row>
        <row r="67">
          <cell r="N67" t="str">
            <v>PROJECT 6</v>
          </cell>
          <cell r="Q67">
            <v>3000</v>
          </cell>
          <cell r="R67" t="str">
            <v>WK Count</v>
          </cell>
          <cell r="S67" t="str">
            <v>Total Days</v>
          </cell>
        </row>
        <row r="68">
          <cell r="A68" t="str">
            <v>CALCULATION TABLE TO DRIVE GANTT CHART</v>
          </cell>
          <cell r="O68" t="str">
            <v>START</v>
          </cell>
          <cell r="P68" t="str">
            <v>END</v>
          </cell>
          <cell r="T68"/>
          <cell r="U68"/>
          <cell r="V68"/>
        </row>
        <row r="69">
          <cell r="A69" t="str">
            <v>PHASE 1</v>
          </cell>
          <cell r="C69" t="str">
            <v>PHASE 2</v>
          </cell>
          <cell r="F69" t="str">
            <v>PHASE 3</v>
          </cell>
          <cell r="L69" t="str">
            <v>RELEASE</v>
          </cell>
          <cell r="N69" t="str">
            <v>Prep Projection</v>
          </cell>
          <cell r="O69">
            <v>36382</v>
          </cell>
          <cell r="P69">
            <v>36448.5</v>
          </cell>
          <cell r="Q69">
            <v>400</v>
          </cell>
          <cell r="R69">
            <v>9</v>
          </cell>
          <cell r="S69">
            <v>66.5</v>
          </cell>
          <cell r="T69"/>
          <cell r="U69"/>
          <cell r="V69"/>
        </row>
        <row r="70">
          <cell r="A70" t="str">
            <v>Wks</v>
          </cell>
          <cell r="B70" t="str">
            <v>Days</v>
          </cell>
          <cell r="C70" t="str">
            <v>Wks</v>
          </cell>
          <cell r="D70" t="str">
            <v>Days</v>
          </cell>
          <cell r="E70" t="str">
            <v>UNITS</v>
          </cell>
          <cell r="F70" t="str">
            <v>Wks</v>
          </cell>
          <cell r="G70" t="str">
            <v>Days</v>
          </cell>
          <cell r="H70" t="str">
            <v>ALPHA</v>
          </cell>
          <cell r="I70" t="str">
            <v>BETA</v>
          </cell>
          <cell r="J70" t="str">
            <v>RTM</v>
          </cell>
          <cell r="N70" t="str">
            <v>Animation Projection</v>
          </cell>
          <cell r="O70">
            <v>36396</v>
          </cell>
          <cell r="P70">
            <v>36478.5</v>
          </cell>
          <cell r="Q70">
            <v>400</v>
          </cell>
          <cell r="R70">
            <v>11</v>
          </cell>
          <cell r="S70">
            <v>82.5</v>
          </cell>
          <cell r="T70"/>
          <cell r="U70"/>
          <cell r="V70"/>
        </row>
        <row r="71">
          <cell r="A71">
            <v>7.5</v>
          </cell>
          <cell r="B71">
            <v>66.5</v>
          </cell>
          <cell r="C71">
            <v>7.5</v>
          </cell>
          <cell r="D71">
            <v>82.5</v>
          </cell>
          <cell r="E71">
            <v>3000</v>
          </cell>
          <cell r="F71">
            <v>7.5</v>
          </cell>
          <cell r="G71">
            <v>66.5</v>
          </cell>
          <cell r="H71">
            <v>21</v>
          </cell>
          <cell r="I71">
            <v>29</v>
          </cell>
          <cell r="J71">
            <v>29</v>
          </cell>
          <cell r="K71">
            <v>29</v>
          </cell>
          <cell r="N71" t="str">
            <v>Ink &amp; Paint Projection</v>
          </cell>
          <cell r="O71">
            <v>36426</v>
          </cell>
          <cell r="P71">
            <v>36492.5</v>
          </cell>
          <cell r="Q71">
            <v>400</v>
          </cell>
          <cell r="R71">
            <v>9</v>
          </cell>
          <cell r="S71">
            <v>66.5</v>
          </cell>
          <cell r="T71"/>
          <cell r="U71"/>
          <cell r="V71"/>
        </row>
        <row r="72">
          <cell r="N72" t="str">
            <v>Engineering</v>
          </cell>
          <cell r="O72">
            <v>36446</v>
          </cell>
          <cell r="P72">
            <v>36560</v>
          </cell>
          <cell r="Q72">
            <v>250</v>
          </cell>
          <cell r="R72">
            <v>16</v>
          </cell>
          <cell r="S72">
            <v>114</v>
          </cell>
          <cell r="T72"/>
          <cell r="U72"/>
          <cell r="V72"/>
        </row>
        <row r="73">
          <cell r="C73" t="str">
            <v>ENGINEERING</v>
          </cell>
          <cell r="F73" t="str">
            <v>TESTING</v>
          </cell>
          <cell r="N73" t="str">
            <v>Testing</v>
          </cell>
          <cell r="O73">
            <v>36493</v>
          </cell>
          <cell r="P73">
            <v>36575.5</v>
          </cell>
          <cell r="Q73">
            <v>400</v>
          </cell>
          <cell r="R73">
            <v>12</v>
          </cell>
          <cell r="S73">
            <v>82.5</v>
          </cell>
          <cell r="T73"/>
          <cell r="U73"/>
          <cell r="V73"/>
        </row>
        <row r="74">
          <cell r="B74" t="str">
            <v>Days</v>
          </cell>
          <cell r="C74" t="str">
            <v>Wks</v>
          </cell>
          <cell r="D74" t="str">
            <v>Days</v>
          </cell>
          <cell r="E74" t="str">
            <v>Days</v>
          </cell>
          <cell r="F74" t="str">
            <v>Wks</v>
          </cell>
          <cell r="G74" t="str">
            <v>Days</v>
          </cell>
          <cell r="N74" t="str">
            <v>Rtm</v>
          </cell>
          <cell r="O74">
            <v>36575.5</v>
          </cell>
          <cell r="P74" t="e">
            <v>#VALUE!</v>
          </cell>
          <cell r="Q74">
            <v>400</v>
          </cell>
          <cell r="R74">
            <v>12</v>
          </cell>
          <cell r="S74" t="str">
            <v>Days</v>
          </cell>
          <cell r="T74"/>
          <cell r="U74"/>
          <cell r="V74"/>
        </row>
        <row r="75">
          <cell r="B75">
            <v>14</v>
          </cell>
          <cell r="C75">
            <v>12</v>
          </cell>
          <cell r="D75">
            <v>114</v>
          </cell>
          <cell r="E75">
            <v>812</v>
          </cell>
          <cell r="F75">
            <v>7.5</v>
          </cell>
          <cell r="G75">
            <v>82.5</v>
          </cell>
          <cell r="O75" t="str">
            <v>PROJECTED RTM</v>
          </cell>
          <cell r="Q75">
            <v>36571.5</v>
          </cell>
          <cell r="R75">
            <v>119</v>
          </cell>
          <cell r="S75">
            <v>52.5</v>
          </cell>
        </row>
        <row r="76">
          <cell r="O76" t="str">
            <v>PROJECTED STREET</v>
          </cell>
          <cell r="Q76">
            <v>36601.5</v>
          </cell>
        </row>
        <row r="77">
          <cell r="O77" t="str">
            <v>+ or - Scheduled Date</v>
          </cell>
          <cell r="Q77">
            <v>0</v>
          </cell>
        </row>
        <row r="79">
          <cell r="N79" t="str">
            <v>PROJECT 7</v>
          </cell>
          <cell r="Q79">
            <v>3000</v>
          </cell>
          <cell r="R79" t="str">
            <v>WK Count</v>
          </cell>
          <cell r="S79" t="str">
            <v>Total Days</v>
          </cell>
        </row>
        <row r="80">
          <cell r="A80" t="str">
            <v>CALCULATION TABLE TO DRIVE GANTT CHART</v>
          </cell>
          <cell r="O80" t="str">
            <v>START</v>
          </cell>
          <cell r="P80" t="str">
            <v>END</v>
          </cell>
          <cell r="T80"/>
          <cell r="U80"/>
          <cell r="V80"/>
        </row>
        <row r="81">
          <cell r="A81" t="str">
            <v>PHASE 1</v>
          </cell>
          <cell r="C81" t="str">
            <v>PHASE 2</v>
          </cell>
          <cell r="F81" t="str">
            <v>PHASE 3</v>
          </cell>
          <cell r="L81" t="str">
            <v>RELEASE</v>
          </cell>
          <cell r="N81" t="str">
            <v>Prep Projection</v>
          </cell>
          <cell r="O81">
            <v>36407</v>
          </cell>
          <cell r="P81">
            <v>36473.5</v>
          </cell>
          <cell r="Q81">
            <v>400</v>
          </cell>
          <cell r="R81">
            <v>10</v>
          </cell>
          <cell r="S81">
            <v>66.5</v>
          </cell>
          <cell r="T81"/>
          <cell r="U81"/>
          <cell r="V81"/>
        </row>
        <row r="82">
          <cell r="A82" t="str">
            <v>Wks</v>
          </cell>
          <cell r="B82" t="str">
            <v>Days</v>
          </cell>
          <cell r="C82" t="str">
            <v>Wks</v>
          </cell>
          <cell r="D82" t="str">
            <v>Days</v>
          </cell>
          <cell r="E82" t="str">
            <v>UNITS</v>
          </cell>
          <cell r="F82" t="str">
            <v>Wks</v>
          </cell>
          <cell r="G82" t="str">
            <v>Days</v>
          </cell>
          <cell r="H82" t="str">
            <v>ALPHA</v>
          </cell>
          <cell r="I82" t="str">
            <v>BETA</v>
          </cell>
          <cell r="J82" t="str">
            <v>RTM</v>
          </cell>
          <cell r="N82" t="str">
            <v>Animation Projection</v>
          </cell>
          <cell r="O82">
            <v>36421</v>
          </cell>
          <cell r="P82">
            <v>36503.5</v>
          </cell>
          <cell r="Q82">
            <v>400</v>
          </cell>
          <cell r="R82">
            <v>12</v>
          </cell>
          <cell r="S82">
            <v>82.5</v>
          </cell>
          <cell r="T82"/>
          <cell r="U82"/>
          <cell r="V82"/>
        </row>
        <row r="83">
          <cell r="A83">
            <v>7.5</v>
          </cell>
          <cell r="B83">
            <v>66.5</v>
          </cell>
          <cell r="C83">
            <v>7.5</v>
          </cell>
          <cell r="D83">
            <v>82.5</v>
          </cell>
          <cell r="E83">
            <v>3000</v>
          </cell>
          <cell r="F83">
            <v>7.5</v>
          </cell>
          <cell r="G83">
            <v>66.5</v>
          </cell>
          <cell r="H83">
            <v>21</v>
          </cell>
          <cell r="I83">
            <v>29</v>
          </cell>
          <cell r="J83">
            <v>29</v>
          </cell>
          <cell r="K83">
            <v>29</v>
          </cell>
          <cell r="N83" t="str">
            <v>Ink &amp; Paint Projection</v>
          </cell>
          <cell r="O83">
            <v>36451</v>
          </cell>
          <cell r="P83">
            <v>36517.5</v>
          </cell>
          <cell r="Q83">
            <v>400</v>
          </cell>
          <cell r="R83">
            <v>10</v>
          </cell>
          <cell r="S83">
            <v>66.5</v>
          </cell>
          <cell r="T83"/>
          <cell r="U83"/>
          <cell r="V83"/>
        </row>
        <row r="84">
          <cell r="N84" t="str">
            <v>Engineering</v>
          </cell>
          <cell r="O84">
            <v>36490</v>
          </cell>
          <cell r="P84">
            <v>36604</v>
          </cell>
          <cell r="Q84">
            <v>250</v>
          </cell>
          <cell r="R84">
            <v>16</v>
          </cell>
          <cell r="S84">
            <v>114</v>
          </cell>
          <cell r="T84"/>
          <cell r="U84"/>
          <cell r="V84"/>
        </row>
        <row r="85">
          <cell r="C85" t="str">
            <v>ENGINEERING</v>
          </cell>
          <cell r="F85" t="str">
            <v>TESTING</v>
          </cell>
          <cell r="N85" t="str">
            <v>Testing</v>
          </cell>
          <cell r="O85">
            <v>36537</v>
          </cell>
          <cell r="P85">
            <v>36619.5</v>
          </cell>
          <cell r="Q85">
            <v>400</v>
          </cell>
          <cell r="R85">
            <v>12</v>
          </cell>
          <cell r="S85">
            <v>82.5</v>
          </cell>
          <cell r="T85"/>
          <cell r="U85"/>
          <cell r="V85"/>
        </row>
        <row r="86">
          <cell r="B86" t="str">
            <v>Days</v>
          </cell>
          <cell r="C86" t="str">
            <v>Wks</v>
          </cell>
          <cell r="D86" t="str">
            <v>Days</v>
          </cell>
          <cell r="E86" t="str">
            <v>Days</v>
          </cell>
          <cell r="F86" t="str">
            <v>Wks</v>
          </cell>
          <cell r="G86" t="str">
            <v>Days</v>
          </cell>
          <cell r="N86" t="str">
            <v>Rtm</v>
          </cell>
          <cell r="O86">
            <v>36619.5</v>
          </cell>
          <cell r="P86" t="e">
            <v>#VALUE!</v>
          </cell>
          <cell r="Q86">
            <v>400</v>
          </cell>
          <cell r="R86">
            <v>12</v>
          </cell>
          <cell r="S86" t="str">
            <v>Days</v>
          </cell>
          <cell r="T86"/>
          <cell r="U86"/>
          <cell r="V86"/>
        </row>
        <row r="87">
          <cell r="B87">
            <v>14</v>
          </cell>
          <cell r="C87">
            <v>12</v>
          </cell>
          <cell r="D87">
            <v>114</v>
          </cell>
          <cell r="E87">
            <v>812</v>
          </cell>
          <cell r="F87">
            <v>7.5</v>
          </cell>
          <cell r="G87">
            <v>82.5</v>
          </cell>
          <cell r="O87" t="str">
            <v>PROJECTED RTM</v>
          </cell>
          <cell r="Q87">
            <v>36596.5</v>
          </cell>
          <cell r="R87">
            <v>126</v>
          </cell>
          <cell r="S87">
            <v>52.5</v>
          </cell>
        </row>
        <row r="88">
          <cell r="O88" t="str">
            <v>PROJECTED STREET</v>
          </cell>
          <cell r="Q88">
            <v>36626.5</v>
          </cell>
        </row>
        <row r="89">
          <cell r="O89" t="str">
            <v>+ or - Scheduled Date</v>
          </cell>
          <cell r="Q89">
            <v>0</v>
          </cell>
        </row>
        <row r="91">
          <cell r="N91" t="str">
            <v>PROJECT 8</v>
          </cell>
          <cell r="Q91">
            <v>3000</v>
          </cell>
          <cell r="R91" t="str">
            <v>WK Count</v>
          </cell>
          <cell r="S91" t="str">
            <v>Total Days</v>
          </cell>
        </row>
        <row r="92">
          <cell r="A92" t="str">
            <v>CALCULATION TABLE TO DRIVE GANTT CHART</v>
          </cell>
          <cell r="O92" t="str">
            <v>START</v>
          </cell>
          <cell r="P92" t="str">
            <v>END</v>
          </cell>
          <cell r="T92"/>
          <cell r="U92"/>
          <cell r="V92"/>
        </row>
        <row r="93">
          <cell r="A93" t="str">
            <v>PHASE 1</v>
          </cell>
          <cell r="C93" t="str">
            <v>PHASE 2</v>
          </cell>
          <cell r="F93" t="str">
            <v>PHASE 3</v>
          </cell>
          <cell r="L93" t="str">
            <v>RELEASE</v>
          </cell>
          <cell r="N93" t="str">
            <v>Prep Projection</v>
          </cell>
          <cell r="O93">
            <v>36447</v>
          </cell>
          <cell r="P93">
            <v>36513.5</v>
          </cell>
          <cell r="Q93">
            <v>400</v>
          </cell>
          <cell r="R93">
            <v>9</v>
          </cell>
          <cell r="S93">
            <v>66.5</v>
          </cell>
          <cell r="T93"/>
          <cell r="U93"/>
          <cell r="V93"/>
        </row>
        <row r="94">
          <cell r="A94" t="str">
            <v>Wks</v>
          </cell>
          <cell r="B94" t="str">
            <v>Days</v>
          </cell>
          <cell r="C94" t="str">
            <v>Wks</v>
          </cell>
          <cell r="D94" t="str">
            <v>Days</v>
          </cell>
          <cell r="E94" t="str">
            <v>UNITS</v>
          </cell>
          <cell r="F94" t="str">
            <v>Wks</v>
          </cell>
          <cell r="G94" t="str">
            <v>Days</v>
          </cell>
          <cell r="H94" t="str">
            <v>ALPHA</v>
          </cell>
          <cell r="I94" t="str">
            <v>BETA</v>
          </cell>
          <cell r="J94" t="str">
            <v>RTM</v>
          </cell>
          <cell r="N94" t="str">
            <v>Animation Projection</v>
          </cell>
          <cell r="O94">
            <v>36461</v>
          </cell>
          <cell r="P94">
            <v>36543.5</v>
          </cell>
          <cell r="Q94">
            <v>400</v>
          </cell>
          <cell r="R94">
            <v>12</v>
          </cell>
          <cell r="S94">
            <v>82.5</v>
          </cell>
          <cell r="T94"/>
          <cell r="U94"/>
          <cell r="V94"/>
        </row>
        <row r="95">
          <cell r="A95">
            <v>7.5</v>
          </cell>
          <cell r="B95">
            <v>66.5</v>
          </cell>
          <cell r="C95">
            <v>7.5</v>
          </cell>
          <cell r="D95">
            <v>82.5</v>
          </cell>
          <cell r="E95">
            <v>3000</v>
          </cell>
          <cell r="F95">
            <v>7.5</v>
          </cell>
          <cell r="G95">
            <v>66.5</v>
          </cell>
          <cell r="H95">
            <v>21</v>
          </cell>
          <cell r="I95">
            <v>29</v>
          </cell>
          <cell r="J95">
            <v>29</v>
          </cell>
          <cell r="K95">
            <v>29</v>
          </cell>
          <cell r="N95" t="str">
            <v>Ink &amp; Paint Projection</v>
          </cell>
          <cell r="O95">
            <v>36491</v>
          </cell>
          <cell r="P95">
            <v>36557.5</v>
          </cell>
          <cell r="Q95">
            <v>400</v>
          </cell>
          <cell r="R95">
            <v>10</v>
          </cell>
          <cell r="S95">
            <v>66.5</v>
          </cell>
          <cell r="T95"/>
          <cell r="U95"/>
          <cell r="V95"/>
        </row>
        <row r="96">
          <cell r="N96" t="str">
            <v>Engineering</v>
          </cell>
          <cell r="O96">
            <v>36531</v>
          </cell>
          <cell r="P96">
            <v>36645</v>
          </cell>
          <cell r="Q96">
            <v>250</v>
          </cell>
          <cell r="R96">
            <v>16</v>
          </cell>
          <cell r="S96">
            <v>114</v>
          </cell>
          <cell r="T96"/>
          <cell r="U96"/>
          <cell r="V96"/>
        </row>
        <row r="97">
          <cell r="C97" t="str">
            <v>ENGINEERING</v>
          </cell>
          <cell r="F97" t="str">
            <v>TESTING</v>
          </cell>
          <cell r="N97" t="str">
            <v>Testing</v>
          </cell>
          <cell r="O97">
            <v>36578</v>
          </cell>
          <cell r="P97">
            <v>36660.5</v>
          </cell>
          <cell r="Q97">
            <v>400</v>
          </cell>
          <cell r="R97">
            <v>10</v>
          </cell>
          <cell r="S97">
            <v>82.5</v>
          </cell>
          <cell r="T97"/>
          <cell r="U97"/>
          <cell r="V97"/>
        </row>
        <row r="98">
          <cell r="B98" t="str">
            <v>Days</v>
          </cell>
          <cell r="C98" t="str">
            <v>Wks</v>
          </cell>
          <cell r="D98" t="str">
            <v>Days</v>
          </cell>
          <cell r="E98" t="str">
            <v>Days</v>
          </cell>
          <cell r="F98" t="str">
            <v>Wks</v>
          </cell>
          <cell r="G98" t="str">
            <v>Days</v>
          </cell>
          <cell r="N98" t="str">
            <v>Rtm</v>
          </cell>
          <cell r="O98">
            <v>36660.5</v>
          </cell>
          <cell r="P98" t="e">
            <v>#VALUE!</v>
          </cell>
          <cell r="Q98">
            <v>400</v>
          </cell>
          <cell r="R98">
            <v>10</v>
          </cell>
          <cell r="S98" t="str">
            <v>Days</v>
          </cell>
          <cell r="T98"/>
          <cell r="U98"/>
          <cell r="V98"/>
        </row>
        <row r="99">
          <cell r="B99">
            <v>14</v>
          </cell>
          <cell r="C99">
            <v>12</v>
          </cell>
          <cell r="D99">
            <v>114</v>
          </cell>
          <cell r="E99">
            <v>812</v>
          </cell>
          <cell r="F99">
            <v>7.5</v>
          </cell>
          <cell r="G99">
            <v>82.5</v>
          </cell>
          <cell r="O99" t="str">
            <v>PROJECTED RTM</v>
          </cell>
          <cell r="Q99">
            <v>36636.5</v>
          </cell>
          <cell r="R99">
            <v>126</v>
          </cell>
          <cell r="S99">
            <v>52.5</v>
          </cell>
        </row>
        <row r="100">
          <cell r="O100" t="str">
            <v>PROJECTED STREET</v>
          </cell>
          <cell r="Q100">
            <v>36666.5</v>
          </cell>
        </row>
        <row r="101">
          <cell r="O101" t="str">
            <v>+ or - Scheduled Date</v>
          </cell>
          <cell r="Q101">
            <v>0</v>
          </cell>
        </row>
        <row r="103">
          <cell r="N103" t="str">
            <v>PROJECT 9</v>
          </cell>
          <cell r="Q103">
            <v>3000</v>
          </cell>
          <cell r="R103" t="str">
            <v>WK Count</v>
          </cell>
          <cell r="S103" t="str">
            <v>Total Days</v>
          </cell>
        </row>
        <row r="104">
          <cell r="A104" t="str">
            <v>CALCULATION TABLE TO DRIVE GANTT CHART</v>
          </cell>
          <cell r="O104" t="str">
            <v>START</v>
          </cell>
          <cell r="P104" t="str">
            <v>END</v>
          </cell>
          <cell r="T104"/>
          <cell r="U104"/>
          <cell r="V104"/>
        </row>
        <row r="105">
          <cell r="A105" t="str">
            <v>PHASE 1</v>
          </cell>
          <cell r="C105" t="str">
            <v>PHASE 2</v>
          </cell>
          <cell r="F105" t="str">
            <v>PHASE 3</v>
          </cell>
          <cell r="L105" t="str">
            <v>RELEASE</v>
          </cell>
          <cell r="N105" t="str">
            <v>Prep Projection</v>
          </cell>
          <cell r="O105">
            <v>36492</v>
          </cell>
          <cell r="P105">
            <v>36558.5</v>
          </cell>
          <cell r="Q105">
            <v>400</v>
          </cell>
          <cell r="R105">
            <v>10</v>
          </cell>
          <cell r="S105">
            <v>66.5</v>
          </cell>
          <cell r="T105"/>
          <cell r="U105"/>
          <cell r="V105"/>
        </row>
        <row r="106">
          <cell r="A106" t="str">
            <v>Wks</v>
          </cell>
          <cell r="B106" t="str">
            <v>Days</v>
          </cell>
          <cell r="C106" t="str">
            <v>Wks</v>
          </cell>
          <cell r="D106" t="str">
            <v>Days</v>
          </cell>
          <cell r="E106" t="str">
            <v>UNITS</v>
          </cell>
          <cell r="F106" t="str">
            <v>Wks</v>
          </cell>
          <cell r="G106" t="str">
            <v>Days</v>
          </cell>
          <cell r="H106" t="str">
            <v>ALPHA</v>
          </cell>
          <cell r="I106" t="str">
            <v>BETA</v>
          </cell>
          <cell r="J106" t="str">
            <v>RTM</v>
          </cell>
          <cell r="N106" t="str">
            <v>Animation Projection</v>
          </cell>
          <cell r="O106">
            <v>36506</v>
          </cell>
          <cell r="P106">
            <v>36588.5</v>
          </cell>
          <cell r="Q106">
            <v>400</v>
          </cell>
          <cell r="R106">
            <v>12</v>
          </cell>
          <cell r="S106">
            <v>82.5</v>
          </cell>
          <cell r="T106"/>
          <cell r="U106"/>
          <cell r="V106"/>
        </row>
        <row r="107">
          <cell r="A107">
            <v>7.5</v>
          </cell>
          <cell r="B107">
            <v>66.5</v>
          </cell>
          <cell r="C107">
            <v>7.5</v>
          </cell>
          <cell r="D107">
            <v>82.5</v>
          </cell>
          <cell r="E107">
            <v>3000</v>
          </cell>
          <cell r="F107">
            <v>7.5</v>
          </cell>
          <cell r="G107">
            <v>66.5</v>
          </cell>
          <cell r="H107">
            <v>21</v>
          </cell>
          <cell r="I107">
            <v>29</v>
          </cell>
          <cell r="J107">
            <v>29</v>
          </cell>
          <cell r="K107">
            <v>29</v>
          </cell>
          <cell r="N107" t="str">
            <v>Ink &amp; Paint Projection</v>
          </cell>
          <cell r="O107">
            <v>36536</v>
          </cell>
          <cell r="P107">
            <v>36602.5</v>
          </cell>
          <cell r="Q107">
            <v>400</v>
          </cell>
          <cell r="R107">
            <v>9</v>
          </cell>
          <cell r="S107">
            <v>66.5</v>
          </cell>
          <cell r="T107"/>
          <cell r="U107"/>
          <cell r="V107"/>
        </row>
        <row r="108">
          <cell r="N108" t="str">
            <v>Engineering</v>
          </cell>
          <cell r="O108">
            <v>36566</v>
          </cell>
          <cell r="P108">
            <v>36680</v>
          </cell>
          <cell r="Q108">
            <v>250</v>
          </cell>
          <cell r="R108">
            <v>12</v>
          </cell>
          <cell r="S108">
            <v>114</v>
          </cell>
          <cell r="T108"/>
          <cell r="U108"/>
          <cell r="V108"/>
        </row>
        <row r="109">
          <cell r="C109" t="str">
            <v>ENGINEERING</v>
          </cell>
          <cell r="F109" t="str">
            <v>TESTING</v>
          </cell>
          <cell r="N109" t="str">
            <v>Testing</v>
          </cell>
          <cell r="O109">
            <v>36613</v>
          </cell>
          <cell r="P109">
            <v>36695.5</v>
          </cell>
          <cell r="Q109">
            <v>400</v>
          </cell>
          <cell r="R109">
            <v>5</v>
          </cell>
          <cell r="S109">
            <v>82.5</v>
          </cell>
          <cell r="T109"/>
          <cell r="U109"/>
          <cell r="V109"/>
        </row>
        <row r="110">
          <cell r="B110" t="str">
            <v>Days</v>
          </cell>
          <cell r="C110" t="str">
            <v>Wks</v>
          </cell>
          <cell r="D110" t="str">
            <v>Days</v>
          </cell>
          <cell r="E110" t="str">
            <v>Days</v>
          </cell>
          <cell r="F110" t="str">
            <v>Wks</v>
          </cell>
          <cell r="G110" t="str">
            <v>Days</v>
          </cell>
          <cell r="N110" t="str">
            <v>Rtm</v>
          </cell>
          <cell r="O110">
            <v>36695.5</v>
          </cell>
          <cell r="P110" t="e">
            <v>#VALUE!</v>
          </cell>
          <cell r="Q110">
            <v>400</v>
          </cell>
          <cell r="R110">
            <v>5</v>
          </cell>
          <cell r="S110" t="str">
            <v>Days</v>
          </cell>
          <cell r="T110"/>
          <cell r="U110"/>
          <cell r="V110"/>
        </row>
        <row r="111">
          <cell r="B111">
            <v>14</v>
          </cell>
          <cell r="C111">
            <v>12</v>
          </cell>
          <cell r="D111">
            <v>114</v>
          </cell>
          <cell r="E111">
            <v>812</v>
          </cell>
          <cell r="F111">
            <v>7.5</v>
          </cell>
          <cell r="G111">
            <v>82.5</v>
          </cell>
          <cell r="O111" t="str">
            <v>PROJECTED RTM</v>
          </cell>
          <cell r="Q111">
            <v>36681.5</v>
          </cell>
          <cell r="R111">
            <v>126</v>
          </cell>
          <cell r="S111">
            <v>52.5</v>
          </cell>
        </row>
        <row r="112">
          <cell r="O112" t="str">
            <v>PROJECTED STREET</v>
          </cell>
          <cell r="Q112">
            <v>36711.5</v>
          </cell>
        </row>
        <row r="113">
          <cell r="O113" t="str">
            <v>+ or - Scheduled Date</v>
          </cell>
          <cell r="Q113">
            <v>0</v>
          </cell>
        </row>
        <row r="115">
          <cell r="N115" t="str">
            <v>PROJECT 10</v>
          </cell>
          <cell r="Q115">
            <v>3000</v>
          </cell>
          <cell r="R115" t="str">
            <v>WK Count</v>
          </cell>
          <cell r="S115" t="str">
            <v>Total Days</v>
          </cell>
        </row>
        <row r="116">
          <cell r="A116" t="str">
            <v>CALCULATION TABLE TO DRIVE GANTT CHART</v>
          </cell>
          <cell r="O116" t="str">
            <v>START</v>
          </cell>
          <cell r="P116" t="str">
            <v>END</v>
          </cell>
          <cell r="T116"/>
          <cell r="U116"/>
          <cell r="V116"/>
        </row>
        <row r="117">
          <cell r="A117" t="str">
            <v>PHASE 1</v>
          </cell>
          <cell r="C117" t="str">
            <v>PHASE 2</v>
          </cell>
          <cell r="F117" t="str">
            <v>PHASE 3</v>
          </cell>
          <cell r="L117" t="str">
            <v>RELEASE</v>
          </cell>
          <cell r="N117" t="str">
            <v>Prep Projection</v>
          </cell>
          <cell r="O117">
            <v>36517</v>
          </cell>
          <cell r="P117">
            <v>36583.5</v>
          </cell>
          <cell r="Q117">
            <v>400</v>
          </cell>
          <cell r="R117">
            <v>9</v>
          </cell>
          <cell r="S117">
            <v>66.5</v>
          </cell>
          <cell r="T117"/>
          <cell r="U117"/>
          <cell r="V117"/>
        </row>
        <row r="118">
          <cell r="A118" t="str">
            <v>Wks</v>
          </cell>
          <cell r="B118" t="str">
            <v>Days</v>
          </cell>
          <cell r="C118" t="str">
            <v>Wks</v>
          </cell>
          <cell r="D118" t="str">
            <v>Days</v>
          </cell>
          <cell r="E118" t="str">
            <v>UNITS</v>
          </cell>
          <cell r="F118" t="str">
            <v>Wks</v>
          </cell>
          <cell r="G118" t="str">
            <v>Days</v>
          </cell>
          <cell r="H118" t="str">
            <v>ALPHA</v>
          </cell>
          <cell r="I118" t="str">
            <v>BETA</v>
          </cell>
          <cell r="J118" t="str">
            <v>RTM</v>
          </cell>
          <cell r="N118" t="str">
            <v>Animation Projection</v>
          </cell>
          <cell r="O118">
            <v>36531</v>
          </cell>
          <cell r="P118">
            <v>36613.5</v>
          </cell>
          <cell r="Q118">
            <v>400</v>
          </cell>
          <cell r="R118">
            <v>12</v>
          </cell>
          <cell r="S118">
            <v>82.5</v>
          </cell>
          <cell r="T118"/>
          <cell r="U118"/>
          <cell r="V118"/>
        </row>
        <row r="119">
          <cell r="A119">
            <v>7.5</v>
          </cell>
          <cell r="B119">
            <v>66.5</v>
          </cell>
          <cell r="C119">
            <v>7.5</v>
          </cell>
          <cell r="D119">
            <v>82.5</v>
          </cell>
          <cell r="E119">
            <v>3000</v>
          </cell>
          <cell r="F119">
            <v>7.5</v>
          </cell>
          <cell r="G119">
            <v>66.5</v>
          </cell>
          <cell r="H119">
            <v>21</v>
          </cell>
          <cell r="I119">
            <v>29</v>
          </cell>
          <cell r="J119">
            <v>29</v>
          </cell>
          <cell r="K119">
            <v>29</v>
          </cell>
          <cell r="N119" t="str">
            <v>Ink &amp; Paint Projection</v>
          </cell>
          <cell r="O119">
            <v>36561</v>
          </cell>
          <cell r="P119">
            <v>36627.5</v>
          </cell>
          <cell r="Q119">
            <v>400</v>
          </cell>
          <cell r="R119">
            <v>10</v>
          </cell>
          <cell r="S119">
            <v>66.5</v>
          </cell>
          <cell r="T119"/>
          <cell r="U119"/>
          <cell r="V119"/>
        </row>
        <row r="120">
          <cell r="N120" t="str">
            <v>Engineering</v>
          </cell>
          <cell r="O120">
            <v>36600</v>
          </cell>
          <cell r="P120">
            <v>36714</v>
          </cell>
          <cell r="Q120">
            <v>250</v>
          </cell>
          <cell r="R120">
            <v>7</v>
          </cell>
          <cell r="S120">
            <v>114</v>
          </cell>
          <cell r="T120"/>
          <cell r="U120"/>
          <cell r="V120"/>
        </row>
        <row r="121">
          <cell r="C121" t="str">
            <v>ENGINEERING</v>
          </cell>
          <cell r="F121" t="str">
            <v>TESTING</v>
          </cell>
          <cell r="N121" t="str">
            <v>Testing</v>
          </cell>
          <cell r="O121">
            <v>36647</v>
          </cell>
          <cell r="P121">
            <v>36729.5</v>
          </cell>
          <cell r="Q121">
            <v>400</v>
          </cell>
          <cell r="R121">
            <v>1</v>
          </cell>
          <cell r="S121">
            <v>82.5</v>
          </cell>
          <cell r="T121"/>
          <cell r="U121"/>
          <cell r="V121"/>
        </row>
        <row r="122">
          <cell r="B122" t="str">
            <v>Days</v>
          </cell>
          <cell r="C122" t="str">
            <v>Wks</v>
          </cell>
          <cell r="D122" t="str">
            <v>Days</v>
          </cell>
          <cell r="E122" t="str">
            <v>Days</v>
          </cell>
          <cell r="F122" t="str">
            <v>Wks</v>
          </cell>
          <cell r="G122" t="str">
            <v>Days</v>
          </cell>
          <cell r="N122" t="str">
            <v>Rtm</v>
          </cell>
          <cell r="O122">
            <v>36729.5</v>
          </cell>
          <cell r="P122" t="e">
            <v>#VALUE!</v>
          </cell>
          <cell r="Q122">
            <v>400</v>
          </cell>
          <cell r="R122">
            <v>1</v>
          </cell>
          <cell r="S122" t="str">
            <v>Days</v>
          </cell>
          <cell r="T122"/>
          <cell r="U122"/>
          <cell r="V122"/>
        </row>
        <row r="123">
          <cell r="B123">
            <v>14</v>
          </cell>
          <cell r="C123">
            <v>12</v>
          </cell>
          <cell r="D123">
            <v>114</v>
          </cell>
          <cell r="E123">
            <v>812</v>
          </cell>
          <cell r="F123">
            <v>7.5</v>
          </cell>
          <cell r="G123">
            <v>82.5</v>
          </cell>
          <cell r="O123" t="str">
            <v>PROJECTED RTM</v>
          </cell>
          <cell r="Q123">
            <v>36706.5</v>
          </cell>
          <cell r="R123">
            <v>126</v>
          </cell>
          <cell r="S123">
            <v>52.5</v>
          </cell>
        </row>
        <row r="124">
          <cell r="O124" t="str">
            <v>PROJECTED STREET</v>
          </cell>
          <cell r="Q124">
            <v>36736.5</v>
          </cell>
        </row>
        <row r="125">
          <cell r="O125" t="str">
            <v>+ or - Scheduled Date</v>
          </cell>
          <cell r="Q125">
            <v>0</v>
          </cell>
        </row>
        <row r="127">
          <cell r="N127" t="str">
            <v>DI PROJECT</v>
          </cell>
          <cell r="Q127">
            <v>3000</v>
          </cell>
          <cell r="R127" t="str">
            <v>WK Count</v>
          </cell>
          <cell r="S127" t="str">
            <v>Total Days</v>
          </cell>
        </row>
        <row r="128">
          <cell r="A128" t="str">
            <v>CALCULATION TABLE TO DRIVE GANTT CHART</v>
          </cell>
          <cell r="O128" t="str">
            <v>START</v>
          </cell>
          <cell r="P128" t="str">
            <v>END</v>
          </cell>
        </row>
        <row r="129">
          <cell r="A129" t="str">
            <v>PHASE 1</v>
          </cell>
          <cell r="C129" t="str">
            <v>PHASE 2</v>
          </cell>
          <cell r="F129" t="str">
            <v>PHASE 3</v>
          </cell>
          <cell r="L129" t="str">
            <v>RELEASE</v>
          </cell>
          <cell r="N129" t="str">
            <v>Prep Projection</v>
          </cell>
          <cell r="O129">
            <v>36164</v>
          </cell>
          <cell r="P129">
            <v>36248</v>
          </cell>
          <cell r="Q129">
            <v>300</v>
          </cell>
          <cell r="R129">
            <v>12</v>
          </cell>
          <cell r="S129">
            <v>84</v>
          </cell>
          <cell r="T129">
            <v>75</v>
          </cell>
          <cell r="U129">
            <v>150</v>
          </cell>
          <cell r="V129">
            <v>225</v>
          </cell>
        </row>
        <row r="130">
          <cell r="A130" t="str">
            <v>Wks</v>
          </cell>
          <cell r="B130" t="str">
            <v>Days</v>
          </cell>
          <cell r="C130" t="str">
            <v>Wks</v>
          </cell>
          <cell r="D130" t="str">
            <v>Days</v>
          </cell>
          <cell r="E130" t="str">
            <v>UNITS</v>
          </cell>
          <cell r="F130" t="str">
            <v>Wks</v>
          </cell>
          <cell r="G130" t="str">
            <v>Days</v>
          </cell>
          <cell r="H130" t="str">
            <v>ALPHA</v>
          </cell>
          <cell r="I130" t="str">
            <v>BETA</v>
          </cell>
          <cell r="J130" t="str">
            <v>RTM</v>
          </cell>
          <cell r="N130" t="str">
            <v>Animation Projection</v>
          </cell>
          <cell r="O130">
            <v>36178</v>
          </cell>
          <cell r="P130">
            <v>36278</v>
          </cell>
          <cell r="Q130">
            <v>300</v>
          </cell>
          <cell r="R130">
            <v>15</v>
          </cell>
          <cell r="S130">
            <v>100</v>
          </cell>
          <cell r="T130"/>
          <cell r="U130"/>
          <cell r="V130">
            <v>0</v>
          </cell>
        </row>
        <row r="131">
          <cell r="A131">
            <v>10</v>
          </cell>
          <cell r="B131">
            <v>84</v>
          </cell>
          <cell r="C131">
            <v>10</v>
          </cell>
          <cell r="D131">
            <v>100</v>
          </cell>
          <cell r="E131">
            <v>3000</v>
          </cell>
          <cell r="F131">
            <v>10</v>
          </cell>
          <cell r="G131">
            <v>84</v>
          </cell>
          <cell r="H131">
            <v>21</v>
          </cell>
          <cell r="I131">
            <v>29</v>
          </cell>
          <cell r="J131">
            <v>29</v>
          </cell>
          <cell r="K131">
            <v>29</v>
          </cell>
          <cell r="N131" t="str">
            <v>Ink &amp; Paint Projection</v>
          </cell>
          <cell r="O131">
            <v>36208</v>
          </cell>
          <cell r="P131">
            <v>36292</v>
          </cell>
          <cell r="Q131">
            <v>300</v>
          </cell>
          <cell r="R131">
            <v>12</v>
          </cell>
          <cell r="S131">
            <v>84</v>
          </cell>
          <cell r="T131"/>
          <cell r="U131"/>
          <cell r="V131"/>
        </row>
        <row r="132">
          <cell r="B132">
            <v>14</v>
          </cell>
          <cell r="C132" t="e">
            <v>#REF!</v>
          </cell>
          <cell r="D132" t="e">
            <v>#REF!</v>
          </cell>
          <cell r="E132" t="e">
            <v>#REF!</v>
          </cell>
          <cell r="F132" t="e">
            <v>#REF!</v>
          </cell>
          <cell r="G132" t="e">
            <v>#REF!</v>
          </cell>
          <cell r="O132" t="str">
            <v>PROJECTED RTM</v>
          </cell>
          <cell r="Q132">
            <v>36371</v>
          </cell>
          <cell r="R132">
            <v>147</v>
          </cell>
          <cell r="S132">
            <v>70</v>
          </cell>
        </row>
        <row r="133">
          <cell r="O133" t="str">
            <v>PROJECTED STREET</v>
          </cell>
          <cell r="Q133">
            <v>36401</v>
          </cell>
        </row>
        <row r="134">
          <cell r="O134" t="str">
            <v>+ or - Scheduled Date</v>
          </cell>
          <cell r="Q134">
            <v>0</v>
          </cell>
        </row>
        <row r="136">
          <cell r="N136" t="str">
            <v>DI PROJECT</v>
          </cell>
          <cell r="Q136">
            <v>3000</v>
          </cell>
          <cell r="R136" t="str">
            <v>WK Count</v>
          </cell>
          <cell r="S136" t="str">
            <v>Total Days</v>
          </cell>
        </row>
        <row r="137">
          <cell r="A137" t="str">
            <v>CALCULATION TABLE TO DRIVE GANTT CHART</v>
          </cell>
          <cell r="O137" t="str">
            <v>START</v>
          </cell>
          <cell r="P137" t="str">
            <v>END</v>
          </cell>
        </row>
        <row r="138">
          <cell r="A138" t="str">
            <v>PHASE 1</v>
          </cell>
          <cell r="C138" t="str">
            <v>PHASE 2</v>
          </cell>
          <cell r="F138" t="str">
            <v>PHASE 3</v>
          </cell>
          <cell r="L138" t="str">
            <v>RELEASE</v>
          </cell>
          <cell r="N138" t="str">
            <v>Prep Projection</v>
          </cell>
          <cell r="O138">
            <v>36234</v>
          </cell>
          <cell r="P138">
            <v>36318</v>
          </cell>
          <cell r="Q138">
            <v>300</v>
          </cell>
          <cell r="R138">
            <v>12</v>
          </cell>
          <cell r="S138">
            <v>84</v>
          </cell>
          <cell r="T138"/>
          <cell r="U138"/>
          <cell r="V138"/>
        </row>
        <row r="139">
          <cell r="A139" t="str">
            <v>Wks</v>
          </cell>
          <cell r="B139" t="str">
            <v>Days</v>
          </cell>
          <cell r="C139" t="str">
            <v>Wks</v>
          </cell>
          <cell r="D139" t="str">
            <v>Days</v>
          </cell>
          <cell r="E139" t="str">
            <v>UNITS</v>
          </cell>
          <cell r="F139" t="str">
            <v>Wks</v>
          </cell>
          <cell r="G139" t="str">
            <v>Days</v>
          </cell>
          <cell r="H139" t="str">
            <v>ALPHA</v>
          </cell>
          <cell r="I139" t="str">
            <v>BETA</v>
          </cell>
          <cell r="J139" t="str">
            <v>RTM</v>
          </cell>
          <cell r="N139" t="str">
            <v>Animation Projection</v>
          </cell>
          <cell r="O139">
            <v>36248</v>
          </cell>
          <cell r="P139">
            <v>36348</v>
          </cell>
          <cell r="Q139">
            <v>300</v>
          </cell>
          <cell r="R139">
            <v>15</v>
          </cell>
          <cell r="S139">
            <v>100</v>
          </cell>
          <cell r="T139"/>
          <cell r="U139"/>
          <cell r="V139"/>
        </row>
        <row r="140">
          <cell r="A140">
            <v>10</v>
          </cell>
          <cell r="B140">
            <v>84</v>
          </cell>
          <cell r="C140">
            <v>10</v>
          </cell>
          <cell r="D140">
            <v>100</v>
          </cell>
          <cell r="E140">
            <v>3000</v>
          </cell>
          <cell r="F140">
            <v>10</v>
          </cell>
          <cell r="G140">
            <v>84</v>
          </cell>
          <cell r="H140">
            <v>21</v>
          </cell>
          <cell r="I140">
            <v>29</v>
          </cell>
          <cell r="J140">
            <v>29</v>
          </cell>
          <cell r="K140">
            <v>29</v>
          </cell>
          <cell r="N140" t="str">
            <v>Ink &amp; Paint Projection</v>
          </cell>
          <cell r="O140">
            <v>36278</v>
          </cell>
          <cell r="P140">
            <v>36362</v>
          </cell>
          <cell r="Q140">
            <v>300</v>
          </cell>
          <cell r="R140">
            <v>12</v>
          </cell>
          <cell r="S140">
            <v>84</v>
          </cell>
          <cell r="T140"/>
          <cell r="U140"/>
          <cell r="V140"/>
        </row>
        <row r="141">
          <cell r="B141">
            <v>14</v>
          </cell>
          <cell r="C141" t="e">
            <v>#REF!</v>
          </cell>
          <cell r="D141" t="e">
            <v>#REF!</v>
          </cell>
          <cell r="E141" t="e">
            <v>#REF!</v>
          </cell>
          <cell r="F141" t="e">
            <v>#REF!</v>
          </cell>
          <cell r="G141" t="e">
            <v>#REF!</v>
          </cell>
          <cell r="O141" t="str">
            <v>PROJECTED RTM</v>
          </cell>
          <cell r="Q141">
            <v>36441</v>
          </cell>
          <cell r="R141">
            <v>147</v>
          </cell>
          <cell r="S141">
            <v>70</v>
          </cell>
        </row>
        <row r="142">
          <cell r="O142" t="str">
            <v>PROJECTED STREET</v>
          </cell>
          <cell r="Q142">
            <v>36471</v>
          </cell>
        </row>
        <row r="143">
          <cell r="O143" t="str">
            <v>+ or - Scheduled Date</v>
          </cell>
          <cell r="Q143">
            <v>0</v>
          </cell>
        </row>
        <row r="146">
          <cell r="N146" t="str">
            <v>DI PROJECT</v>
          </cell>
          <cell r="Q146">
            <v>3000</v>
          </cell>
          <cell r="R146" t="str">
            <v>WK Count</v>
          </cell>
          <cell r="S146" t="str">
            <v>Total Days</v>
          </cell>
        </row>
        <row r="147">
          <cell r="A147" t="str">
            <v>CALCULATION TABLE TO DRIVE GANTT CHART</v>
          </cell>
          <cell r="O147" t="str">
            <v>START</v>
          </cell>
          <cell r="P147" t="str">
            <v>END</v>
          </cell>
        </row>
        <row r="148">
          <cell r="A148" t="str">
            <v>PHASE 1</v>
          </cell>
          <cell r="C148" t="str">
            <v>PHASE 2</v>
          </cell>
          <cell r="F148" t="str">
            <v>PHASE 3</v>
          </cell>
          <cell r="L148" t="str">
            <v>RELEASE</v>
          </cell>
          <cell r="N148" t="str">
            <v>Prep Projection</v>
          </cell>
          <cell r="O148">
            <v>36318</v>
          </cell>
          <cell r="P148">
            <v>36402</v>
          </cell>
          <cell r="Q148">
            <v>300</v>
          </cell>
          <cell r="R148">
            <v>12</v>
          </cell>
          <cell r="S148">
            <v>84</v>
          </cell>
          <cell r="T148"/>
          <cell r="U148"/>
          <cell r="V148"/>
        </row>
        <row r="149">
          <cell r="A149" t="str">
            <v>Wks</v>
          </cell>
          <cell r="B149" t="str">
            <v>Days</v>
          </cell>
          <cell r="C149" t="str">
            <v>Wks</v>
          </cell>
          <cell r="D149" t="str">
            <v>Days</v>
          </cell>
          <cell r="E149" t="str">
            <v>UNITS</v>
          </cell>
          <cell r="F149" t="str">
            <v>Wks</v>
          </cell>
          <cell r="G149" t="str">
            <v>Days</v>
          </cell>
          <cell r="H149" t="str">
            <v>ALPHA</v>
          </cell>
          <cell r="I149" t="str">
            <v>BETA</v>
          </cell>
          <cell r="J149" t="str">
            <v>RTM</v>
          </cell>
          <cell r="N149" t="str">
            <v>Animation Projection</v>
          </cell>
          <cell r="O149">
            <v>36332</v>
          </cell>
          <cell r="P149">
            <v>36432</v>
          </cell>
          <cell r="Q149">
            <v>300</v>
          </cell>
          <cell r="R149">
            <v>15</v>
          </cell>
          <cell r="S149">
            <v>100</v>
          </cell>
          <cell r="T149"/>
          <cell r="U149"/>
          <cell r="V149"/>
        </row>
        <row r="150">
          <cell r="A150">
            <v>10</v>
          </cell>
          <cell r="B150">
            <v>84</v>
          </cell>
          <cell r="C150">
            <v>10</v>
          </cell>
          <cell r="D150">
            <v>100</v>
          </cell>
          <cell r="E150">
            <v>3000</v>
          </cell>
          <cell r="F150">
            <v>10</v>
          </cell>
          <cell r="G150">
            <v>84</v>
          </cell>
          <cell r="H150">
            <v>21</v>
          </cell>
          <cell r="I150">
            <v>29</v>
          </cell>
          <cell r="J150">
            <v>29</v>
          </cell>
          <cell r="K150">
            <v>29</v>
          </cell>
          <cell r="N150" t="str">
            <v>Ink &amp; Paint Projection</v>
          </cell>
          <cell r="O150">
            <v>36362</v>
          </cell>
          <cell r="P150">
            <v>36446</v>
          </cell>
          <cell r="Q150">
            <v>300</v>
          </cell>
          <cell r="R150">
            <v>12</v>
          </cell>
          <cell r="S150">
            <v>84</v>
          </cell>
          <cell r="T150"/>
          <cell r="U150"/>
          <cell r="V150"/>
        </row>
        <row r="151">
          <cell r="B151">
            <v>14</v>
          </cell>
          <cell r="C151" t="e">
            <v>#REF!</v>
          </cell>
          <cell r="D151" t="e">
            <v>#REF!</v>
          </cell>
          <cell r="E151" t="e">
            <v>#REF!</v>
          </cell>
          <cell r="F151" t="e">
            <v>#REF!</v>
          </cell>
          <cell r="G151" t="e">
            <v>#REF!</v>
          </cell>
          <cell r="O151" t="str">
            <v>PROJECTED RTM</v>
          </cell>
          <cell r="Q151">
            <v>36525</v>
          </cell>
          <cell r="R151">
            <v>147</v>
          </cell>
          <cell r="S151">
            <v>70</v>
          </cell>
        </row>
        <row r="152">
          <cell r="O152" t="str">
            <v>PROJECTED STREET</v>
          </cell>
          <cell r="Q152">
            <v>36555</v>
          </cell>
        </row>
        <row r="153">
          <cell r="O153" t="str">
            <v>+ or - Scheduled Date</v>
          </cell>
          <cell r="Q153">
            <v>0</v>
          </cell>
        </row>
        <row r="156">
          <cell r="N156" t="str">
            <v>DI PROJECT</v>
          </cell>
          <cell r="Q156">
            <v>3000</v>
          </cell>
          <cell r="R156" t="str">
            <v>WK Count</v>
          </cell>
          <cell r="S156" t="str">
            <v>Total Days</v>
          </cell>
        </row>
        <row r="157">
          <cell r="A157" t="str">
            <v>CALCULATION TABLE TO DRIVE GANTT CHART</v>
          </cell>
          <cell r="O157" t="str">
            <v>START</v>
          </cell>
          <cell r="P157" t="str">
            <v>END</v>
          </cell>
        </row>
        <row r="158">
          <cell r="A158" t="str">
            <v>PHASE 1</v>
          </cell>
          <cell r="C158" t="str">
            <v>PHASE 2</v>
          </cell>
          <cell r="F158" t="str">
            <v>PHASE 3</v>
          </cell>
          <cell r="L158" t="str">
            <v>RELEASE</v>
          </cell>
          <cell r="N158" t="str">
            <v>Prep Projection</v>
          </cell>
          <cell r="O158">
            <v>36402</v>
          </cell>
          <cell r="P158">
            <v>36486</v>
          </cell>
          <cell r="Q158">
            <v>300</v>
          </cell>
          <cell r="R158">
            <v>12</v>
          </cell>
          <cell r="S158">
            <v>84</v>
          </cell>
          <cell r="T158"/>
          <cell r="U158"/>
          <cell r="V158"/>
        </row>
        <row r="159">
          <cell r="A159" t="str">
            <v>Wks</v>
          </cell>
          <cell r="B159" t="str">
            <v>Days</v>
          </cell>
          <cell r="C159" t="str">
            <v>Wks</v>
          </cell>
          <cell r="D159" t="str">
            <v>Days</v>
          </cell>
          <cell r="E159" t="str">
            <v>UNITS</v>
          </cell>
          <cell r="F159" t="str">
            <v>Wks</v>
          </cell>
          <cell r="G159" t="str">
            <v>Days</v>
          </cell>
          <cell r="H159" t="str">
            <v>ALPHA</v>
          </cell>
          <cell r="I159" t="str">
            <v>BETA</v>
          </cell>
          <cell r="J159" t="str">
            <v>RTM</v>
          </cell>
          <cell r="N159" t="str">
            <v>Animation Projection</v>
          </cell>
          <cell r="O159">
            <v>36416</v>
          </cell>
          <cell r="P159">
            <v>36516</v>
          </cell>
          <cell r="Q159">
            <v>300</v>
          </cell>
          <cell r="R159">
            <v>15</v>
          </cell>
          <cell r="S159">
            <v>100</v>
          </cell>
          <cell r="T159"/>
          <cell r="U159"/>
          <cell r="V159"/>
        </row>
        <row r="160">
          <cell r="A160">
            <v>10</v>
          </cell>
          <cell r="B160">
            <v>84</v>
          </cell>
          <cell r="C160">
            <v>10</v>
          </cell>
          <cell r="D160">
            <v>100</v>
          </cell>
          <cell r="E160">
            <v>3000</v>
          </cell>
          <cell r="F160">
            <v>10</v>
          </cell>
          <cell r="G160">
            <v>84</v>
          </cell>
          <cell r="H160">
            <v>21</v>
          </cell>
          <cell r="I160">
            <v>29</v>
          </cell>
          <cell r="J160">
            <v>29</v>
          </cell>
          <cell r="K160">
            <v>29</v>
          </cell>
          <cell r="N160" t="str">
            <v>Ink &amp; Paint Projection</v>
          </cell>
          <cell r="O160">
            <v>36446</v>
          </cell>
          <cell r="P160">
            <v>36530</v>
          </cell>
          <cell r="Q160">
            <v>300</v>
          </cell>
          <cell r="R160">
            <v>12</v>
          </cell>
          <cell r="S160">
            <v>84</v>
          </cell>
          <cell r="T160"/>
          <cell r="U160"/>
          <cell r="V160"/>
        </row>
        <row r="161">
          <cell r="B161">
            <v>14</v>
          </cell>
          <cell r="C161" t="e">
            <v>#REF!</v>
          </cell>
          <cell r="D161" t="e">
            <v>#REF!</v>
          </cell>
          <cell r="E161" t="e">
            <v>#REF!</v>
          </cell>
          <cell r="F161" t="e">
            <v>#REF!</v>
          </cell>
          <cell r="G161" t="e">
            <v>#REF!</v>
          </cell>
          <cell r="O161" t="str">
            <v>PROJECTED RTM</v>
          </cell>
          <cell r="Q161">
            <v>36609</v>
          </cell>
          <cell r="R161">
            <v>147</v>
          </cell>
          <cell r="S161">
            <v>70</v>
          </cell>
        </row>
        <row r="162">
          <cell r="O162" t="str">
            <v>PROJECTED STREET</v>
          </cell>
          <cell r="Q162">
            <v>36639</v>
          </cell>
        </row>
        <row r="163">
          <cell r="O163" t="str">
            <v>+ or - Scheduled Date</v>
          </cell>
          <cell r="Q163">
            <v>0</v>
          </cell>
        </row>
        <row r="165">
          <cell r="N165" t="str">
            <v>FORCAST</v>
          </cell>
          <cell r="Q165" t="str">
            <v>DATE</v>
          </cell>
          <cell r="T165">
            <v>36164</v>
          </cell>
          <cell r="U165">
            <v>36171</v>
          </cell>
          <cell r="V165">
            <v>36178</v>
          </cell>
        </row>
      </sheetData>
      <sheetData sheetId="1" refreshError="1"/>
      <sheetData sheetId="2"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 Array Index"/>
      <sheetName val="Reference Format"/>
      <sheetName val="Array Format"/>
    </sheetNames>
    <sheetDataSet>
      <sheetData sheetId="0" refreshError="1"/>
      <sheetData sheetId="1">
        <row r="2">
          <cell r="D2">
            <v>4</v>
          </cell>
          <cell r="E2">
            <v>6</v>
          </cell>
        </row>
        <row r="3">
          <cell r="D3">
            <v>5</v>
          </cell>
          <cell r="E3">
            <v>9</v>
          </cell>
        </row>
        <row r="4">
          <cell r="D4">
            <v>6</v>
          </cell>
          <cell r="E4">
            <v>3</v>
          </cell>
        </row>
        <row r="5">
          <cell r="D5">
            <v>7</v>
          </cell>
          <cell r="E5">
            <v>5</v>
          </cell>
        </row>
        <row r="6">
          <cell r="D6">
            <v>8</v>
          </cell>
          <cell r="E6">
            <v>5</v>
          </cell>
        </row>
        <row r="8">
          <cell r="C8">
            <v>4</v>
          </cell>
          <cell r="D8">
            <v>6</v>
          </cell>
        </row>
        <row r="9">
          <cell r="C9">
            <v>5</v>
          </cell>
          <cell r="D9">
            <v>7</v>
          </cell>
        </row>
        <row r="11">
          <cell r="E11">
            <v>4</v>
          </cell>
          <cell r="F11">
            <v>5</v>
          </cell>
          <cell r="G11">
            <v>6</v>
          </cell>
        </row>
        <row r="12">
          <cell r="E12">
            <v>7</v>
          </cell>
          <cell r="F12">
            <v>8</v>
          </cell>
          <cell r="G12">
            <v>9</v>
          </cell>
        </row>
        <row r="13">
          <cell r="E13">
            <v>1</v>
          </cell>
          <cell r="F13">
            <v>25</v>
          </cell>
          <cell r="G13">
            <v>3</v>
          </cell>
        </row>
      </sheetData>
      <sheetData sheetId="2"/>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tro"/>
      <sheetName val="Lesson 1"/>
      <sheetName val="Data Types"/>
      <sheetName val="Data Preprocessing &quot;&quot;"/>
      <sheetName val="Operators"/>
      <sheetName val="Precedence"/>
      <sheetName val="Task Aggregate (1)"/>
      <sheetName val="T Define Names"/>
      <sheetName val="T Aggregate"/>
      <sheetName val="i Round Function"/>
      <sheetName val="i Quartiles"/>
      <sheetName val="BDI&amp;CDI"/>
      <sheetName val="TimeSeries"/>
      <sheetName val="RegTrend(1an)"/>
      <sheetName val="Seasonality No Trend"/>
      <sheetName val="Seasonality Trend"/>
      <sheetName val="Box &amp; Whisker"/>
      <sheetName val="Straight Lines"/>
      <sheetName val="Stacked"/>
      <sheetName val="Column &amp; Line"/>
      <sheetName val="i variance deviation"/>
      <sheetName val="i Array"/>
      <sheetName val="i Array Index"/>
      <sheetName val="i vlookup"/>
      <sheetName val="i corellation"/>
      <sheetName val="i Forecast"/>
      <sheetName val="i Histogram"/>
      <sheetName val="b Alqi satqi"/>
      <sheetName val="cor data10 Tech Stocks"/>
      <sheetName val="b Car Imports"/>
      <sheetName val="b Kickstarter"/>
      <sheetName val="b PV data"/>
      <sheetName val="b Dondurma"/>
      <sheetName val="i Trend Forecast Linear"/>
      <sheetName val="T Sorgu Pareto"/>
      <sheetName val="T Avtomobil qeza sebebleri"/>
      <sheetName val="What IF Analysis"/>
      <sheetName val="i STDEV"/>
      <sheetName val="C.Unique&amp;Mode word&amp;C.Multiple"/>
      <sheetName val="B Data Sorted Gender"/>
      <sheetName val="B D.Sorted II part"/>
      <sheetName val="B Market"/>
      <sheetName val="B Cohort"/>
      <sheetName val="T Cohort"/>
      <sheetName val="Tregressions"/>
      <sheetName val="B PSM (Data)"/>
      <sheetName val="B PV Index "/>
      <sheetName val="OFFSET1"/>
      <sheetName val="RANK"/>
      <sheetName val="Yekun"/>
      <sheetName val="Çay"/>
      <sheetName val="Kağız"/>
      <sheetName val="Yağ"/>
      <sheetName val="db superstore"/>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ow r="2">
          <cell r="A2" t="str">
            <v>Brand 1</v>
          </cell>
          <cell r="B2" t="str">
            <v>Market 1</v>
          </cell>
          <cell r="C2">
            <v>2617.953</v>
          </cell>
        </row>
        <row r="3">
          <cell r="A3" t="str">
            <v>Brand 1</v>
          </cell>
          <cell r="B3" t="str">
            <v>Market 1</v>
          </cell>
          <cell r="C3">
            <v>7810.2</v>
          </cell>
        </row>
        <row r="4">
          <cell r="A4" t="str">
            <v>Brand 1</v>
          </cell>
          <cell r="B4" t="str">
            <v>Market 5</v>
          </cell>
          <cell r="C4">
            <v>1240.8</v>
          </cell>
        </row>
        <row r="5">
          <cell r="A5" t="str">
            <v>Brand 1</v>
          </cell>
          <cell r="B5" t="str">
            <v>Market 1</v>
          </cell>
          <cell r="C5">
            <v>2463.75</v>
          </cell>
        </row>
        <row r="6">
          <cell r="A6" t="str">
            <v>Brand 1</v>
          </cell>
          <cell r="B6" t="str">
            <v>Market 3</v>
          </cell>
          <cell r="C6">
            <v>923</v>
          </cell>
        </row>
        <row r="7">
          <cell r="A7" t="str">
            <v>Brand 1</v>
          </cell>
          <cell r="B7" t="str">
            <v>Market 5</v>
          </cell>
          <cell r="C7">
            <v>1811.925</v>
          </cell>
        </row>
        <row r="8">
          <cell r="A8" t="str">
            <v>Brand 1</v>
          </cell>
          <cell r="B8" t="str">
            <v>Market 3</v>
          </cell>
          <cell r="C8">
            <v>3136.5</v>
          </cell>
        </row>
        <row r="9">
          <cell r="A9" t="str">
            <v>Brand 1</v>
          </cell>
          <cell r="B9" t="str">
            <v>Market 3</v>
          </cell>
          <cell r="C9">
            <v>303.16800000000001</v>
          </cell>
        </row>
        <row r="10">
          <cell r="A10" t="str">
            <v>Brand 1</v>
          </cell>
          <cell r="B10" t="str">
            <v>Market 4</v>
          </cell>
          <cell r="C10">
            <v>519.70000000000005</v>
          </cell>
        </row>
        <row r="11">
          <cell r="A11" t="str">
            <v>Brand 1</v>
          </cell>
          <cell r="B11" t="str">
            <v>Market 3</v>
          </cell>
          <cell r="C11">
            <v>1104.075</v>
          </cell>
        </row>
        <row r="12">
          <cell r="A12" t="str">
            <v>Brand 1</v>
          </cell>
          <cell r="B12" t="str">
            <v>Market 5</v>
          </cell>
          <cell r="C12">
            <v>225.16800000000001</v>
          </cell>
        </row>
        <row r="13">
          <cell r="A13" t="str">
            <v>Brand 1</v>
          </cell>
          <cell r="B13" t="str">
            <v>Market 1</v>
          </cell>
          <cell r="C13">
            <v>201.072</v>
          </cell>
        </row>
        <row r="14">
          <cell r="A14" t="str">
            <v>Brand 1</v>
          </cell>
          <cell r="B14" t="str">
            <v>Market 1</v>
          </cell>
          <cell r="C14">
            <v>396.5</v>
          </cell>
        </row>
        <row r="15">
          <cell r="A15" t="str">
            <v>Brand 1</v>
          </cell>
          <cell r="B15" t="str">
            <v>Market 5</v>
          </cell>
          <cell r="C15">
            <v>1714.05</v>
          </cell>
        </row>
        <row r="16">
          <cell r="A16" t="str">
            <v>Brand 1</v>
          </cell>
          <cell r="B16" t="str">
            <v>Market 5</v>
          </cell>
          <cell r="C16">
            <v>330.4</v>
          </cell>
        </row>
        <row r="17">
          <cell r="A17" t="str">
            <v>Brand 1</v>
          </cell>
          <cell r="B17" t="str">
            <v>Market 18</v>
          </cell>
          <cell r="C17">
            <v>313.7</v>
          </cell>
        </row>
        <row r="18">
          <cell r="A18" t="str">
            <v>Brand 1</v>
          </cell>
          <cell r="B18" t="str">
            <v>Market 4</v>
          </cell>
          <cell r="C18">
            <v>650.92499999999995</v>
          </cell>
        </row>
        <row r="19">
          <cell r="A19" t="str">
            <v>Brand 1</v>
          </cell>
          <cell r="B19" t="str">
            <v>Market 29</v>
          </cell>
          <cell r="C19">
            <v>257.10000000000002</v>
          </cell>
        </row>
        <row r="20">
          <cell r="A20" t="str">
            <v>Brand 1</v>
          </cell>
          <cell r="B20" t="str">
            <v>Market 1</v>
          </cell>
          <cell r="C20">
            <v>551.92499999999995</v>
          </cell>
        </row>
        <row r="21">
          <cell r="A21" t="str">
            <v>Brand 1</v>
          </cell>
          <cell r="B21" t="str">
            <v>Market 6</v>
          </cell>
          <cell r="C21">
            <v>215.5</v>
          </cell>
        </row>
        <row r="22">
          <cell r="A22" t="str">
            <v>Brand 1</v>
          </cell>
          <cell r="B22" t="str">
            <v>Market 5</v>
          </cell>
          <cell r="C22">
            <v>448.65</v>
          </cell>
        </row>
        <row r="23">
          <cell r="A23" t="str">
            <v>Brand 1</v>
          </cell>
          <cell r="B23" t="str">
            <v>Market 3</v>
          </cell>
          <cell r="C23">
            <v>152.5</v>
          </cell>
        </row>
        <row r="24">
          <cell r="A24" t="str">
            <v>Brand 1</v>
          </cell>
          <cell r="B24" t="str">
            <v>Market 2</v>
          </cell>
          <cell r="C24">
            <v>323.77499999999998</v>
          </cell>
        </row>
        <row r="25">
          <cell r="A25" t="str">
            <v>Brand 1</v>
          </cell>
          <cell r="B25" t="str">
            <v>Market 18</v>
          </cell>
          <cell r="C25">
            <v>301.95</v>
          </cell>
        </row>
        <row r="26">
          <cell r="A26" t="str">
            <v>Brand 1</v>
          </cell>
          <cell r="B26" t="str">
            <v>Market 5</v>
          </cell>
          <cell r="C26">
            <v>60.911999999999999</v>
          </cell>
        </row>
        <row r="27">
          <cell r="A27" t="str">
            <v>Brand 1</v>
          </cell>
          <cell r="B27" t="str">
            <v>Market 3</v>
          </cell>
          <cell r="C27">
            <v>283.05</v>
          </cell>
        </row>
        <row r="28">
          <cell r="A28" t="str">
            <v>Brand 1</v>
          </cell>
          <cell r="B28" t="str">
            <v>Market 1</v>
          </cell>
          <cell r="C28">
            <v>59.808</v>
          </cell>
        </row>
        <row r="29">
          <cell r="A29" t="str">
            <v>Brand 1</v>
          </cell>
          <cell r="B29" t="str">
            <v>Market 4</v>
          </cell>
          <cell r="C29">
            <v>551.70000000000005</v>
          </cell>
        </row>
        <row r="30">
          <cell r="A30" t="str">
            <v>Brand 1</v>
          </cell>
          <cell r="B30" t="str">
            <v>Market 2</v>
          </cell>
          <cell r="C30">
            <v>546.29999999999995</v>
          </cell>
        </row>
        <row r="31">
          <cell r="A31" t="str">
            <v>Brand 1</v>
          </cell>
          <cell r="B31" t="str">
            <v>Market 6</v>
          </cell>
          <cell r="C31">
            <v>254.02500000000001</v>
          </cell>
        </row>
        <row r="32">
          <cell r="A32" t="str">
            <v>Brand 1</v>
          </cell>
          <cell r="B32" t="str">
            <v>Market 1</v>
          </cell>
          <cell r="C32">
            <v>481.5</v>
          </cell>
        </row>
        <row r="33">
          <cell r="A33" t="str">
            <v>Brand 1</v>
          </cell>
          <cell r="B33" t="str">
            <v>Market 2</v>
          </cell>
          <cell r="C33">
            <v>52.15</v>
          </cell>
        </row>
        <row r="34">
          <cell r="A34" t="str">
            <v>Brand 1</v>
          </cell>
          <cell r="B34" t="str">
            <v>Market 4</v>
          </cell>
          <cell r="C34">
            <v>49.68</v>
          </cell>
        </row>
        <row r="35">
          <cell r="A35" t="str">
            <v>Brand 1</v>
          </cell>
          <cell r="B35" t="str">
            <v>Market 5</v>
          </cell>
          <cell r="C35">
            <v>449.1</v>
          </cell>
        </row>
        <row r="36">
          <cell r="A36" t="str">
            <v>Brand 1</v>
          </cell>
          <cell r="B36" t="str">
            <v>Market 4</v>
          </cell>
          <cell r="C36">
            <v>98.7</v>
          </cell>
        </row>
        <row r="37">
          <cell r="A37" t="str">
            <v>Brand 1</v>
          </cell>
          <cell r="B37" t="str">
            <v>Market 5</v>
          </cell>
          <cell r="C37">
            <v>483</v>
          </cell>
        </row>
        <row r="38">
          <cell r="A38" t="str">
            <v>Brand 1</v>
          </cell>
          <cell r="B38" t="str">
            <v>Market 2</v>
          </cell>
          <cell r="C38">
            <v>95.4</v>
          </cell>
        </row>
        <row r="39">
          <cell r="A39" t="str">
            <v>Brand 1</v>
          </cell>
          <cell r="B39" t="str">
            <v>Market 5</v>
          </cell>
          <cell r="C39">
            <v>94</v>
          </cell>
        </row>
        <row r="40">
          <cell r="A40" t="str">
            <v>Brand 1</v>
          </cell>
          <cell r="B40" t="str">
            <v>Market 5</v>
          </cell>
          <cell r="C40">
            <v>824.4</v>
          </cell>
        </row>
        <row r="41">
          <cell r="A41" t="str">
            <v>Brand 1</v>
          </cell>
          <cell r="B41" t="str">
            <v>Market 2</v>
          </cell>
          <cell r="C41">
            <v>84.2</v>
          </cell>
        </row>
        <row r="42">
          <cell r="A42" t="str">
            <v>Brand 1</v>
          </cell>
          <cell r="B42" t="str">
            <v>Market 6</v>
          </cell>
          <cell r="C42">
            <v>38.832000000000001</v>
          </cell>
        </row>
        <row r="43">
          <cell r="A43" t="str">
            <v>Brand 1</v>
          </cell>
          <cell r="B43" t="str">
            <v>Market 29</v>
          </cell>
          <cell r="C43">
            <v>167.17500000000001</v>
          </cell>
        </row>
        <row r="44">
          <cell r="A44" t="str">
            <v>Brand 1</v>
          </cell>
          <cell r="B44" t="str">
            <v>Market 1</v>
          </cell>
          <cell r="C44">
            <v>647.1</v>
          </cell>
        </row>
        <row r="45">
          <cell r="A45" t="str">
            <v>Brand 1</v>
          </cell>
          <cell r="B45" t="str">
            <v>Market 6</v>
          </cell>
          <cell r="C45">
            <v>311.39999999999998</v>
          </cell>
        </row>
        <row r="46">
          <cell r="A46" t="str">
            <v>Brand 1</v>
          </cell>
          <cell r="B46" t="str">
            <v>Market 4</v>
          </cell>
          <cell r="C46">
            <v>141.52500000000001</v>
          </cell>
        </row>
        <row r="47">
          <cell r="A47" t="str">
            <v>Brand 1</v>
          </cell>
          <cell r="B47" t="str">
            <v>Market 11</v>
          </cell>
          <cell r="C47">
            <v>61.5</v>
          </cell>
        </row>
        <row r="48">
          <cell r="A48" t="str">
            <v>Brand 1</v>
          </cell>
          <cell r="B48" t="str">
            <v>Market 12</v>
          </cell>
          <cell r="C48">
            <v>134.32499999999999</v>
          </cell>
        </row>
        <row r="49">
          <cell r="A49" t="str">
            <v>Brand 1</v>
          </cell>
          <cell r="B49" t="str">
            <v>Market 5</v>
          </cell>
          <cell r="C49">
            <v>28.224</v>
          </cell>
        </row>
        <row r="50">
          <cell r="A50" t="str">
            <v>Brand 1</v>
          </cell>
          <cell r="B50" t="str">
            <v>Market 11</v>
          </cell>
          <cell r="C50">
            <v>25.65</v>
          </cell>
        </row>
        <row r="51">
          <cell r="A51" t="str">
            <v>Brand 1</v>
          </cell>
          <cell r="B51" t="str">
            <v>Market 3</v>
          </cell>
          <cell r="C51">
            <v>23.04</v>
          </cell>
        </row>
        <row r="52">
          <cell r="A52" t="str">
            <v>Brand 1</v>
          </cell>
          <cell r="B52" t="str">
            <v>Market 3</v>
          </cell>
          <cell r="C52">
            <v>46.2</v>
          </cell>
        </row>
        <row r="53">
          <cell r="A53" t="str">
            <v>Brand 1</v>
          </cell>
          <cell r="B53" t="str">
            <v>Market 3</v>
          </cell>
          <cell r="C53">
            <v>190.35</v>
          </cell>
        </row>
        <row r="54">
          <cell r="A54" t="str">
            <v>Brand 1</v>
          </cell>
          <cell r="B54" t="str">
            <v>Market 29</v>
          </cell>
          <cell r="C54">
            <v>170.1</v>
          </cell>
        </row>
        <row r="55">
          <cell r="A55" t="str">
            <v>Brand 1</v>
          </cell>
          <cell r="B55" t="str">
            <v>Market 2</v>
          </cell>
          <cell r="C55">
            <v>326.7</v>
          </cell>
        </row>
        <row r="56">
          <cell r="A56" t="str">
            <v>Brand 1</v>
          </cell>
          <cell r="B56" t="str">
            <v>Market 3</v>
          </cell>
          <cell r="C56">
            <v>16.32</v>
          </cell>
        </row>
        <row r="57">
          <cell r="A57" t="str">
            <v>Brand 1</v>
          </cell>
          <cell r="B57" t="str">
            <v>Market 6</v>
          </cell>
          <cell r="C57">
            <v>32.4</v>
          </cell>
        </row>
        <row r="58">
          <cell r="A58" t="str">
            <v>Brand 1</v>
          </cell>
          <cell r="B58" t="str">
            <v>Market 3</v>
          </cell>
          <cell r="C58">
            <v>260.10000000000002</v>
          </cell>
        </row>
        <row r="59">
          <cell r="A59" t="str">
            <v>Brand 1</v>
          </cell>
          <cell r="B59" t="str">
            <v>Market 6</v>
          </cell>
          <cell r="C59">
            <v>60.975000000000001</v>
          </cell>
        </row>
        <row r="60">
          <cell r="A60" t="str">
            <v>Brand 1</v>
          </cell>
          <cell r="B60" t="str">
            <v>Market 29</v>
          </cell>
          <cell r="C60">
            <v>12.624000000000001</v>
          </cell>
        </row>
        <row r="61">
          <cell r="A61" t="str">
            <v>Brand 1</v>
          </cell>
          <cell r="B61" t="str">
            <v>Market 1</v>
          </cell>
          <cell r="C61">
            <v>56.924999999999997</v>
          </cell>
        </row>
        <row r="62">
          <cell r="A62" t="str">
            <v>Brand 1</v>
          </cell>
          <cell r="B62" t="str">
            <v>Market 4</v>
          </cell>
          <cell r="C62">
            <v>24.7</v>
          </cell>
        </row>
        <row r="63">
          <cell r="A63" t="str">
            <v>Brand 1</v>
          </cell>
          <cell r="B63" t="str">
            <v>Market 4</v>
          </cell>
          <cell r="C63">
            <v>10.8</v>
          </cell>
        </row>
        <row r="64">
          <cell r="A64" t="str">
            <v>Brand 1</v>
          </cell>
          <cell r="B64" t="str">
            <v>Market 17</v>
          </cell>
          <cell r="C64">
            <v>22.2</v>
          </cell>
        </row>
        <row r="65">
          <cell r="A65" t="str">
            <v>Brand 1</v>
          </cell>
          <cell r="B65" t="str">
            <v>Market 4</v>
          </cell>
          <cell r="C65">
            <v>95.85</v>
          </cell>
        </row>
        <row r="66">
          <cell r="A66" t="str">
            <v>Brand 1</v>
          </cell>
          <cell r="B66" t="str">
            <v>Market 29</v>
          </cell>
          <cell r="C66">
            <v>18.3</v>
          </cell>
        </row>
        <row r="67">
          <cell r="A67" t="str">
            <v>Brand 1</v>
          </cell>
          <cell r="B67" t="str">
            <v>Market 18</v>
          </cell>
          <cell r="C67">
            <v>80.55</v>
          </cell>
        </row>
        <row r="68">
          <cell r="A68" t="str">
            <v>Brand 1</v>
          </cell>
          <cell r="B68" t="str">
            <v>Market 18</v>
          </cell>
          <cell r="C68">
            <v>8.016</v>
          </cell>
        </row>
        <row r="69">
          <cell r="A69" t="str">
            <v>Brand 1</v>
          </cell>
          <cell r="B69" t="str">
            <v>Market 18</v>
          </cell>
          <cell r="C69">
            <v>16.5</v>
          </cell>
        </row>
        <row r="70">
          <cell r="A70" t="str">
            <v>Brand 1</v>
          </cell>
          <cell r="B70" t="str">
            <v>Market 12</v>
          </cell>
          <cell r="C70">
            <v>16.5</v>
          </cell>
        </row>
        <row r="71">
          <cell r="A71" t="str">
            <v>Brand 1</v>
          </cell>
          <cell r="B71" t="str">
            <v>Market 2</v>
          </cell>
          <cell r="C71">
            <v>37.125</v>
          </cell>
        </row>
        <row r="72">
          <cell r="A72" t="str">
            <v>Brand 1</v>
          </cell>
          <cell r="B72" t="str">
            <v>Market 11</v>
          </cell>
          <cell r="C72">
            <v>35.774999999999999</v>
          </cell>
        </row>
        <row r="73">
          <cell r="A73" t="str">
            <v>Brand 1</v>
          </cell>
          <cell r="B73" t="str">
            <v>Market 3</v>
          </cell>
          <cell r="C73">
            <v>71.55</v>
          </cell>
        </row>
        <row r="74">
          <cell r="A74" t="str">
            <v>Brand 1</v>
          </cell>
          <cell r="B74" t="str">
            <v>Market 18</v>
          </cell>
          <cell r="C74">
            <v>35.549999999999997</v>
          </cell>
        </row>
        <row r="75">
          <cell r="A75" t="str">
            <v>Brand 1</v>
          </cell>
          <cell r="B75" t="str">
            <v>Market 6</v>
          </cell>
          <cell r="C75">
            <v>129.6</v>
          </cell>
        </row>
        <row r="76">
          <cell r="A76" t="str">
            <v>Brand 1</v>
          </cell>
          <cell r="B76" t="str">
            <v>Market 17</v>
          </cell>
          <cell r="C76">
            <v>30.15</v>
          </cell>
        </row>
        <row r="77">
          <cell r="A77" t="str">
            <v>Brand 1</v>
          </cell>
          <cell r="B77" t="str">
            <v>Market 4</v>
          </cell>
          <cell r="C77">
            <v>6.0960000000000001</v>
          </cell>
        </row>
        <row r="78">
          <cell r="A78" t="str">
            <v>Brand 1</v>
          </cell>
          <cell r="B78" t="str">
            <v>Market 22</v>
          </cell>
          <cell r="C78">
            <v>12.5</v>
          </cell>
        </row>
        <row r="79">
          <cell r="A79" t="str">
            <v>Brand 1</v>
          </cell>
          <cell r="B79" t="str">
            <v>Market 6</v>
          </cell>
          <cell r="C79">
            <v>5.8559999999999999</v>
          </cell>
        </row>
        <row r="80">
          <cell r="A80" t="str">
            <v>Brand 1</v>
          </cell>
          <cell r="B80" t="str">
            <v>Market 6</v>
          </cell>
          <cell r="C80">
            <v>49.95</v>
          </cell>
        </row>
        <row r="81">
          <cell r="A81" t="str">
            <v>Brand 1</v>
          </cell>
          <cell r="B81" t="str">
            <v>Market 4</v>
          </cell>
          <cell r="C81">
            <v>98.1</v>
          </cell>
        </row>
        <row r="82">
          <cell r="A82" t="str">
            <v>Brand 1</v>
          </cell>
          <cell r="B82" t="str">
            <v>Market 29</v>
          </cell>
          <cell r="C82">
            <v>23.85</v>
          </cell>
        </row>
        <row r="83">
          <cell r="A83" t="str">
            <v>Brand 1</v>
          </cell>
          <cell r="B83" t="str">
            <v>Market 5</v>
          </cell>
          <cell r="C83">
            <v>10.199999999999999</v>
          </cell>
        </row>
        <row r="84">
          <cell r="A84" t="str">
            <v>Brand 1</v>
          </cell>
          <cell r="B84" t="str">
            <v>Market 11</v>
          </cell>
          <cell r="C84">
            <v>10</v>
          </cell>
        </row>
        <row r="85">
          <cell r="A85" t="str">
            <v>Brand 1</v>
          </cell>
          <cell r="B85" t="str">
            <v>Market 5</v>
          </cell>
          <cell r="C85">
            <v>22.274999999999999</v>
          </cell>
        </row>
        <row r="86">
          <cell r="A86" t="str">
            <v>Brand 1</v>
          </cell>
          <cell r="B86" t="str">
            <v>Market 22</v>
          </cell>
          <cell r="C86">
            <v>22.05</v>
          </cell>
        </row>
        <row r="87">
          <cell r="A87" t="str">
            <v>Brand 1</v>
          </cell>
          <cell r="B87" t="str">
            <v>Market 1</v>
          </cell>
          <cell r="C87">
            <v>9.4</v>
          </cell>
        </row>
        <row r="88">
          <cell r="A88" t="str">
            <v>Brand 1</v>
          </cell>
          <cell r="B88" t="str">
            <v>Market 6</v>
          </cell>
          <cell r="C88">
            <v>9.4</v>
          </cell>
        </row>
        <row r="89">
          <cell r="A89" t="str">
            <v>Brand 1</v>
          </cell>
          <cell r="B89" t="str">
            <v>Market 26</v>
          </cell>
          <cell r="C89">
            <v>9</v>
          </cell>
        </row>
        <row r="90">
          <cell r="A90" t="str">
            <v>Brand 1</v>
          </cell>
          <cell r="B90" t="str">
            <v>Market 29</v>
          </cell>
          <cell r="C90">
            <v>38.25</v>
          </cell>
        </row>
        <row r="91">
          <cell r="A91" t="str">
            <v>Brand 1</v>
          </cell>
          <cell r="B91" t="str">
            <v>Market 2</v>
          </cell>
          <cell r="C91">
            <v>3.9</v>
          </cell>
        </row>
        <row r="92">
          <cell r="A92" t="str">
            <v>Brand 1</v>
          </cell>
          <cell r="B92" t="str">
            <v>Market 29</v>
          </cell>
          <cell r="C92">
            <v>70.2</v>
          </cell>
        </row>
        <row r="93">
          <cell r="A93" t="str">
            <v>Brand 1</v>
          </cell>
          <cell r="B93" t="str">
            <v>Market 19</v>
          </cell>
          <cell r="C93">
            <v>7.5</v>
          </cell>
        </row>
        <row r="94">
          <cell r="A94" t="str">
            <v>Brand 1</v>
          </cell>
          <cell r="B94" t="str">
            <v>Market 3</v>
          </cell>
          <cell r="C94">
            <v>16.649999999999999</v>
          </cell>
        </row>
        <row r="95">
          <cell r="A95" t="str">
            <v>Brand 1</v>
          </cell>
          <cell r="B95" t="str">
            <v>Market 3</v>
          </cell>
          <cell r="C95">
            <v>7.2</v>
          </cell>
        </row>
        <row r="96">
          <cell r="A96" t="str">
            <v>Brand 1</v>
          </cell>
          <cell r="B96" t="str">
            <v>Market 19</v>
          </cell>
          <cell r="C96">
            <v>15.525</v>
          </cell>
        </row>
        <row r="97">
          <cell r="A97" t="str">
            <v>Brand 1</v>
          </cell>
          <cell r="B97" t="str">
            <v>Market 6</v>
          </cell>
          <cell r="C97">
            <v>3.024</v>
          </cell>
        </row>
        <row r="98">
          <cell r="A98" t="str">
            <v>Brand 1</v>
          </cell>
          <cell r="B98" t="str">
            <v>Market 2</v>
          </cell>
          <cell r="C98">
            <v>27.45</v>
          </cell>
        </row>
        <row r="99">
          <cell r="A99" t="str">
            <v>Brand 1</v>
          </cell>
          <cell r="B99" t="str">
            <v>Market 11</v>
          </cell>
          <cell r="C99">
            <v>27</v>
          </cell>
        </row>
        <row r="100">
          <cell r="A100" t="str">
            <v>Brand 1</v>
          </cell>
          <cell r="B100" t="str">
            <v>Market 11</v>
          </cell>
          <cell r="C100">
            <v>2.64</v>
          </cell>
        </row>
        <row r="101">
          <cell r="A101" t="str">
            <v>Brand 1</v>
          </cell>
          <cell r="B101" t="str">
            <v>Market 18</v>
          </cell>
          <cell r="C101">
            <v>48.6</v>
          </cell>
        </row>
        <row r="102">
          <cell r="A102" t="str">
            <v>Brand 1</v>
          </cell>
          <cell r="B102" t="str">
            <v>Market 3</v>
          </cell>
          <cell r="C102">
            <v>11.7</v>
          </cell>
        </row>
        <row r="103">
          <cell r="A103" t="str">
            <v>Brand 1</v>
          </cell>
          <cell r="B103" t="str">
            <v>Market 19</v>
          </cell>
          <cell r="C103">
            <v>11.25</v>
          </cell>
        </row>
        <row r="104">
          <cell r="A104" t="str">
            <v>Brand 1</v>
          </cell>
          <cell r="B104" t="str">
            <v>Market 29</v>
          </cell>
          <cell r="C104">
            <v>20.25</v>
          </cell>
        </row>
        <row r="105">
          <cell r="A105" t="str">
            <v>Brand 1</v>
          </cell>
          <cell r="B105" t="str">
            <v>Market 2</v>
          </cell>
          <cell r="C105">
            <v>2.1120000000000001</v>
          </cell>
        </row>
        <row r="106">
          <cell r="A106" t="str">
            <v>Brand 1</v>
          </cell>
          <cell r="B106" t="str">
            <v>Market 11</v>
          </cell>
          <cell r="C106">
            <v>9.4499999999999993</v>
          </cell>
        </row>
        <row r="107">
          <cell r="A107" t="str">
            <v>Brand 1</v>
          </cell>
          <cell r="B107" t="str">
            <v>Market 1</v>
          </cell>
          <cell r="C107">
            <v>1.8720000000000001</v>
          </cell>
        </row>
        <row r="108">
          <cell r="A108" t="str">
            <v>Brand 1</v>
          </cell>
          <cell r="B108" t="str">
            <v>Market 19</v>
          </cell>
          <cell r="C108">
            <v>3.8</v>
          </cell>
        </row>
        <row r="109">
          <cell r="A109" t="str">
            <v>Brand 1</v>
          </cell>
          <cell r="B109" t="str">
            <v>Market 2</v>
          </cell>
          <cell r="C109">
            <v>3.7</v>
          </cell>
        </row>
        <row r="110">
          <cell r="A110" t="str">
            <v>Brand 1</v>
          </cell>
          <cell r="B110" t="str">
            <v>Market 18</v>
          </cell>
          <cell r="C110">
            <v>15.75</v>
          </cell>
        </row>
        <row r="111">
          <cell r="A111" t="str">
            <v>Brand 1</v>
          </cell>
          <cell r="B111" t="str">
            <v>Market 12</v>
          </cell>
          <cell r="C111">
            <v>15.3</v>
          </cell>
        </row>
        <row r="112">
          <cell r="A112" t="str">
            <v>Brand 1</v>
          </cell>
          <cell r="B112" t="str">
            <v>Market 29</v>
          </cell>
          <cell r="C112">
            <v>1.536</v>
          </cell>
        </row>
        <row r="113">
          <cell r="A113" t="str">
            <v>Brand 1</v>
          </cell>
          <cell r="B113" t="str">
            <v>Market 12</v>
          </cell>
          <cell r="C113">
            <v>1.44</v>
          </cell>
        </row>
        <row r="114">
          <cell r="A114" t="str">
            <v>Brand 1</v>
          </cell>
          <cell r="B114" t="str">
            <v>Market 19</v>
          </cell>
          <cell r="C114">
            <v>13.5</v>
          </cell>
        </row>
        <row r="115">
          <cell r="A115" t="str">
            <v>Brand 1</v>
          </cell>
          <cell r="B115" t="str">
            <v>Market 17</v>
          </cell>
          <cell r="C115">
            <v>1.3919999999999999</v>
          </cell>
        </row>
        <row r="116">
          <cell r="A116" t="str">
            <v>Brand 1</v>
          </cell>
          <cell r="B116" t="str">
            <v>Market 5</v>
          </cell>
          <cell r="C116">
            <v>1.2</v>
          </cell>
        </row>
        <row r="117">
          <cell r="A117" t="str">
            <v>Brand 1</v>
          </cell>
          <cell r="B117" t="str">
            <v>Market 17</v>
          </cell>
          <cell r="C117">
            <v>2.5</v>
          </cell>
        </row>
        <row r="118">
          <cell r="A118" t="str">
            <v>Brand 1</v>
          </cell>
          <cell r="B118" t="str">
            <v>Market 26</v>
          </cell>
          <cell r="C118">
            <v>5.625</v>
          </cell>
        </row>
        <row r="119">
          <cell r="A119" t="str">
            <v>Brand 1</v>
          </cell>
          <cell r="B119" t="str">
            <v>Market 26</v>
          </cell>
          <cell r="C119">
            <v>1.1040000000000001</v>
          </cell>
        </row>
        <row r="120">
          <cell r="A120" t="str">
            <v>Brand 1</v>
          </cell>
          <cell r="B120" t="str">
            <v>Market 18</v>
          </cell>
          <cell r="C120">
            <v>0.96</v>
          </cell>
        </row>
        <row r="121">
          <cell r="A121" t="str">
            <v>Brand 1</v>
          </cell>
          <cell r="B121" t="str">
            <v>Market 18</v>
          </cell>
          <cell r="C121">
            <v>1.8</v>
          </cell>
        </row>
        <row r="122">
          <cell r="A122" t="str">
            <v>Brand 1</v>
          </cell>
          <cell r="B122" t="str">
            <v>Market 22</v>
          </cell>
          <cell r="C122">
            <v>0.81599999999999995</v>
          </cell>
        </row>
        <row r="123">
          <cell r="A123" t="str">
            <v>Brand 1</v>
          </cell>
          <cell r="B123" t="str">
            <v>Market 4</v>
          </cell>
          <cell r="C123">
            <v>1.7</v>
          </cell>
        </row>
        <row r="124">
          <cell r="A124" t="str">
            <v>Brand 1</v>
          </cell>
          <cell r="B124" t="str">
            <v>Market 22</v>
          </cell>
          <cell r="C124">
            <v>7.65</v>
          </cell>
        </row>
        <row r="125">
          <cell r="A125" t="str">
            <v>Brand 1</v>
          </cell>
          <cell r="B125" t="str">
            <v>Market 19</v>
          </cell>
          <cell r="C125">
            <v>7.2</v>
          </cell>
        </row>
        <row r="126">
          <cell r="A126" t="str">
            <v>Brand 1</v>
          </cell>
          <cell r="B126" t="str">
            <v>Market 6</v>
          </cell>
          <cell r="C126">
            <v>3.375</v>
          </cell>
        </row>
        <row r="127">
          <cell r="A127" t="str">
            <v>Brand 1</v>
          </cell>
          <cell r="B127" t="str">
            <v>Market 4</v>
          </cell>
          <cell r="C127">
            <v>3.375</v>
          </cell>
        </row>
        <row r="128">
          <cell r="A128" t="str">
            <v>Brand 1</v>
          </cell>
          <cell r="B128" t="str">
            <v>Market 19</v>
          </cell>
          <cell r="C128">
            <v>0.67200000000000004</v>
          </cell>
        </row>
        <row r="129">
          <cell r="A129" t="str">
            <v>Brand 1</v>
          </cell>
          <cell r="B129" t="str">
            <v>Market 6</v>
          </cell>
          <cell r="C129">
            <v>1.4</v>
          </cell>
        </row>
        <row r="130">
          <cell r="A130" t="str">
            <v>Brand 1</v>
          </cell>
          <cell r="B130" t="str">
            <v>Market 17</v>
          </cell>
          <cell r="C130">
            <v>6.3</v>
          </cell>
        </row>
        <row r="131">
          <cell r="A131" t="str">
            <v>Brand 1</v>
          </cell>
          <cell r="B131" t="str">
            <v>Market 26</v>
          </cell>
          <cell r="C131">
            <v>5.85</v>
          </cell>
        </row>
        <row r="132">
          <cell r="A132" t="str">
            <v>Brand 1</v>
          </cell>
          <cell r="B132" t="str">
            <v>Market 29</v>
          </cell>
          <cell r="C132">
            <v>1.2</v>
          </cell>
        </row>
        <row r="133">
          <cell r="A133" t="str">
            <v>Brand 1</v>
          </cell>
          <cell r="B133" t="str">
            <v>Market 11</v>
          </cell>
          <cell r="C133">
            <v>0.52800000000000002</v>
          </cell>
        </row>
        <row r="134">
          <cell r="A134" t="str">
            <v>Brand 1</v>
          </cell>
          <cell r="B134" t="str">
            <v>Market 12</v>
          </cell>
          <cell r="C134">
            <v>1.1000000000000001</v>
          </cell>
        </row>
        <row r="135">
          <cell r="A135" t="str">
            <v>Brand 1</v>
          </cell>
          <cell r="B135" t="str">
            <v>Market 18</v>
          </cell>
          <cell r="C135">
            <v>0.432</v>
          </cell>
        </row>
        <row r="136">
          <cell r="A136" t="str">
            <v>Brand 1</v>
          </cell>
          <cell r="B136" t="str">
            <v>Market 26</v>
          </cell>
          <cell r="C136">
            <v>0.38400000000000001</v>
          </cell>
        </row>
        <row r="137">
          <cell r="A137" t="str">
            <v>Brand 1</v>
          </cell>
          <cell r="B137" t="str">
            <v>Market 26</v>
          </cell>
          <cell r="C137">
            <v>1.575</v>
          </cell>
        </row>
        <row r="138">
          <cell r="A138" t="str">
            <v>Brand 1</v>
          </cell>
          <cell r="B138" t="str">
            <v>Market 19</v>
          </cell>
          <cell r="C138">
            <v>6.3</v>
          </cell>
        </row>
        <row r="139">
          <cell r="A139" t="str">
            <v>Brand 1</v>
          </cell>
          <cell r="B139" t="str">
            <v>Market 19</v>
          </cell>
          <cell r="C139">
            <v>0.28799999999999998</v>
          </cell>
        </row>
        <row r="140">
          <cell r="A140" t="str">
            <v>Brand 1</v>
          </cell>
          <cell r="B140" t="str">
            <v>Market 12</v>
          </cell>
          <cell r="C140">
            <v>0.28799999999999998</v>
          </cell>
        </row>
        <row r="141">
          <cell r="A141" t="str">
            <v>Brand 1</v>
          </cell>
          <cell r="B141" t="str">
            <v>Market 29</v>
          </cell>
          <cell r="C141">
            <v>0.24</v>
          </cell>
        </row>
        <row r="142">
          <cell r="A142" t="str">
            <v>Brand 1</v>
          </cell>
          <cell r="B142" t="str">
            <v>Market 12</v>
          </cell>
          <cell r="C142">
            <v>1.125</v>
          </cell>
        </row>
        <row r="143">
          <cell r="A143" t="str">
            <v>Brand 1</v>
          </cell>
          <cell r="B143" t="str">
            <v>Market 11</v>
          </cell>
          <cell r="C143">
            <v>2.25</v>
          </cell>
        </row>
        <row r="144">
          <cell r="A144" t="str">
            <v>Brand 1</v>
          </cell>
          <cell r="B144" t="str">
            <v>Market 17</v>
          </cell>
          <cell r="C144">
            <v>2.25</v>
          </cell>
        </row>
        <row r="145">
          <cell r="A145" t="str">
            <v>Brand 1</v>
          </cell>
          <cell r="B145" t="str">
            <v>Market 11</v>
          </cell>
          <cell r="C145">
            <v>4.5</v>
          </cell>
        </row>
        <row r="146">
          <cell r="A146" t="str">
            <v>Brand 1</v>
          </cell>
          <cell r="B146" t="str">
            <v>Market 12</v>
          </cell>
          <cell r="C146">
            <v>4.5</v>
          </cell>
        </row>
        <row r="147">
          <cell r="A147" t="str">
            <v>Brand 1</v>
          </cell>
          <cell r="B147" t="str">
            <v>Market 22</v>
          </cell>
          <cell r="C147">
            <v>3.6</v>
          </cell>
        </row>
        <row r="148">
          <cell r="A148" t="str">
            <v>Brand 1</v>
          </cell>
          <cell r="B148" t="str">
            <v>Market 26</v>
          </cell>
          <cell r="C148">
            <v>1.35</v>
          </cell>
        </row>
        <row r="149">
          <cell r="A149" t="str">
            <v>Brand 1</v>
          </cell>
          <cell r="B149" t="str">
            <v>Market 17</v>
          </cell>
          <cell r="C149">
            <v>2.2200000000000002</v>
          </cell>
        </row>
        <row r="150">
          <cell r="A150" t="str">
            <v>Brand 1</v>
          </cell>
          <cell r="B150" t="str">
            <v>Market 11</v>
          </cell>
          <cell r="C150">
            <v>9.6000000000000002E-2</v>
          </cell>
        </row>
        <row r="151">
          <cell r="A151" t="str">
            <v>Brand 1</v>
          </cell>
          <cell r="B151" t="str">
            <v>Market 17</v>
          </cell>
          <cell r="C151">
            <v>0.2</v>
          </cell>
        </row>
        <row r="152">
          <cell r="A152" t="str">
            <v>Brand 1</v>
          </cell>
          <cell r="B152" t="str">
            <v>Market 26</v>
          </cell>
          <cell r="C152">
            <v>4.8000000000000001E-2</v>
          </cell>
        </row>
        <row r="153">
          <cell r="A153" t="str">
            <v>Brand 1</v>
          </cell>
          <cell r="B153" t="str">
            <v>Market 2</v>
          </cell>
          <cell r="C153">
            <v>0.22500000000000001</v>
          </cell>
        </row>
        <row r="154">
          <cell r="A154" t="str">
            <v>Brand 1</v>
          </cell>
          <cell r="B154" t="str">
            <v>Market 18</v>
          </cell>
          <cell r="C154">
            <v>0.22500000000000001</v>
          </cell>
        </row>
        <row r="155">
          <cell r="A155" t="str">
            <v>Brand 1</v>
          </cell>
          <cell r="B155" t="str">
            <v>Market 17</v>
          </cell>
          <cell r="C155">
            <v>0.22500000000000001</v>
          </cell>
        </row>
        <row r="156">
          <cell r="A156" t="str">
            <v>Brand 1</v>
          </cell>
          <cell r="B156" t="str">
            <v>Market 5</v>
          </cell>
          <cell r="C156">
            <v>0.45</v>
          </cell>
        </row>
        <row r="157">
          <cell r="A157" t="str">
            <v>Brand 1</v>
          </cell>
          <cell r="B157" t="str">
            <v>Market 26</v>
          </cell>
          <cell r="C157">
            <v>0.9</v>
          </cell>
        </row>
        <row r="158">
          <cell r="A158" t="str">
            <v>Brand 1</v>
          </cell>
          <cell r="B158" t="str">
            <v>Market 20</v>
          </cell>
          <cell r="C158">
            <v>4.8000000000000001E-2</v>
          </cell>
        </row>
        <row r="159">
          <cell r="A159" t="str">
            <v>Brand 1</v>
          </cell>
          <cell r="B159" t="str">
            <v>Market 20</v>
          </cell>
          <cell r="C159">
            <v>0.76800000000000002</v>
          </cell>
        </row>
        <row r="160">
          <cell r="A160" t="str">
            <v>Brand 1</v>
          </cell>
          <cell r="B160" t="str">
            <v>Market 13</v>
          </cell>
          <cell r="C160">
            <v>0.96</v>
          </cell>
        </row>
        <row r="161">
          <cell r="A161" t="str">
            <v>Brand 1</v>
          </cell>
          <cell r="B161" t="str">
            <v>Market 30</v>
          </cell>
          <cell r="C161">
            <v>1.056</v>
          </cell>
        </row>
        <row r="162">
          <cell r="A162" t="str">
            <v>Brand 1</v>
          </cell>
          <cell r="B162" t="str">
            <v>Market 13</v>
          </cell>
          <cell r="C162">
            <v>0.24</v>
          </cell>
        </row>
        <row r="163">
          <cell r="A163" t="str">
            <v>Brand 1</v>
          </cell>
          <cell r="B163" t="str">
            <v>Market 20</v>
          </cell>
          <cell r="C163">
            <v>0.14399999999999999</v>
          </cell>
        </row>
        <row r="164">
          <cell r="A164" t="str">
            <v>Brand 1</v>
          </cell>
          <cell r="B164" t="str">
            <v>Market 13</v>
          </cell>
          <cell r="C164">
            <v>4.8000000000000001E-2</v>
          </cell>
        </row>
        <row r="165">
          <cell r="A165" t="str">
            <v>Brand 1</v>
          </cell>
          <cell r="B165" t="str">
            <v>Market 30</v>
          </cell>
          <cell r="C165">
            <v>4.2240000000000002</v>
          </cell>
        </row>
        <row r="166">
          <cell r="A166" t="str">
            <v>Brand 1</v>
          </cell>
          <cell r="B166" t="str">
            <v>Market 27</v>
          </cell>
          <cell r="C166">
            <v>0.14399999999999999</v>
          </cell>
        </row>
        <row r="167">
          <cell r="A167" t="str">
            <v>Brand 1</v>
          </cell>
          <cell r="B167" t="str">
            <v>Market 27</v>
          </cell>
          <cell r="C167">
            <v>0.24</v>
          </cell>
        </row>
        <row r="168">
          <cell r="A168" t="str">
            <v>Brand 1</v>
          </cell>
          <cell r="B168" t="str">
            <v>Market 6</v>
          </cell>
          <cell r="C168">
            <v>9.6000000000000002E-2</v>
          </cell>
        </row>
        <row r="169">
          <cell r="A169" t="str">
            <v>Brand 1</v>
          </cell>
          <cell r="B169" t="str">
            <v>Market 6</v>
          </cell>
          <cell r="C169">
            <v>0.28799999999999998</v>
          </cell>
        </row>
        <row r="170">
          <cell r="A170" t="str">
            <v>Brand 1</v>
          </cell>
          <cell r="B170" t="str">
            <v>Market 3</v>
          </cell>
          <cell r="C170">
            <v>0.72</v>
          </cell>
        </row>
        <row r="171">
          <cell r="A171" t="str">
            <v>Brand 1</v>
          </cell>
          <cell r="B171" t="str">
            <v>Market 3</v>
          </cell>
          <cell r="C171">
            <v>2.16</v>
          </cell>
        </row>
        <row r="172">
          <cell r="A172" t="str">
            <v>Brand 1</v>
          </cell>
          <cell r="B172" t="str">
            <v>Market 3</v>
          </cell>
          <cell r="C172">
            <v>0.28799999999999998</v>
          </cell>
        </row>
        <row r="173">
          <cell r="A173" t="str">
            <v>Brand 1</v>
          </cell>
          <cell r="B173" t="str">
            <v>Market 6</v>
          </cell>
          <cell r="C173">
            <v>0.28799999999999998</v>
          </cell>
        </row>
        <row r="174">
          <cell r="A174" t="str">
            <v>Brand 1</v>
          </cell>
          <cell r="B174" t="str">
            <v>Market 20</v>
          </cell>
          <cell r="C174">
            <v>0.1</v>
          </cell>
        </row>
        <row r="175">
          <cell r="A175" t="str">
            <v>Brand 1</v>
          </cell>
          <cell r="B175" t="str">
            <v>Market 20</v>
          </cell>
          <cell r="C175">
            <v>3.9</v>
          </cell>
        </row>
        <row r="176">
          <cell r="A176" t="str">
            <v>Brand 1</v>
          </cell>
          <cell r="B176" t="str">
            <v>Market 13</v>
          </cell>
          <cell r="C176">
            <v>5.9</v>
          </cell>
        </row>
        <row r="177">
          <cell r="A177" t="str">
            <v>Brand 1</v>
          </cell>
          <cell r="B177" t="str">
            <v>Market 30</v>
          </cell>
          <cell r="C177">
            <v>106.7</v>
          </cell>
        </row>
        <row r="178">
          <cell r="A178" t="str">
            <v>Brand 1</v>
          </cell>
          <cell r="B178" t="str">
            <v>Market 20</v>
          </cell>
          <cell r="C178">
            <v>15.8</v>
          </cell>
        </row>
        <row r="179">
          <cell r="A179" t="str">
            <v>Brand 1</v>
          </cell>
          <cell r="B179" t="str">
            <v>Market 13</v>
          </cell>
          <cell r="C179">
            <v>42.2</v>
          </cell>
        </row>
        <row r="180">
          <cell r="A180" t="str">
            <v>Brand 1</v>
          </cell>
          <cell r="B180" t="str">
            <v>Market 13</v>
          </cell>
          <cell r="C180">
            <v>0.1</v>
          </cell>
        </row>
        <row r="181">
          <cell r="A181" t="str">
            <v>Brand 1</v>
          </cell>
          <cell r="B181" t="str">
            <v>Market 13</v>
          </cell>
          <cell r="C181">
            <v>0.4</v>
          </cell>
        </row>
        <row r="182">
          <cell r="A182" t="str">
            <v>Brand 1</v>
          </cell>
          <cell r="B182" t="str">
            <v>Market 30</v>
          </cell>
          <cell r="C182">
            <v>0.3</v>
          </cell>
        </row>
        <row r="183">
          <cell r="A183" t="str">
            <v>Brand 1</v>
          </cell>
          <cell r="B183" t="str">
            <v>Market 27</v>
          </cell>
          <cell r="C183">
            <v>0.1</v>
          </cell>
        </row>
        <row r="184">
          <cell r="A184" t="str">
            <v>Brand 1</v>
          </cell>
          <cell r="B184" t="str">
            <v>Market 30</v>
          </cell>
          <cell r="C184">
            <v>13.8</v>
          </cell>
        </row>
        <row r="185">
          <cell r="A185" t="str">
            <v>Brand 1</v>
          </cell>
          <cell r="B185" t="str">
            <v>Market 27</v>
          </cell>
          <cell r="C185">
            <v>2.6</v>
          </cell>
        </row>
        <row r="186">
          <cell r="A186" t="str">
            <v>Brand 1</v>
          </cell>
          <cell r="B186" t="str">
            <v>Market 27</v>
          </cell>
          <cell r="C186">
            <v>8.3000000000000007</v>
          </cell>
        </row>
        <row r="187">
          <cell r="A187" t="str">
            <v>Brand 1</v>
          </cell>
          <cell r="B187" t="str">
            <v>Market 6</v>
          </cell>
          <cell r="C187">
            <v>0.3</v>
          </cell>
        </row>
        <row r="188">
          <cell r="A188" t="str">
            <v>Brand 1</v>
          </cell>
          <cell r="B188" t="str">
            <v>Market 3</v>
          </cell>
          <cell r="C188">
            <v>9.5</v>
          </cell>
        </row>
        <row r="189">
          <cell r="A189" t="str">
            <v>Brand 1</v>
          </cell>
          <cell r="B189" t="str">
            <v>Market 3</v>
          </cell>
          <cell r="C189">
            <v>21.8</v>
          </cell>
        </row>
        <row r="190">
          <cell r="A190" t="str">
            <v>Brand 1</v>
          </cell>
          <cell r="B190" t="str">
            <v>Market 3</v>
          </cell>
          <cell r="C190">
            <v>0.2</v>
          </cell>
        </row>
        <row r="191">
          <cell r="A191" t="str">
            <v>Brand 1</v>
          </cell>
          <cell r="B191" t="str">
            <v>Market 6</v>
          </cell>
          <cell r="C191">
            <v>50.1</v>
          </cell>
        </row>
        <row r="192">
          <cell r="A192" t="str">
            <v>Brand 1</v>
          </cell>
          <cell r="B192" t="str">
            <v>Market 6</v>
          </cell>
          <cell r="C192">
            <v>5.7</v>
          </cell>
        </row>
        <row r="193">
          <cell r="A193" t="str">
            <v>Brand 1</v>
          </cell>
          <cell r="B193" t="str">
            <v>Market 6</v>
          </cell>
          <cell r="C193">
            <v>0.5</v>
          </cell>
        </row>
        <row r="194">
          <cell r="A194" t="str">
            <v>Brand 1</v>
          </cell>
          <cell r="B194" t="str">
            <v>Market 20</v>
          </cell>
          <cell r="C194">
            <v>4.05</v>
          </cell>
        </row>
        <row r="195">
          <cell r="A195" t="str">
            <v>Brand 1</v>
          </cell>
          <cell r="B195" t="str">
            <v>Market 13</v>
          </cell>
          <cell r="C195">
            <v>9.9</v>
          </cell>
        </row>
        <row r="196">
          <cell r="A196" t="str">
            <v>Brand 1</v>
          </cell>
          <cell r="B196" t="str">
            <v>Market 30</v>
          </cell>
          <cell r="C196">
            <v>88.2</v>
          </cell>
        </row>
        <row r="197">
          <cell r="A197" t="str">
            <v>Brand 1</v>
          </cell>
          <cell r="B197" t="str">
            <v>Market 20</v>
          </cell>
          <cell r="C197">
            <v>0.45</v>
          </cell>
        </row>
        <row r="198">
          <cell r="A198" t="str">
            <v>Brand 1</v>
          </cell>
          <cell r="B198" t="str">
            <v>Market 20</v>
          </cell>
          <cell r="C198">
            <v>16.649999999999999</v>
          </cell>
        </row>
        <row r="199">
          <cell r="A199" t="str">
            <v>Brand 1</v>
          </cell>
          <cell r="B199" t="str">
            <v>Market 13</v>
          </cell>
          <cell r="C199">
            <v>60.3</v>
          </cell>
        </row>
        <row r="200">
          <cell r="A200" t="str">
            <v>Brand 1</v>
          </cell>
          <cell r="B200" t="str">
            <v>Market 30</v>
          </cell>
          <cell r="C200">
            <v>15.75</v>
          </cell>
        </row>
        <row r="201">
          <cell r="A201" t="str">
            <v>Brand 1</v>
          </cell>
          <cell r="B201" t="str">
            <v>Market 27</v>
          </cell>
          <cell r="C201">
            <v>1.35</v>
          </cell>
        </row>
        <row r="202">
          <cell r="A202" t="str">
            <v>Brand 1</v>
          </cell>
          <cell r="B202" t="str">
            <v>Market 27</v>
          </cell>
          <cell r="C202">
            <v>6.0750000000000002</v>
          </cell>
        </row>
        <row r="203">
          <cell r="A203" t="str">
            <v>Brand 1</v>
          </cell>
          <cell r="B203" t="str">
            <v>Market 6</v>
          </cell>
          <cell r="C203">
            <v>0.22500000000000001</v>
          </cell>
        </row>
        <row r="204">
          <cell r="A204" t="str">
            <v>Brand 1</v>
          </cell>
          <cell r="B204" t="str">
            <v>Market 3</v>
          </cell>
          <cell r="C204">
            <v>13.725</v>
          </cell>
        </row>
        <row r="205">
          <cell r="A205" t="str">
            <v>Brand 1</v>
          </cell>
          <cell r="B205" t="str">
            <v>Market 3</v>
          </cell>
          <cell r="C205">
            <v>40.950000000000003</v>
          </cell>
        </row>
        <row r="206">
          <cell r="A206" t="str">
            <v>Brand 1</v>
          </cell>
          <cell r="B206" t="str">
            <v>Market 3</v>
          </cell>
          <cell r="C206">
            <v>2.9249999999999998</v>
          </cell>
        </row>
        <row r="207">
          <cell r="A207" t="str">
            <v>Brand 1</v>
          </cell>
          <cell r="B207" t="str">
            <v>Market 6</v>
          </cell>
          <cell r="C207">
            <v>64.349999999999994</v>
          </cell>
        </row>
        <row r="208">
          <cell r="A208" t="str">
            <v>Brand 1</v>
          </cell>
          <cell r="B208" t="str">
            <v>Market 6</v>
          </cell>
          <cell r="C208">
            <v>20.7</v>
          </cell>
        </row>
        <row r="209">
          <cell r="A209" t="str">
            <v>Brand 1</v>
          </cell>
          <cell r="B209" t="str">
            <v>Market 20</v>
          </cell>
          <cell r="C209">
            <v>1.35</v>
          </cell>
        </row>
        <row r="210">
          <cell r="A210" t="str">
            <v>Brand 1</v>
          </cell>
          <cell r="B210" t="str">
            <v>Market 13</v>
          </cell>
          <cell r="C210">
            <v>5.4</v>
          </cell>
        </row>
        <row r="211">
          <cell r="A211" t="str">
            <v>Brand 1</v>
          </cell>
          <cell r="B211" t="str">
            <v>Market 30</v>
          </cell>
          <cell r="C211">
            <v>51.75</v>
          </cell>
        </row>
        <row r="212">
          <cell r="A212" t="str">
            <v>Brand 1</v>
          </cell>
          <cell r="B212" t="str">
            <v>Market 20</v>
          </cell>
          <cell r="C212">
            <v>16.2</v>
          </cell>
        </row>
        <row r="213">
          <cell r="A213" t="str">
            <v>Brand 1</v>
          </cell>
          <cell r="B213" t="str">
            <v>Market 13</v>
          </cell>
          <cell r="C213">
            <v>27.9</v>
          </cell>
        </row>
        <row r="214">
          <cell r="A214" t="str">
            <v>Brand 1</v>
          </cell>
          <cell r="B214" t="str">
            <v>Market 30</v>
          </cell>
          <cell r="C214">
            <v>35.1</v>
          </cell>
        </row>
        <row r="215">
          <cell r="A215" t="str">
            <v>Brand 1</v>
          </cell>
          <cell r="B215" t="str">
            <v>Market 27</v>
          </cell>
          <cell r="C215">
            <v>0.9</v>
          </cell>
        </row>
        <row r="216">
          <cell r="A216" t="str">
            <v>Brand 1</v>
          </cell>
          <cell r="B216" t="str">
            <v>Market 27</v>
          </cell>
          <cell r="C216">
            <v>2.25</v>
          </cell>
        </row>
        <row r="217">
          <cell r="A217" t="str">
            <v>Brand 1</v>
          </cell>
          <cell r="B217" t="str">
            <v>Market 3</v>
          </cell>
          <cell r="C217">
            <v>20.7</v>
          </cell>
        </row>
        <row r="218">
          <cell r="A218" t="str">
            <v>Brand 1</v>
          </cell>
          <cell r="B218" t="str">
            <v>Market 3</v>
          </cell>
          <cell r="C218">
            <v>77.849999999999994</v>
          </cell>
        </row>
        <row r="219">
          <cell r="A219" t="str">
            <v>Brand 1</v>
          </cell>
          <cell r="B219" t="str">
            <v>Market 6</v>
          </cell>
          <cell r="C219">
            <v>39.15</v>
          </cell>
        </row>
        <row r="220">
          <cell r="A220" t="str">
            <v>Brand 1</v>
          </cell>
          <cell r="B220" t="str">
            <v>Market 6</v>
          </cell>
          <cell r="C220">
            <v>16.2</v>
          </cell>
        </row>
        <row r="221">
          <cell r="A221" t="str">
            <v>Brand 1</v>
          </cell>
          <cell r="B221" t="str">
            <v>Market 30</v>
          </cell>
          <cell r="C221">
            <v>9.9</v>
          </cell>
        </row>
        <row r="222">
          <cell r="A222" t="str">
            <v>Brand 1</v>
          </cell>
          <cell r="B222" t="str">
            <v>Market 13</v>
          </cell>
          <cell r="C222">
            <v>7.2</v>
          </cell>
        </row>
        <row r="223">
          <cell r="A223" t="str">
            <v>Brand 1</v>
          </cell>
          <cell r="B223" t="str">
            <v>Market 20</v>
          </cell>
          <cell r="C223">
            <v>4.5</v>
          </cell>
        </row>
        <row r="224">
          <cell r="A224" t="str">
            <v>Brand 1</v>
          </cell>
          <cell r="B224" t="str">
            <v>Market 27</v>
          </cell>
          <cell r="C224">
            <v>0.9</v>
          </cell>
        </row>
        <row r="225">
          <cell r="A225" t="str">
            <v>Brand 1</v>
          </cell>
          <cell r="B225" t="str">
            <v>Market 3</v>
          </cell>
          <cell r="C225">
            <v>9.9</v>
          </cell>
        </row>
        <row r="226">
          <cell r="A226" t="str">
            <v>Brand 1</v>
          </cell>
          <cell r="B226" t="str">
            <v>Market 6</v>
          </cell>
          <cell r="C226">
            <v>9.9</v>
          </cell>
        </row>
        <row r="227">
          <cell r="A227" t="str">
            <v>Brand 1</v>
          </cell>
          <cell r="B227" t="str">
            <v>Market 28</v>
          </cell>
          <cell r="C227">
            <v>3.9359999999999999</v>
          </cell>
        </row>
        <row r="228">
          <cell r="A228" t="str">
            <v>Brand 1</v>
          </cell>
          <cell r="B228" t="str">
            <v>Market 28</v>
          </cell>
          <cell r="C228">
            <v>0.76800000000000002</v>
          </cell>
        </row>
        <row r="229">
          <cell r="A229" t="str">
            <v>Brand 1</v>
          </cell>
          <cell r="B229" t="str">
            <v>Market 28</v>
          </cell>
          <cell r="C229">
            <v>0.28799999999999998</v>
          </cell>
        </row>
        <row r="230">
          <cell r="A230" t="str">
            <v>Brand 1</v>
          </cell>
          <cell r="B230" t="str">
            <v>Market 7</v>
          </cell>
          <cell r="C230">
            <v>7.44</v>
          </cell>
        </row>
        <row r="231">
          <cell r="A231" t="str">
            <v>Brand 1</v>
          </cell>
          <cell r="B231" t="str">
            <v>Market 34</v>
          </cell>
          <cell r="C231">
            <v>2.496</v>
          </cell>
        </row>
        <row r="232">
          <cell r="A232" t="str">
            <v>Brand 1</v>
          </cell>
          <cell r="B232" t="str">
            <v>Market 31</v>
          </cell>
          <cell r="C232">
            <v>3.7440000000000002</v>
          </cell>
        </row>
        <row r="233">
          <cell r="A233" t="str">
            <v>Brand 1</v>
          </cell>
          <cell r="B233" t="str">
            <v>Market 15</v>
          </cell>
          <cell r="C233">
            <v>3.2639999999999998</v>
          </cell>
        </row>
        <row r="234">
          <cell r="A234" t="str">
            <v>Brand 1</v>
          </cell>
          <cell r="B234" t="str">
            <v>Market 7</v>
          </cell>
          <cell r="C234">
            <v>1.728</v>
          </cell>
        </row>
        <row r="235">
          <cell r="A235" t="str">
            <v>Brand 1</v>
          </cell>
          <cell r="B235" t="str">
            <v>Market 31</v>
          </cell>
          <cell r="C235">
            <v>1.1040000000000001</v>
          </cell>
        </row>
        <row r="236">
          <cell r="A236" t="str">
            <v>Brand 1</v>
          </cell>
          <cell r="B236" t="str">
            <v>Market 5</v>
          </cell>
          <cell r="C236">
            <v>0.72</v>
          </cell>
        </row>
        <row r="237">
          <cell r="A237" t="str">
            <v>Brand 1</v>
          </cell>
          <cell r="B237" t="str">
            <v>Market 34</v>
          </cell>
          <cell r="C237">
            <v>0.38400000000000001</v>
          </cell>
        </row>
        <row r="238">
          <cell r="A238" t="str">
            <v>Brand 1</v>
          </cell>
          <cell r="B238" t="str">
            <v>Market 34</v>
          </cell>
          <cell r="C238">
            <v>4.8000000000000001E-2</v>
          </cell>
        </row>
        <row r="239">
          <cell r="A239" t="str">
            <v>Brand 1</v>
          </cell>
          <cell r="B239" t="str">
            <v>Market 31</v>
          </cell>
          <cell r="C239">
            <v>0.48</v>
          </cell>
        </row>
        <row r="240">
          <cell r="A240" t="str">
            <v>Brand 1</v>
          </cell>
          <cell r="B240" t="str">
            <v>Market 7</v>
          </cell>
          <cell r="C240">
            <v>0.57599999999999996</v>
          </cell>
        </row>
        <row r="241">
          <cell r="A241" t="str">
            <v>Brand 1</v>
          </cell>
          <cell r="B241" t="str">
            <v>Market 15</v>
          </cell>
          <cell r="C241">
            <v>0.28799999999999998</v>
          </cell>
        </row>
        <row r="242">
          <cell r="A242" t="str">
            <v>Brand 1</v>
          </cell>
          <cell r="B242" t="str">
            <v>Market 3</v>
          </cell>
          <cell r="C242">
            <v>0.76800000000000002</v>
          </cell>
        </row>
        <row r="243">
          <cell r="A243" t="str">
            <v>Brand 1</v>
          </cell>
          <cell r="B243" t="str">
            <v>Market 3</v>
          </cell>
          <cell r="C243">
            <v>22.224</v>
          </cell>
        </row>
        <row r="244">
          <cell r="A244" t="str">
            <v>Brand 1</v>
          </cell>
          <cell r="B244" t="str">
            <v>Market 3</v>
          </cell>
          <cell r="C244">
            <v>1.1519999999999999</v>
          </cell>
        </row>
        <row r="245">
          <cell r="A245" t="str">
            <v>Brand 1</v>
          </cell>
          <cell r="B245" t="str">
            <v>Market 15</v>
          </cell>
          <cell r="C245">
            <v>0.14399999999999999</v>
          </cell>
        </row>
        <row r="246">
          <cell r="A246" t="str">
            <v>Brand 1</v>
          </cell>
          <cell r="B246" t="str">
            <v>Market 5</v>
          </cell>
          <cell r="C246">
            <v>0.14399999999999999</v>
          </cell>
        </row>
        <row r="247">
          <cell r="A247" t="str">
            <v>Brand 1</v>
          </cell>
          <cell r="B247" t="str">
            <v>Market 24</v>
          </cell>
          <cell r="C247">
            <v>0.24</v>
          </cell>
        </row>
        <row r="248">
          <cell r="A248" t="str">
            <v>Brand 1</v>
          </cell>
          <cell r="B248" t="str">
            <v>Market 25</v>
          </cell>
          <cell r="C248">
            <v>0.28799999999999998</v>
          </cell>
        </row>
        <row r="249">
          <cell r="A249" t="str">
            <v>Brand 1</v>
          </cell>
          <cell r="B249" t="str">
            <v>Market 23</v>
          </cell>
          <cell r="C249">
            <v>0.432</v>
          </cell>
        </row>
        <row r="250">
          <cell r="A250" t="str">
            <v>Brand 1</v>
          </cell>
          <cell r="B250" t="str">
            <v>Market 21</v>
          </cell>
          <cell r="C250">
            <v>0.33600000000000002</v>
          </cell>
        </row>
        <row r="251">
          <cell r="A251" t="str">
            <v>Brand 1</v>
          </cell>
          <cell r="B251" t="str">
            <v>Market 21</v>
          </cell>
          <cell r="C251">
            <v>9.6000000000000002E-2</v>
          </cell>
        </row>
        <row r="252">
          <cell r="A252" t="str">
            <v>Brand 1</v>
          </cell>
          <cell r="B252" t="str">
            <v>Market 24</v>
          </cell>
          <cell r="C252">
            <v>4.8000000000000001E-2</v>
          </cell>
        </row>
        <row r="253">
          <cell r="A253" t="str">
            <v>Brand 1</v>
          </cell>
          <cell r="B253" t="str">
            <v>Market 25</v>
          </cell>
          <cell r="C253">
            <v>4.8000000000000001E-2</v>
          </cell>
        </row>
        <row r="254">
          <cell r="A254" t="str">
            <v>Brand 1</v>
          </cell>
          <cell r="B254" t="str">
            <v>Market 21</v>
          </cell>
          <cell r="C254">
            <v>0.91200000000000003</v>
          </cell>
        </row>
        <row r="255">
          <cell r="A255" t="str">
            <v>Brand 1</v>
          </cell>
          <cell r="B255" t="str">
            <v>Market 25</v>
          </cell>
          <cell r="C255">
            <v>0.38400000000000001</v>
          </cell>
        </row>
        <row r="256">
          <cell r="A256" t="str">
            <v>Brand 1</v>
          </cell>
          <cell r="B256" t="str">
            <v>Market 24</v>
          </cell>
          <cell r="C256">
            <v>1.008</v>
          </cell>
        </row>
        <row r="257">
          <cell r="A257" t="str">
            <v>Brand 1</v>
          </cell>
          <cell r="B257" t="str">
            <v>Market 16</v>
          </cell>
          <cell r="C257">
            <v>0.14399999999999999</v>
          </cell>
        </row>
        <row r="258">
          <cell r="A258" t="str">
            <v>Brand 1</v>
          </cell>
          <cell r="B258" t="str">
            <v>Market 16</v>
          </cell>
          <cell r="C258">
            <v>0.81599999999999995</v>
          </cell>
        </row>
        <row r="259">
          <cell r="A259" t="str">
            <v>Brand 1</v>
          </cell>
          <cell r="B259" t="str">
            <v>Market 23</v>
          </cell>
          <cell r="C259">
            <v>9.6000000000000002E-2</v>
          </cell>
        </row>
        <row r="260">
          <cell r="A260" t="str">
            <v>Brand 1</v>
          </cell>
          <cell r="B260" t="str">
            <v>Market 10</v>
          </cell>
          <cell r="C260">
            <v>0.624</v>
          </cell>
        </row>
        <row r="261">
          <cell r="A261" t="str">
            <v>Brand 1</v>
          </cell>
          <cell r="B261" t="str">
            <v>Market 14</v>
          </cell>
          <cell r="C261">
            <v>0.38400000000000001</v>
          </cell>
        </row>
        <row r="262">
          <cell r="A262" t="str">
            <v>Brand 1</v>
          </cell>
          <cell r="B262" t="str">
            <v>Market 9</v>
          </cell>
          <cell r="C262">
            <v>0.86399999999999999</v>
          </cell>
        </row>
        <row r="263">
          <cell r="A263" t="str">
            <v>Brand 1</v>
          </cell>
          <cell r="B263" t="str">
            <v>Market 10</v>
          </cell>
          <cell r="C263">
            <v>1.8240000000000001</v>
          </cell>
        </row>
        <row r="264">
          <cell r="A264" t="str">
            <v>Brand 1</v>
          </cell>
          <cell r="B264" t="str">
            <v>Market 14</v>
          </cell>
          <cell r="C264">
            <v>2.0640000000000001</v>
          </cell>
        </row>
        <row r="265">
          <cell r="A265" t="str">
            <v>Brand 1</v>
          </cell>
          <cell r="B265" t="str">
            <v>Market 9</v>
          </cell>
          <cell r="C265">
            <v>2.2559999999999998</v>
          </cell>
        </row>
        <row r="266">
          <cell r="A266" t="str">
            <v>Brand 1</v>
          </cell>
          <cell r="B266" t="str">
            <v>Market 14</v>
          </cell>
          <cell r="C266">
            <v>0.192</v>
          </cell>
        </row>
        <row r="267">
          <cell r="A267" t="str">
            <v>Brand 1</v>
          </cell>
          <cell r="B267" t="str">
            <v>Market 9</v>
          </cell>
          <cell r="C267">
            <v>0.432</v>
          </cell>
        </row>
        <row r="268">
          <cell r="A268" t="str">
            <v>Brand 1</v>
          </cell>
          <cell r="B268" t="str">
            <v>Market 10</v>
          </cell>
          <cell r="C268">
            <v>4.8000000000000001E-2</v>
          </cell>
        </row>
        <row r="269">
          <cell r="A269" t="str">
            <v>Brand 1</v>
          </cell>
          <cell r="B269" t="str">
            <v>Market 32</v>
          </cell>
          <cell r="C269">
            <v>4.5119999999999996</v>
          </cell>
        </row>
        <row r="270">
          <cell r="A270" t="str">
            <v>Brand 1</v>
          </cell>
          <cell r="B270" t="str">
            <v>Market 32</v>
          </cell>
          <cell r="C270">
            <v>1.248</v>
          </cell>
        </row>
        <row r="271">
          <cell r="A271" t="str">
            <v>Brand 1</v>
          </cell>
          <cell r="B271" t="str">
            <v>Market 32</v>
          </cell>
          <cell r="C271">
            <v>0.52800000000000002</v>
          </cell>
        </row>
        <row r="272">
          <cell r="A272" t="str">
            <v>Brand 1</v>
          </cell>
          <cell r="B272" t="str">
            <v>Market 33</v>
          </cell>
          <cell r="C272">
            <v>4.08</v>
          </cell>
        </row>
        <row r="273">
          <cell r="A273" t="str">
            <v>Brand 1</v>
          </cell>
          <cell r="B273" t="str">
            <v>Market 33</v>
          </cell>
          <cell r="C273">
            <v>0.96</v>
          </cell>
        </row>
        <row r="274">
          <cell r="A274" t="str">
            <v>Brand 1</v>
          </cell>
          <cell r="B274" t="str">
            <v>Market 33</v>
          </cell>
          <cell r="C274">
            <v>0.28799999999999998</v>
          </cell>
        </row>
        <row r="275">
          <cell r="A275" t="str">
            <v>Brand 1</v>
          </cell>
          <cell r="B275" t="str">
            <v>Market 28</v>
          </cell>
          <cell r="C275">
            <v>143.19999999999999</v>
          </cell>
        </row>
        <row r="276">
          <cell r="A276" t="str">
            <v>Brand 1</v>
          </cell>
          <cell r="B276" t="str">
            <v>Market 28</v>
          </cell>
          <cell r="C276">
            <v>20.8</v>
          </cell>
        </row>
        <row r="277">
          <cell r="A277" t="str">
            <v>Brand 1</v>
          </cell>
          <cell r="B277" t="str">
            <v>Market 28</v>
          </cell>
          <cell r="C277">
            <v>0.9</v>
          </cell>
        </row>
        <row r="278">
          <cell r="A278" t="str">
            <v>Brand 1</v>
          </cell>
          <cell r="B278" t="str">
            <v>Market 3</v>
          </cell>
          <cell r="C278">
            <v>1.9</v>
          </cell>
        </row>
        <row r="279">
          <cell r="A279" t="str">
            <v>Brand 1</v>
          </cell>
          <cell r="B279" t="str">
            <v>Market 7</v>
          </cell>
          <cell r="C279">
            <v>0.1</v>
          </cell>
        </row>
        <row r="280">
          <cell r="A280" t="str">
            <v>Brand 1</v>
          </cell>
          <cell r="B280" t="str">
            <v>Market 31</v>
          </cell>
          <cell r="C280">
            <v>0.1</v>
          </cell>
        </row>
        <row r="281">
          <cell r="A281" t="str">
            <v>Brand 1</v>
          </cell>
          <cell r="B281" t="str">
            <v>Market 7</v>
          </cell>
          <cell r="C281">
            <v>141.6</v>
          </cell>
        </row>
        <row r="282">
          <cell r="A282" t="str">
            <v>Brand 1</v>
          </cell>
          <cell r="B282" t="str">
            <v>Market 34</v>
          </cell>
          <cell r="C282">
            <v>47.1</v>
          </cell>
        </row>
        <row r="283">
          <cell r="A283" t="str">
            <v>Brand 1</v>
          </cell>
          <cell r="B283" t="str">
            <v>Market 31</v>
          </cell>
          <cell r="C283">
            <v>69.400000000000006</v>
          </cell>
        </row>
        <row r="284">
          <cell r="A284" t="str">
            <v>Brand 1</v>
          </cell>
          <cell r="B284" t="str">
            <v>Market 3</v>
          </cell>
          <cell r="C284">
            <v>14.6</v>
          </cell>
        </row>
        <row r="285">
          <cell r="A285" t="str">
            <v>Brand 1</v>
          </cell>
          <cell r="B285" t="str">
            <v>Market 15</v>
          </cell>
          <cell r="C285">
            <v>7.5</v>
          </cell>
        </row>
        <row r="286">
          <cell r="A286" t="str">
            <v>Brand 1</v>
          </cell>
          <cell r="B286" t="str">
            <v>Market 7</v>
          </cell>
          <cell r="C286">
            <v>25.7</v>
          </cell>
        </row>
        <row r="287">
          <cell r="A287" t="str">
            <v>Brand 1</v>
          </cell>
          <cell r="B287" t="str">
            <v>Market 34</v>
          </cell>
          <cell r="C287">
            <v>17.3</v>
          </cell>
        </row>
        <row r="288">
          <cell r="A288" t="str">
            <v>Brand 1</v>
          </cell>
          <cell r="B288" t="str">
            <v>Market 31</v>
          </cell>
          <cell r="C288">
            <v>11.2</v>
          </cell>
        </row>
        <row r="289">
          <cell r="A289" t="str">
            <v>Brand 1</v>
          </cell>
          <cell r="B289" t="str">
            <v>Market 3</v>
          </cell>
          <cell r="C289">
            <v>54.8</v>
          </cell>
        </row>
        <row r="290">
          <cell r="A290" t="str">
            <v>Brand 1</v>
          </cell>
          <cell r="B290" t="str">
            <v>Market 3</v>
          </cell>
          <cell r="C290">
            <v>0.4</v>
          </cell>
        </row>
        <row r="291">
          <cell r="A291" t="str">
            <v>Brand 1</v>
          </cell>
          <cell r="B291" t="str">
            <v>Market 5</v>
          </cell>
          <cell r="C291">
            <v>3</v>
          </cell>
        </row>
        <row r="292">
          <cell r="A292" t="str">
            <v>Brand 1</v>
          </cell>
          <cell r="B292" t="str">
            <v>Market 7</v>
          </cell>
          <cell r="C292">
            <v>3</v>
          </cell>
        </row>
        <row r="293">
          <cell r="A293" t="str">
            <v>Brand 1</v>
          </cell>
          <cell r="B293" t="str">
            <v>Market 34</v>
          </cell>
          <cell r="C293">
            <v>0.2</v>
          </cell>
        </row>
        <row r="294">
          <cell r="A294" t="str">
            <v>Brand 1</v>
          </cell>
          <cell r="B294" t="str">
            <v>Market 31</v>
          </cell>
          <cell r="C294">
            <v>0.6</v>
          </cell>
        </row>
        <row r="295">
          <cell r="A295" t="str">
            <v>Brand 1</v>
          </cell>
          <cell r="B295" t="str">
            <v>Market 25</v>
          </cell>
          <cell r="C295">
            <v>2.2999999999999998</v>
          </cell>
        </row>
        <row r="296">
          <cell r="A296" t="str">
            <v>Brand 1</v>
          </cell>
          <cell r="B296" t="str">
            <v>Market 24</v>
          </cell>
          <cell r="C296">
            <v>7</v>
          </cell>
        </row>
        <row r="297">
          <cell r="A297" t="str">
            <v>Brand 1</v>
          </cell>
          <cell r="B297" t="str">
            <v>Market 16</v>
          </cell>
          <cell r="C297">
            <v>22.5</v>
          </cell>
        </row>
        <row r="298">
          <cell r="A298" t="str">
            <v>Brand 1</v>
          </cell>
          <cell r="B298" t="str">
            <v>Market 23</v>
          </cell>
          <cell r="C298">
            <v>12.4</v>
          </cell>
        </row>
        <row r="299">
          <cell r="A299" t="str">
            <v>Brand 1</v>
          </cell>
          <cell r="B299" t="str">
            <v>Market 21</v>
          </cell>
          <cell r="C299">
            <v>17.100000000000001</v>
          </cell>
        </row>
        <row r="300">
          <cell r="A300" t="str">
            <v>Brand 1</v>
          </cell>
          <cell r="B300" t="str">
            <v>Market 24</v>
          </cell>
          <cell r="C300">
            <v>13.1</v>
          </cell>
        </row>
        <row r="301">
          <cell r="A301" t="str">
            <v>Brand 1</v>
          </cell>
          <cell r="B301" t="str">
            <v>Market 25</v>
          </cell>
          <cell r="C301">
            <v>17.600000000000001</v>
          </cell>
        </row>
        <row r="302">
          <cell r="A302" t="str">
            <v>Brand 1</v>
          </cell>
          <cell r="B302" t="str">
            <v>Market 23</v>
          </cell>
          <cell r="C302">
            <v>3.3</v>
          </cell>
        </row>
        <row r="303">
          <cell r="A303" t="str">
            <v>Brand 1</v>
          </cell>
          <cell r="B303" t="str">
            <v>Market 21</v>
          </cell>
          <cell r="C303">
            <v>7</v>
          </cell>
        </row>
        <row r="304">
          <cell r="A304" t="str">
            <v>Brand 1</v>
          </cell>
          <cell r="B304" t="str">
            <v>Market 16</v>
          </cell>
          <cell r="C304">
            <v>11</v>
          </cell>
        </row>
        <row r="305">
          <cell r="A305" t="str">
            <v>Brand 1</v>
          </cell>
          <cell r="B305" t="str">
            <v>Market 23</v>
          </cell>
          <cell r="C305">
            <v>0.2</v>
          </cell>
        </row>
        <row r="306">
          <cell r="A306" t="str">
            <v>Brand 1</v>
          </cell>
          <cell r="B306" t="str">
            <v>Market 21</v>
          </cell>
          <cell r="C306">
            <v>0.2</v>
          </cell>
        </row>
        <row r="307">
          <cell r="A307" t="str">
            <v>Brand 1</v>
          </cell>
          <cell r="B307" t="str">
            <v>Market 16</v>
          </cell>
          <cell r="C307">
            <v>0.1</v>
          </cell>
        </row>
        <row r="308">
          <cell r="A308" t="str">
            <v>Brand 1</v>
          </cell>
          <cell r="B308" t="str">
            <v>Market 25</v>
          </cell>
          <cell r="C308">
            <v>0.6</v>
          </cell>
        </row>
        <row r="309">
          <cell r="A309" t="str">
            <v>Brand 1</v>
          </cell>
          <cell r="B309" t="str">
            <v>Market 24</v>
          </cell>
          <cell r="C309">
            <v>0.6</v>
          </cell>
        </row>
        <row r="310">
          <cell r="A310" t="str">
            <v>Brand 1</v>
          </cell>
          <cell r="B310" t="str">
            <v>Market 9</v>
          </cell>
          <cell r="C310">
            <v>13.8</v>
          </cell>
        </row>
        <row r="311">
          <cell r="A311" t="str">
            <v>Brand 1</v>
          </cell>
          <cell r="B311" t="str">
            <v>Market 15</v>
          </cell>
          <cell r="C311">
            <v>46.4</v>
          </cell>
        </row>
        <row r="312">
          <cell r="A312" t="str">
            <v>Brand 1</v>
          </cell>
          <cell r="B312" t="str">
            <v>Market 14</v>
          </cell>
          <cell r="C312">
            <v>9.9</v>
          </cell>
        </row>
        <row r="313">
          <cell r="A313" t="str">
            <v>Brand 1</v>
          </cell>
          <cell r="B313" t="str">
            <v>Market 10</v>
          </cell>
          <cell r="C313">
            <v>6.5</v>
          </cell>
        </row>
        <row r="314">
          <cell r="A314" t="str">
            <v>Brand 1</v>
          </cell>
          <cell r="B314" t="str">
            <v>Market 14</v>
          </cell>
          <cell r="C314">
            <v>47.8</v>
          </cell>
        </row>
        <row r="315">
          <cell r="A315" t="str">
            <v>Brand 1</v>
          </cell>
          <cell r="B315" t="str">
            <v>Market 10</v>
          </cell>
          <cell r="C315">
            <v>51.5</v>
          </cell>
        </row>
        <row r="316">
          <cell r="A316" t="str">
            <v>Brand 1</v>
          </cell>
          <cell r="B316" t="str">
            <v>Market 9</v>
          </cell>
          <cell r="C316">
            <v>52.2</v>
          </cell>
        </row>
        <row r="317">
          <cell r="A317" t="str">
            <v>Brand 1</v>
          </cell>
          <cell r="B317" t="str">
            <v>Market 15</v>
          </cell>
          <cell r="C317">
            <v>1.4</v>
          </cell>
        </row>
        <row r="318">
          <cell r="A318" t="str">
            <v>Brand 1</v>
          </cell>
          <cell r="B318" t="str">
            <v>Market 9</v>
          </cell>
          <cell r="C318">
            <v>1.1000000000000001</v>
          </cell>
        </row>
        <row r="319">
          <cell r="A319" t="str">
            <v>Brand 1</v>
          </cell>
          <cell r="B319" t="str">
            <v>Market 14</v>
          </cell>
          <cell r="C319">
            <v>1</v>
          </cell>
        </row>
        <row r="320">
          <cell r="A320" t="str">
            <v>Brand 1</v>
          </cell>
          <cell r="B320" t="str">
            <v>Market 10</v>
          </cell>
          <cell r="C320">
            <v>1</v>
          </cell>
        </row>
        <row r="321">
          <cell r="A321" t="str">
            <v>Brand 1</v>
          </cell>
          <cell r="B321" t="str">
            <v>Market 32</v>
          </cell>
          <cell r="C321">
            <v>96.8</v>
          </cell>
        </row>
        <row r="322">
          <cell r="A322" t="str">
            <v>Brand 1</v>
          </cell>
          <cell r="B322" t="str">
            <v>Market 32</v>
          </cell>
          <cell r="C322">
            <v>12.8</v>
          </cell>
        </row>
        <row r="323">
          <cell r="A323" t="str">
            <v>Brand 1</v>
          </cell>
          <cell r="B323" t="str">
            <v>Market 32</v>
          </cell>
          <cell r="C323">
            <v>0.6</v>
          </cell>
        </row>
        <row r="324">
          <cell r="A324" t="str">
            <v>Brand 1</v>
          </cell>
          <cell r="B324" t="str">
            <v>Market 33</v>
          </cell>
          <cell r="C324">
            <v>49.5</v>
          </cell>
        </row>
        <row r="325">
          <cell r="A325" t="str">
            <v>Brand 1</v>
          </cell>
          <cell r="B325" t="str">
            <v>Market 33</v>
          </cell>
          <cell r="C325">
            <v>13</v>
          </cell>
        </row>
        <row r="326">
          <cell r="A326" t="str">
            <v>Brand 1</v>
          </cell>
          <cell r="B326" t="str">
            <v>Market 33</v>
          </cell>
          <cell r="C326">
            <v>1.5</v>
          </cell>
        </row>
        <row r="327">
          <cell r="A327" t="str">
            <v>Brand 1</v>
          </cell>
          <cell r="B327" t="str">
            <v>Market 28</v>
          </cell>
          <cell r="C327">
            <v>302.17500000000001</v>
          </cell>
        </row>
        <row r="328">
          <cell r="A328" t="str">
            <v>Brand 1</v>
          </cell>
          <cell r="B328" t="str">
            <v>Market 28</v>
          </cell>
          <cell r="C328">
            <v>0.22500000000000001</v>
          </cell>
        </row>
        <row r="329">
          <cell r="A329" t="str">
            <v>Brand 1</v>
          </cell>
          <cell r="B329" t="str">
            <v>Market 28</v>
          </cell>
          <cell r="C329">
            <v>29.024999999999999</v>
          </cell>
        </row>
        <row r="330">
          <cell r="A330" t="str">
            <v>Brand 1</v>
          </cell>
          <cell r="B330" t="str">
            <v>Market 34</v>
          </cell>
          <cell r="C330">
            <v>5.1749999999999998</v>
          </cell>
        </row>
        <row r="331">
          <cell r="A331" t="str">
            <v>Brand 1</v>
          </cell>
          <cell r="B331" t="str">
            <v>Market 7</v>
          </cell>
          <cell r="C331">
            <v>362.25</v>
          </cell>
        </row>
        <row r="332">
          <cell r="A332" t="str">
            <v>Brand 1</v>
          </cell>
          <cell r="B332" t="str">
            <v>Market 34</v>
          </cell>
          <cell r="C332">
            <v>64.349999999999994</v>
          </cell>
        </row>
        <row r="333">
          <cell r="A333" t="str">
            <v>Brand 1</v>
          </cell>
          <cell r="B333" t="str">
            <v>Market 31</v>
          </cell>
          <cell r="C333">
            <v>105.75</v>
          </cell>
        </row>
        <row r="334">
          <cell r="A334" t="str">
            <v>Brand 1</v>
          </cell>
          <cell r="B334" t="str">
            <v>Market 7</v>
          </cell>
          <cell r="C334">
            <v>0.45</v>
          </cell>
        </row>
        <row r="335">
          <cell r="A335" t="str">
            <v>Brand 1</v>
          </cell>
          <cell r="B335" t="str">
            <v>Market 7</v>
          </cell>
          <cell r="C335">
            <v>33.75</v>
          </cell>
        </row>
        <row r="336">
          <cell r="A336" t="str">
            <v>Brand 1</v>
          </cell>
          <cell r="B336" t="str">
            <v>Market 3</v>
          </cell>
          <cell r="C336">
            <v>12.824999999999999</v>
          </cell>
        </row>
        <row r="337">
          <cell r="A337" t="str">
            <v>Brand 1</v>
          </cell>
          <cell r="B337" t="str">
            <v>Market 31</v>
          </cell>
          <cell r="C337">
            <v>17.100000000000001</v>
          </cell>
        </row>
        <row r="338">
          <cell r="A338" t="str">
            <v>Brand 1</v>
          </cell>
          <cell r="B338" t="str">
            <v>Market 34</v>
          </cell>
          <cell r="C338">
            <v>18.899999999999999</v>
          </cell>
        </row>
        <row r="339">
          <cell r="A339" t="str">
            <v>Brand 1</v>
          </cell>
          <cell r="B339" t="str">
            <v>Market 3</v>
          </cell>
          <cell r="C339">
            <v>49.274999999999999</v>
          </cell>
        </row>
        <row r="340">
          <cell r="A340" t="str">
            <v>Brand 1</v>
          </cell>
          <cell r="B340" t="str">
            <v>Market 3</v>
          </cell>
          <cell r="C340">
            <v>0.67500000000000004</v>
          </cell>
        </row>
        <row r="341">
          <cell r="A341" t="str">
            <v>Brand 1</v>
          </cell>
          <cell r="B341" t="str">
            <v>Market 5</v>
          </cell>
          <cell r="C341">
            <v>5.85</v>
          </cell>
        </row>
        <row r="342">
          <cell r="A342" t="str">
            <v>Brand 1</v>
          </cell>
          <cell r="B342" t="str">
            <v>Market 25</v>
          </cell>
          <cell r="C342">
            <v>2.0249999999999999</v>
          </cell>
        </row>
        <row r="343">
          <cell r="A343" t="str">
            <v>Brand 1</v>
          </cell>
          <cell r="B343" t="str">
            <v>Market 24</v>
          </cell>
          <cell r="C343">
            <v>6.5250000000000004</v>
          </cell>
        </row>
        <row r="344">
          <cell r="A344" t="str">
            <v>Brand 1</v>
          </cell>
          <cell r="B344" t="str">
            <v>Market 23</v>
          </cell>
          <cell r="C344">
            <v>6.75</v>
          </cell>
        </row>
        <row r="345">
          <cell r="A345" t="str">
            <v>Brand 1</v>
          </cell>
          <cell r="B345" t="str">
            <v>Market 21</v>
          </cell>
          <cell r="C345">
            <v>20.024999999999999</v>
          </cell>
        </row>
        <row r="346">
          <cell r="A346" t="str">
            <v>Brand 1</v>
          </cell>
          <cell r="B346" t="str">
            <v>Market 21</v>
          </cell>
          <cell r="C346">
            <v>0.22500000000000001</v>
          </cell>
        </row>
        <row r="347">
          <cell r="A347" t="str">
            <v>Brand 1</v>
          </cell>
          <cell r="B347" t="str">
            <v>Market 25</v>
          </cell>
          <cell r="C347">
            <v>11.7</v>
          </cell>
        </row>
        <row r="348">
          <cell r="A348" t="str">
            <v>Brand 1</v>
          </cell>
          <cell r="B348" t="str">
            <v>Market 24</v>
          </cell>
          <cell r="C348">
            <v>9.4499999999999993</v>
          </cell>
        </row>
        <row r="349">
          <cell r="A349" t="str">
            <v>Brand 1</v>
          </cell>
          <cell r="B349" t="str">
            <v>Market 23</v>
          </cell>
          <cell r="C349">
            <v>7.2</v>
          </cell>
        </row>
        <row r="350">
          <cell r="A350" t="str">
            <v>Brand 1</v>
          </cell>
          <cell r="B350" t="str">
            <v>Market 16</v>
          </cell>
          <cell r="C350">
            <v>9.4499999999999993</v>
          </cell>
        </row>
        <row r="351">
          <cell r="A351" t="str">
            <v>Brand 1</v>
          </cell>
          <cell r="B351" t="str">
            <v>Market 21</v>
          </cell>
          <cell r="C351">
            <v>4.7249999999999996</v>
          </cell>
        </row>
        <row r="352">
          <cell r="A352" t="str">
            <v>Brand 1</v>
          </cell>
          <cell r="B352" t="str">
            <v>Market 16</v>
          </cell>
          <cell r="C352">
            <v>26.324999999999999</v>
          </cell>
        </row>
        <row r="353">
          <cell r="A353" t="str">
            <v>Brand 1</v>
          </cell>
          <cell r="B353" t="str">
            <v>Market 10</v>
          </cell>
          <cell r="C353">
            <v>58.5</v>
          </cell>
        </row>
        <row r="354">
          <cell r="A354" t="str">
            <v>Brand 1</v>
          </cell>
          <cell r="B354" t="str">
            <v>Market 9</v>
          </cell>
          <cell r="C354">
            <v>26.324999999999999</v>
          </cell>
        </row>
        <row r="355">
          <cell r="A355" t="str">
            <v>Brand 1</v>
          </cell>
          <cell r="B355" t="str">
            <v>Market 15</v>
          </cell>
          <cell r="C355">
            <v>30.375</v>
          </cell>
        </row>
        <row r="356">
          <cell r="A356" t="str">
            <v>Brand 1</v>
          </cell>
          <cell r="B356" t="str">
            <v>Market 14</v>
          </cell>
          <cell r="C356">
            <v>8.5500000000000007</v>
          </cell>
        </row>
        <row r="357">
          <cell r="A357" t="str">
            <v>Brand 1</v>
          </cell>
          <cell r="B357" t="str">
            <v>Market 10</v>
          </cell>
          <cell r="C357">
            <v>9</v>
          </cell>
        </row>
        <row r="358">
          <cell r="A358" t="str">
            <v>Brand 1</v>
          </cell>
          <cell r="B358" t="str">
            <v>Market 15</v>
          </cell>
          <cell r="C358">
            <v>5.4</v>
          </cell>
        </row>
        <row r="359">
          <cell r="A359" t="str">
            <v>Brand 1</v>
          </cell>
          <cell r="B359" t="str">
            <v>Market 14</v>
          </cell>
          <cell r="C359">
            <v>31.95</v>
          </cell>
        </row>
        <row r="360">
          <cell r="A360" t="str">
            <v>Brand 1</v>
          </cell>
          <cell r="B360" t="str">
            <v>Market 9</v>
          </cell>
          <cell r="C360">
            <v>35.774999999999999</v>
          </cell>
        </row>
        <row r="361">
          <cell r="A361" t="str">
            <v>Brand 1</v>
          </cell>
          <cell r="B361" t="str">
            <v>Market 32</v>
          </cell>
          <cell r="C361">
            <v>86.4</v>
          </cell>
        </row>
        <row r="362">
          <cell r="A362" t="str">
            <v>Brand 1</v>
          </cell>
          <cell r="B362" t="str">
            <v>Market 32</v>
          </cell>
          <cell r="C362">
            <v>23.175000000000001</v>
          </cell>
        </row>
        <row r="363">
          <cell r="A363" t="str">
            <v>Brand 1</v>
          </cell>
          <cell r="B363" t="str">
            <v>Market 33</v>
          </cell>
          <cell r="C363">
            <v>86.4</v>
          </cell>
        </row>
        <row r="364">
          <cell r="A364" t="str">
            <v>Brand 1</v>
          </cell>
          <cell r="B364" t="str">
            <v>Market 33</v>
          </cell>
          <cell r="C364">
            <v>13.05</v>
          </cell>
        </row>
        <row r="365">
          <cell r="A365" t="str">
            <v>Brand 1</v>
          </cell>
          <cell r="B365" t="str">
            <v>Market 5</v>
          </cell>
          <cell r="C365">
            <v>3.6</v>
          </cell>
        </row>
        <row r="366">
          <cell r="A366" t="str">
            <v>Brand 1</v>
          </cell>
          <cell r="B366" t="str">
            <v>Market 28</v>
          </cell>
          <cell r="C366">
            <v>260.10000000000002</v>
          </cell>
        </row>
        <row r="367">
          <cell r="A367" t="str">
            <v>Brand 1</v>
          </cell>
          <cell r="B367" t="str">
            <v>Market 28</v>
          </cell>
          <cell r="C367">
            <v>17.100000000000001</v>
          </cell>
        </row>
        <row r="368">
          <cell r="A368" t="str">
            <v>Brand 1</v>
          </cell>
          <cell r="B368" t="str">
            <v>Market 7</v>
          </cell>
          <cell r="C368">
            <v>188.55</v>
          </cell>
        </row>
        <row r="369">
          <cell r="A369" t="str">
            <v>Brand 1</v>
          </cell>
          <cell r="B369" t="str">
            <v>Market 34</v>
          </cell>
          <cell r="C369">
            <v>33.75</v>
          </cell>
        </row>
        <row r="370">
          <cell r="A370" t="str">
            <v>Brand 1</v>
          </cell>
          <cell r="B370" t="str">
            <v>Market 31</v>
          </cell>
          <cell r="C370">
            <v>85.5</v>
          </cell>
        </row>
        <row r="371">
          <cell r="A371" t="str">
            <v>Brand 1</v>
          </cell>
          <cell r="B371" t="str">
            <v>Market 7</v>
          </cell>
          <cell r="C371">
            <v>74.25</v>
          </cell>
        </row>
        <row r="372">
          <cell r="A372" t="str">
            <v>Brand 1</v>
          </cell>
          <cell r="B372" t="str">
            <v>Market 3</v>
          </cell>
          <cell r="C372">
            <v>13.5</v>
          </cell>
        </row>
        <row r="373">
          <cell r="A373" t="str">
            <v>Brand 1</v>
          </cell>
          <cell r="B373" t="str">
            <v>Market 31</v>
          </cell>
          <cell r="C373">
            <v>16.649999999999999</v>
          </cell>
        </row>
        <row r="374">
          <cell r="A374" t="str">
            <v>Brand 1</v>
          </cell>
          <cell r="B374" t="str">
            <v>Market 34</v>
          </cell>
          <cell r="C374">
            <v>18.899999999999999</v>
          </cell>
        </row>
        <row r="375">
          <cell r="A375" t="str">
            <v>Brand 1</v>
          </cell>
          <cell r="B375" t="str">
            <v>Market 3</v>
          </cell>
          <cell r="C375">
            <v>13.95</v>
          </cell>
        </row>
        <row r="376">
          <cell r="A376" t="str">
            <v>Brand 1</v>
          </cell>
          <cell r="B376" t="str">
            <v>Market 34</v>
          </cell>
          <cell r="C376">
            <v>3.6</v>
          </cell>
        </row>
        <row r="377">
          <cell r="A377" t="str">
            <v>Brand 1</v>
          </cell>
          <cell r="B377" t="str">
            <v>Market 3</v>
          </cell>
          <cell r="C377">
            <v>192.6</v>
          </cell>
        </row>
        <row r="378">
          <cell r="A378" t="str">
            <v>Brand 1</v>
          </cell>
          <cell r="B378" t="str">
            <v>Market 5</v>
          </cell>
          <cell r="C378">
            <v>1.35</v>
          </cell>
        </row>
        <row r="379">
          <cell r="A379" t="str">
            <v>Brand 1</v>
          </cell>
          <cell r="B379" t="str">
            <v>Market 25</v>
          </cell>
          <cell r="C379">
            <v>2.7</v>
          </cell>
        </row>
        <row r="380">
          <cell r="A380" t="str">
            <v>Brand 1</v>
          </cell>
          <cell r="B380" t="str">
            <v>Market 24</v>
          </cell>
          <cell r="C380">
            <v>0.45</v>
          </cell>
        </row>
        <row r="381">
          <cell r="A381" t="str">
            <v>Brand 1</v>
          </cell>
          <cell r="B381" t="str">
            <v>Market 23</v>
          </cell>
          <cell r="C381">
            <v>9</v>
          </cell>
        </row>
        <row r="382">
          <cell r="A382" t="str">
            <v>Brand 1</v>
          </cell>
          <cell r="B382" t="str">
            <v>Market 21</v>
          </cell>
          <cell r="C382">
            <v>8.5500000000000007</v>
          </cell>
        </row>
        <row r="383">
          <cell r="A383" t="str">
            <v>Brand 1</v>
          </cell>
          <cell r="B383" t="str">
            <v>Market 24</v>
          </cell>
          <cell r="C383">
            <v>5.4</v>
          </cell>
        </row>
        <row r="384">
          <cell r="A384" t="str">
            <v>Brand 1</v>
          </cell>
          <cell r="B384" t="str">
            <v>Market 25</v>
          </cell>
          <cell r="C384">
            <v>4.05</v>
          </cell>
        </row>
        <row r="385">
          <cell r="A385" t="str">
            <v>Brand 1</v>
          </cell>
          <cell r="B385" t="str">
            <v>Market 23</v>
          </cell>
          <cell r="C385">
            <v>2.7</v>
          </cell>
        </row>
        <row r="386">
          <cell r="A386" t="str">
            <v>Brand 1</v>
          </cell>
          <cell r="B386" t="str">
            <v>Market 16</v>
          </cell>
          <cell r="C386">
            <v>3.15</v>
          </cell>
        </row>
        <row r="387">
          <cell r="A387" t="str">
            <v>Brand 1</v>
          </cell>
          <cell r="B387" t="str">
            <v>Market 21</v>
          </cell>
          <cell r="C387">
            <v>1.35</v>
          </cell>
        </row>
        <row r="388">
          <cell r="A388" t="str">
            <v>Brand 1</v>
          </cell>
          <cell r="B388" t="str">
            <v>Market 16</v>
          </cell>
          <cell r="C388">
            <v>12.15</v>
          </cell>
        </row>
        <row r="389">
          <cell r="A389" t="str">
            <v>Brand 1</v>
          </cell>
          <cell r="B389" t="str">
            <v>Market 9</v>
          </cell>
          <cell r="C389">
            <v>10.8</v>
          </cell>
        </row>
        <row r="390">
          <cell r="A390" t="str">
            <v>Brand 1</v>
          </cell>
          <cell r="B390" t="str">
            <v>Market 14</v>
          </cell>
          <cell r="C390">
            <v>1.8</v>
          </cell>
        </row>
        <row r="391">
          <cell r="A391" t="str">
            <v>Brand 1</v>
          </cell>
          <cell r="B391" t="str">
            <v>Market 10</v>
          </cell>
          <cell r="C391">
            <v>7.2</v>
          </cell>
        </row>
        <row r="392">
          <cell r="A392" t="str">
            <v>Brand 1</v>
          </cell>
          <cell r="B392" t="str">
            <v>Market 15</v>
          </cell>
          <cell r="C392">
            <v>3.6</v>
          </cell>
        </row>
        <row r="393">
          <cell r="A393" t="str">
            <v>Brand 1</v>
          </cell>
          <cell r="B393" t="str">
            <v>Market 14</v>
          </cell>
          <cell r="C393">
            <v>24.3</v>
          </cell>
        </row>
        <row r="394">
          <cell r="A394" t="str">
            <v>Brand 1</v>
          </cell>
          <cell r="B394" t="str">
            <v>Market 9</v>
          </cell>
          <cell r="C394">
            <v>40.950000000000003</v>
          </cell>
        </row>
        <row r="395">
          <cell r="A395" t="str">
            <v>Brand 1</v>
          </cell>
          <cell r="B395" t="str">
            <v>Market 32</v>
          </cell>
          <cell r="C395">
            <v>75.150000000000006</v>
          </cell>
        </row>
        <row r="396">
          <cell r="A396" t="str">
            <v>Brand 1</v>
          </cell>
          <cell r="B396" t="str">
            <v>Market 32</v>
          </cell>
          <cell r="C396">
            <v>9.9</v>
          </cell>
        </row>
        <row r="397">
          <cell r="A397" t="str">
            <v>Brand 1</v>
          </cell>
          <cell r="B397" t="str">
            <v>Market 33</v>
          </cell>
          <cell r="C397">
            <v>73.8</v>
          </cell>
        </row>
        <row r="398">
          <cell r="A398" t="str">
            <v>Brand 1</v>
          </cell>
          <cell r="B398" t="str">
            <v>Market 33</v>
          </cell>
          <cell r="C398">
            <v>8.5500000000000007</v>
          </cell>
        </row>
        <row r="399">
          <cell r="A399" t="str">
            <v>Brand 1</v>
          </cell>
          <cell r="B399" t="str">
            <v>Market 10</v>
          </cell>
          <cell r="C399">
            <v>50</v>
          </cell>
        </row>
        <row r="400">
          <cell r="A400" t="str">
            <v>Brand 1</v>
          </cell>
          <cell r="B400" t="str">
            <v>Market 28</v>
          </cell>
          <cell r="C400">
            <v>19.8</v>
          </cell>
        </row>
        <row r="401">
          <cell r="A401" t="str">
            <v>Brand 1</v>
          </cell>
          <cell r="B401" t="str">
            <v>Market 7</v>
          </cell>
          <cell r="C401">
            <v>63.9</v>
          </cell>
        </row>
        <row r="402">
          <cell r="A402" t="str">
            <v>Brand 1</v>
          </cell>
          <cell r="B402" t="str">
            <v>Market 34</v>
          </cell>
          <cell r="C402">
            <v>4.5</v>
          </cell>
        </row>
        <row r="403">
          <cell r="A403" t="str">
            <v>Brand 1</v>
          </cell>
          <cell r="B403" t="str">
            <v>Market 31</v>
          </cell>
          <cell r="C403">
            <v>14.4</v>
          </cell>
        </row>
        <row r="404">
          <cell r="A404" t="str">
            <v>Brand 1</v>
          </cell>
          <cell r="B404" t="str">
            <v>Market 3</v>
          </cell>
          <cell r="C404">
            <v>12.6</v>
          </cell>
        </row>
        <row r="405">
          <cell r="A405" t="str">
            <v>Brand 1</v>
          </cell>
          <cell r="B405" t="str">
            <v>Market 23</v>
          </cell>
          <cell r="C405">
            <v>1.8</v>
          </cell>
        </row>
        <row r="406">
          <cell r="A406" t="str">
            <v>Brand 1</v>
          </cell>
          <cell r="B406" t="str">
            <v>Market 21</v>
          </cell>
          <cell r="C406">
            <v>0.9</v>
          </cell>
        </row>
        <row r="407">
          <cell r="A407" t="str">
            <v>Brand 1</v>
          </cell>
          <cell r="B407" t="str">
            <v>Market 25</v>
          </cell>
          <cell r="C407">
            <v>1.8</v>
          </cell>
        </row>
        <row r="408">
          <cell r="A408" t="str">
            <v>Brand 1</v>
          </cell>
          <cell r="B408" t="str">
            <v>Market 9</v>
          </cell>
          <cell r="C408">
            <v>6.3</v>
          </cell>
        </row>
        <row r="409">
          <cell r="A409" t="str">
            <v>Brand 1</v>
          </cell>
          <cell r="B409" t="str">
            <v>Market 15</v>
          </cell>
          <cell r="C409">
            <v>11.7</v>
          </cell>
        </row>
        <row r="410">
          <cell r="A410" t="str">
            <v>Brand 1</v>
          </cell>
          <cell r="B410" t="str">
            <v>Market 14</v>
          </cell>
          <cell r="C410">
            <v>9.9</v>
          </cell>
        </row>
        <row r="411">
          <cell r="A411" t="str">
            <v>Brand 1</v>
          </cell>
          <cell r="B411" t="str">
            <v>Market 10</v>
          </cell>
          <cell r="C411">
            <v>1.8</v>
          </cell>
        </row>
        <row r="412">
          <cell r="A412" t="str">
            <v>Brand 1</v>
          </cell>
          <cell r="B412" t="str">
            <v>Market 32</v>
          </cell>
          <cell r="C412">
            <v>7.2</v>
          </cell>
        </row>
        <row r="413">
          <cell r="A413" t="str">
            <v>Brand 1</v>
          </cell>
          <cell r="B413" t="str">
            <v>Market 33</v>
          </cell>
          <cell r="C413">
            <v>20.7</v>
          </cell>
        </row>
        <row r="414">
          <cell r="A414" t="str">
            <v>Brand 1</v>
          </cell>
          <cell r="B414" t="str">
            <v>Market 8</v>
          </cell>
          <cell r="C414">
            <v>1.1040000000000001</v>
          </cell>
        </row>
        <row r="415">
          <cell r="A415" t="str">
            <v>Brand 1</v>
          </cell>
          <cell r="B415" t="str">
            <v>Market 8</v>
          </cell>
          <cell r="C415">
            <v>0.96</v>
          </cell>
        </row>
        <row r="416">
          <cell r="A416" t="str">
            <v>Brand 1</v>
          </cell>
          <cell r="B416" t="str">
            <v>Market 8</v>
          </cell>
          <cell r="C416">
            <v>9.6000000000000002E-2</v>
          </cell>
        </row>
        <row r="417">
          <cell r="A417" t="str">
            <v>Brand 1</v>
          </cell>
          <cell r="B417" t="str">
            <v>Market 8</v>
          </cell>
          <cell r="C417">
            <v>56.6</v>
          </cell>
        </row>
        <row r="418">
          <cell r="A418" t="str">
            <v>Brand 1</v>
          </cell>
          <cell r="B418" t="str">
            <v>Market 8</v>
          </cell>
          <cell r="C418">
            <v>6.6</v>
          </cell>
        </row>
        <row r="419">
          <cell r="A419" t="str">
            <v>Brand 1</v>
          </cell>
          <cell r="B419" t="str">
            <v>Market 8</v>
          </cell>
          <cell r="C419">
            <v>0.6</v>
          </cell>
        </row>
        <row r="420">
          <cell r="A420" t="str">
            <v>Brand 1</v>
          </cell>
          <cell r="B420" t="str">
            <v>Market 8</v>
          </cell>
          <cell r="C420">
            <v>71.55</v>
          </cell>
        </row>
        <row r="421">
          <cell r="A421" t="str">
            <v>Brand 1</v>
          </cell>
          <cell r="B421" t="str">
            <v>Market 8</v>
          </cell>
          <cell r="C421">
            <v>11.7</v>
          </cell>
        </row>
        <row r="422">
          <cell r="A422" t="str">
            <v>Brand 1</v>
          </cell>
          <cell r="B422" t="str">
            <v>Market 8</v>
          </cell>
          <cell r="C422">
            <v>30.15</v>
          </cell>
        </row>
        <row r="423">
          <cell r="A423" t="str">
            <v>Brand 1</v>
          </cell>
          <cell r="B423" t="str">
            <v>Market 8</v>
          </cell>
          <cell r="C423">
            <v>4.05</v>
          </cell>
        </row>
        <row r="424">
          <cell r="A424" t="str">
            <v>Brand 1</v>
          </cell>
          <cell r="B424" t="str">
            <v>Market 8</v>
          </cell>
          <cell r="C424">
            <v>8.1</v>
          </cell>
        </row>
        <row r="425">
          <cell r="A425" t="str">
            <v>Brand 2</v>
          </cell>
          <cell r="B425" t="str">
            <v>Market 3</v>
          </cell>
          <cell r="C425">
            <v>2004.5</v>
          </cell>
        </row>
        <row r="426">
          <cell r="A426" t="str">
            <v>Brand 2</v>
          </cell>
          <cell r="B426" t="str">
            <v>Market 1</v>
          </cell>
          <cell r="C426">
            <v>702.4</v>
          </cell>
        </row>
        <row r="427">
          <cell r="A427" t="str">
            <v>Brand 2</v>
          </cell>
          <cell r="B427" t="str">
            <v>Market 5</v>
          </cell>
          <cell r="C427">
            <v>1599</v>
          </cell>
        </row>
        <row r="428">
          <cell r="A428" t="str">
            <v>Brand 2</v>
          </cell>
          <cell r="B428" t="str">
            <v>Market 5</v>
          </cell>
          <cell r="C428">
            <v>576.79999999999995</v>
          </cell>
        </row>
        <row r="429">
          <cell r="A429" t="str">
            <v>Brand 2</v>
          </cell>
          <cell r="B429" t="str">
            <v>Market 1</v>
          </cell>
          <cell r="C429">
            <v>1386</v>
          </cell>
        </row>
        <row r="430">
          <cell r="A430" t="str">
            <v>Brand 2</v>
          </cell>
          <cell r="B430" t="str">
            <v>Market 5</v>
          </cell>
          <cell r="C430">
            <v>185.2</v>
          </cell>
        </row>
        <row r="431">
          <cell r="A431" t="str">
            <v>Brand 2</v>
          </cell>
          <cell r="B431" t="str">
            <v>Market 1</v>
          </cell>
          <cell r="C431">
            <v>180.1</v>
          </cell>
        </row>
        <row r="432">
          <cell r="A432" t="str">
            <v>Brand 2</v>
          </cell>
          <cell r="B432" t="str">
            <v>Market 1</v>
          </cell>
          <cell r="C432">
            <v>1366.65</v>
          </cell>
        </row>
        <row r="433">
          <cell r="A433" t="str">
            <v>Brand 2</v>
          </cell>
          <cell r="B433" t="str">
            <v>Market 4</v>
          </cell>
          <cell r="C433">
            <v>726</v>
          </cell>
        </row>
        <row r="434">
          <cell r="A434" t="str">
            <v>Brand 2</v>
          </cell>
          <cell r="B434" t="str">
            <v>Market 3</v>
          </cell>
          <cell r="C434">
            <v>273.3</v>
          </cell>
        </row>
        <row r="435">
          <cell r="A435" t="str">
            <v>Brand 2</v>
          </cell>
          <cell r="B435" t="str">
            <v>Market 5</v>
          </cell>
          <cell r="C435">
            <v>1192.05</v>
          </cell>
        </row>
        <row r="436">
          <cell r="A436" t="str">
            <v>Brand 2</v>
          </cell>
          <cell r="B436" t="str">
            <v>Market 1</v>
          </cell>
          <cell r="C436">
            <v>264.7</v>
          </cell>
        </row>
        <row r="437">
          <cell r="A437" t="str">
            <v>Brand 2</v>
          </cell>
          <cell r="B437" t="str">
            <v>Market 5</v>
          </cell>
          <cell r="C437">
            <v>260.5</v>
          </cell>
        </row>
        <row r="438">
          <cell r="A438" t="str">
            <v>Brand 2</v>
          </cell>
          <cell r="B438" t="str">
            <v>Market 1</v>
          </cell>
          <cell r="C438">
            <v>126.8</v>
          </cell>
        </row>
        <row r="439">
          <cell r="A439" t="str">
            <v>Brand 2</v>
          </cell>
          <cell r="B439" t="str">
            <v>Market 1</v>
          </cell>
          <cell r="C439">
            <v>221.1</v>
          </cell>
        </row>
        <row r="440">
          <cell r="A440" t="str">
            <v>Brand 2</v>
          </cell>
          <cell r="B440" t="str">
            <v>Market 1</v>
          </cell>
          <cell r="C440">
            <v>536.75</v>
          </cell>
        </row>
        <row r="441">
          <cell r="A441" t="str">
            <v>Brand 2</v>
          </cell>
          <cell r="B441" t="str">
            <v>Market 5</v>
          </cell>
          <cell r="C441">
            <v>208.4</v>
          </cell>
        </row>
        <row r="442">
          <cell r="A442" t="str">
            <v>Brand 2</v>
          </cell>
          <cell r="B442" t="str">
            <v>Market 5</v>
          </cell>
          <cell r="C442">
            <v>513.5</v>
          </cell>
        </row>
        <row r="443">
          <cell r="A443" t="str">
            <v>Brand 2</v>
          </cell>
          <cell r="B443" t="str">
            <v>Market 1</v>
          </cell>
          <cell r="C443">
            <v>184.9</v>
          </cell>
        </row>
        <row r="444">
          <cell r="A444" t="str">
            <v>Brand 2</v>
          </cell>
          <cell r="B444" t="str">
            <v>Market 1</v>
          </cell>
          <cell r="C444">
            <v>172.5</v>
          </cell>
        </row>
        <row r="445">
          <cell r="A445" t="str">
            <v>Brand 2</v>
          </cell>
          <cell r="B445" t="str">
            <v>Market 5</v>
          </cell>
          <cell r="C445">
            <v>85.2</v>
          </cell>
        </row>
        <row r="446">
          <cell r="A446" t="str">
            <v>Brand 2</v>
          </cell>
          <cell r="B446" t="str">
            <v>Market 5</v>
          </cell>
          <cell r="C446">
            <v>168.7</v>
          </cell>
        </row>
        <row r="447">
          <cell r="A447" t="str">
            <v>Brand 2</v>
          </cell>
          <cell r="B447" t="str">
            <v>Market 1</v>
          </cell>
          <cell r="C447">
            <v>168.6</v>
          </cell>
        </row>
        <row r="448">
          <cell r="A448" t="str">
            <v>Brand 2</v>
          </cell>
          <cell r="B448" t="str">
            <v>Market 5</v>
          </cell>
          <cell r="C448">
            <v>167.9</v>
          </cell>
        </row>
        <row r="449">
          <cell r="A449" t="str">
            <v>Brand 2</v>
          </cell>
          <cell r="B449" t="str">
            <v>Market 3</v>
          </cell>
          <cell r="C449">
            <v>748.8</v>
          </cell>
        </row>
        <row r="450">
          <cell r="A450" t="str">
            <v>Brand 2</v>
          </cell>
          <cell r="B450" t="str">
            <v>Market 4</v>
          </cell>
          <cell r="C450">
            <v>159</v>
          </cell>
        </row>
        <row r="451">
          <cell r="A451" t="str">
            <v>Brand 2</v>
          </cell>
          <cell r="B451" t="str">
            <v>Market 5</v>
          </cell>
          <cell r="C451">
            <v>382.75</v>
          </cell>
        </row>
        <row r="452">
          <cell r="A452" t="str">
            <v>Brand 2</v>
          </cell>
          <cell r="B452" t="str">
            <v>Market 5</v>
          </cell>
          <cell r="C452">
            <v>151.1</v>
          </cell>
        </row>
        <row r="453">
          <cell r="A453" t="str">
            <v>Brand 2</v>
          </cell>
          <cell r="B453" t="str">
            <v>Market 5</v>
          </cell>
          <cell r="C453">
            <v>711.5</v>
          </cell>
        </row>
        <row r="454">
          <cell r="A454" t="str">
            <v>Brand 2</v>
          </cell>
          <cell r="B454" t="str">
            <v>Market 1</v>
          </cell>
          <cell r="C454">
            <v>351.75</v>
          </cell>
        </row>
        <row r="455">
          <cell r="A455" t="str">
            <v>Brand 2</v>
          </cell>
          <cell r="B455" t="str">
            <v>Market 6</v>
          </cell>
          <cell r="C455">
            <v>138.69999999999999</v>
          </cell>
        </row>
        <row r="456">
          <cell r="A456" t="str">
            <v>Brand 2</v>
          </cell>
          <cell r="B456" t="str">
            <v>Market 3</v>
          </cell>
          <cell r="C456">
            <v>62.5</v>
          </cell>
        </row>
        <row r="457">
          <cell r="A457" t="str">
            <v>Brand 2</v>
          </cell>
          <cell r="B457" t="str">
            <v>Market 5</v>
          </cell>
          <cell r="C457">
            <v>61.65</v>
          </cell>
        </row>
        <row r="458">
          <cell r="A458" t="str">
            <v>Brand 2</v>
          </cell>
          <cell r="B458" t="str">
            <v>Market 4</v>
          </cell>
          <cell r="C458">
            <v>281.75</v>
          </cell>
        </row>
        <row r="459">
          <cell r="A459" t="str">
            <v>Brand 2</v>
          </cell>
          <cell r="B459" t="str">
            <v>Market 5</v>
          </cell>
          <cell r="C459">
            <v>275.25</v>
          </cell>
        </row>
        <row r="460">
          <cell r="A460" t="str">
            <v>Brand 2</v>
          </cell>
          <cell r="B460" t="str">
            <v>Market 5</v>
          </cell>
          <cell r="C460">
            <v>431.2</v>
          </cell>
        </row>
        <row r="461">
          <cell r="A461" t="str">
            <v>Brand 2</v>
          </cell>
          <cell r="B461" t="str">
            <v>Market 1</v>
          </cell>
          <cell r="C461">
            <v>107.1</v>
          </cell>
        </row>
        <row r="462">
          <cell r="A462" t="str">
            <v>Brand 2</v>
          </cell>
          <cell r="B462" t="str">
            <v>Market 1</v>
          </cell>
          <cell r="C462">
            <v>526.5</v>
          </cell>
        </row>
        <row r="463">
          <cell r="A463" t="str">
            <v>Brand 2</v>
          </cell>
          <cell r="B463" t="str">
            <v>Market 5</v>
          </cell>
          <cell r="C463">
            <v>52.15</v>
          </cell>
        </row>
        <row r="464">
          <cell r="A464" t="str">
            <v>Brand 2</v>
          </cell>
          <cell r="B464" t="str">
            <v>Market 5</v>
          </cell>
          <cell r="C464">
            <v>103.8</v>
          </cell>
        </row>
        <row r="465">
          <cell r="A465" t="str">
            <v>Brand 2</v>
          </cell>
          <cell r="B465" t="str">
            <v>Market 6</v>
          </cell>
          <cell r="C465">
            <v>253</v>
          </cell>
        </row>
        <row r="466">
          <cell r="A466" t="str">
            <v>Brand 2</v>
          </cell>
          <cell r="B466" t="str">
            <v>Market 5</v>
          </cell>
          <cell r="C466">
            <v>100.7</v>
          </cell>
        </row>
        <row r="467">
          <cell r="A467" t="str">
            <v>Brand 2</v>
          </cell>
          <cell r="B467" t="str">
            <v>Market 5</v>
          </cell>
          <cell r="C467">
            <v>99.7</v>
          </cell>
        </row>
        <row r="468">
          <cell r="A468" t="str">
            <v>Brand 2</v>
          </cell>
          <cell r="B468" t="str">
            <v>Market 1</v>
          </cell>
          <cell r="C468">
            <v>377.6</v>
          </cell>
        </row>
        <row r="469">
          <cell r="A469" t="str">
            <v>Brand 2</v>
          </cell>
          <cell r="B469" t="str">
            <v>Market 3</v>
          </cell>
          <cell r="C469">
            <v>91.7</v>
          </cell>
        </row>
        <row r="470">
          <cell r="A470" t="str">
            <v>Brand 2</v>
          </cell>
          <cell r="B470" t="str">
            <v>Market 3</v>
          </cell>
          <cell r="C470">
            <v>91</v>
          </cell>
        </row>
        <row r="471">
          <cell r="A471" t="str">
            <v>Brand 2</v>
          </cell>
          <cell r="B471" t="str">
            <v>Market 1</v>
          </cell>
          <cell r="C471">
            <v>406.35</v>
          </cell>
        </row>
        <row r="472">
          <cell r="A472" t="str">
            <v>Brand 2</v>
          </cell>
          <cell r="B472" t="str">
            <v>Market 3</v>
          </cell>
          <cell r="C472">
            <v>220.75</v>
          </cell>
        </row>
        <row r="473">
          <cell r="A473" t="str">
            <v>Brand 2</v>
          </cell>
          <cell r="B473" t="str">
            <v>Market 3</v>
          </cell>
          <cell r="C473">
            <v>87.2</v>
          </cell>
        </row>
        <row r="474">
          <cell r="A474" t="str">
            <v>Brand 2</v>
          </cell>
          <cell r="B474" t="str">
            <v>Market 1</v>
          </cell>
          <cell r="C474">
            <v>40.4</v>
          </cell>
        </row>
        <row r="475">
          <cell r="A475" t="str">
            <v>Brand 2</v>
          </cell>
          <cell r="B475" t="str">
            <v>Market 5</v>
          </cell>
          <cell r="C475">
            <v>161.4</v>
          </cell>
        </row>
        <row r="476">
          <cell r="A476" t="str">
            <v>Brand 2</v>
          </cell>
          <cell r="B476" t="str">
            <v>Market 5</v>
          </cell>
          <cell r="C476">
            <v>152.6</v>
          </cell>
        </row>
        <row r="477">
          <cell r="A477" t="str">
            <v>Brand 2</v>
          </cell>
          <cell r="B477" t="str">
            <v>Market 1</v>
          </cell>
          <cell r="C477">
            <v>34.29</v>
          </cell>
        </row>
        <row r="478">
          <cell r="A478" t="str">
            <v>Brand 2</v>
          </cell>
          <cell r="B478" t="str">
            <v>Market 3</v>
          </cell>
          <cell r="C478">
            <v>75.8</v>
          </cell>
        </row>
        <row r="479">
          <cell r="A479" t="str">
            <v>Brand 2</v>
          </cell>
          <cell r="B479" t="str">
            <v>Market 5</v>
          </cell>
          <cell r="C479">
            <v>75.400000000000006</v>
          </cell>
        </row>
        <row r="480">
          <cell r="A480" t="str">
            <v>Brand 2</v>
          </cell>
          <cell r="B480" t="str">
            <v>Market 1</v>
          </cell>
          <cell r="C480">
            <v>75.400000000000006</v>
          </cell>
        </row>
        <row r="481">
          <cell r="A481" t="str">
            <v>Brand 2</v>
          </cell>
          <cell r="B481" t="str">
            <v>Market 3</v>
          </cell>
          <cell r="C481">
            <v>138.19999999999999</v>
          </cell>
        </row>
        <row r="482">
          <cell r="A482" t="str">
            <v>Brand 2</v>
          </cell>
          <cell r="B482" t="str">
            <v>Market 3</v>
          </cell>
          <cell r="C482">
            <v>33.75</v>
          </cell>
        </row>
        <row r="483">
          <cell r="A483" t="str">
            <v>Brand 2</v>
          </cell>
          <cell r="B483" t="str">
            <v>Market 4</v>
          </cell>
          <cell r="C483">
            <v>66.900000000000006</v>
          </cell>
        </row>
        <row r="484">
          <cell r="A484" t="str">
            <v>Brand 2</v>
          </cell>
          <cell r="B484" t="str">
            <v>Market 5</v>
          </cell>
          <cell r="C484">
            <v>32.799999999999997</v>
          </cell>
        </row>
        <row r="485">
          <cell r="A485" t="str">
            <v>Brand 2</v>
          </cell>
          <cell r="B485" t="str">
            <v>Market 3</v>
          </cell>
          <cell r="C485">
            <v>163.25</v>
          </cell>
        </row>
        <row r="486">
          <cell r="A486" t="str">
            <v>Brand 2</v>
          </cell>
          <cell r="B486" t="str">
            <v>Market 1</v>
          </cell>
          <cell r="C486">
            <v>128.6</v>
          </cell>
        </row>
        <row r="487">
          <cell r="A487" t="str">
            <v>Brand 2</v>
          </cell>
          <cell r="B487" t="str">
            <v>Market 3</v>
          </cell>
          <cell r="C487">
            <v>256</v>
          </cell>
        </row>
        <row r="488">
          <cell r="A488" t="str">
            <v>Brand 2</v>
          </cell>
          <cell r="B488" t="str">
            <v>Market 3</v>
          </cell>
          <cell r="C488">
            <v>31.45</v>
          </cell>
        </row>
        <row r="489">
          <cell r="A489" t="str">
            <v>Brand 2</v>
          </cell>
          <cell r="B489" t="str">
            <v>Market 5</v>
          </cell>
          <cell r="C489">
            <v>31.25</v>
          </cell>
        </row>
        <row r="490">
          <cell r="A490" t="str">
            <v>Brand 2</v>
          </cell>
          <cell r="B490" t="str">
            <v>Market 4</v>
          </cell>
          <cell r="C490">
            <v>277.64999999999998</v>
          </cell>
        </row>
        <row r="491">
          <cell r="A491" t="str">
            <v>Brand 2</v>
          </cell>
          <cell r="B491" t="str">
            <v>Market 5</v>
          </cell>
          <cell r="C491">
            <v>552.6</v>
          </cell>
        </row>
        <row r="492">
          <cell r="A492" t="str">
            <v>Brand 2</v>
          </cell>
          <cell r="B492" t="str">
            <v>Market 1</v>
          </cell>
          <cell r="C492">
            <v>152.25</v>
          </cell>
        </row>
        <row r="493">
          <cell r="A493" t="str">
            <v>Brand 2</v>
          </cell>
          <cell r="B493" t="str">
            <v>Market 5</v>
          </cell>
          <cell r="C493">
            <v>59.4</v>
          </cell>
        </row>
        <row r="494">
          <cell r="A494" t="str">
            <v>Brand 2</v>
          </cell>
          <cell r="B494" t="str">
            <v>Market 3</v>
          </cell>
          <cell r="C494">
            <v>57.8</v>
          </cell>
        </row>
        <row r="495">
          <cell r="A495" t="str">
            <v>Brand 2</v>
          </cell>
          <cell r="B495" t="str">
            <v>Market 5</v>
          </cell>
          <cell r="C495">
            <v>57.5</v>
          </cell>
        </row>
        <row r="496">
          <cell r="A496" t="str">
            <v>Brand 2</v>
          </cell>
          <cell r="B496" t="str">
            <v>Market 3</v>
          </cell>
          <cell r="C496">
            <v>55.3</v>
          </cell>
        </row>
        <row r="497">
          <cell r="A497" t="str">
            <v>Brand 2</v>
          </cell>
          <cell r="B497" t="str">
            <v>Market 4</v>
          </cell>
          <cell r="C497">
            <v>26.85</v>
          </cell>
        </row>
        <row r="498">
          <cell r="A498" t="str">
            <v>Brand 2</v>
          </cell>
          <cell r="B498" t="str">
            <v>Market 5</v>
          </cell>
          <cell r="C498">
            <v>21.16</v>
          </cell>
        </row>
        <row r="499">
          <cell r="A499" t="str">
            <v>Brand 2</v>
          </cell>
          <cell r="B499" t="str">
            <v>Market 3</v>
          </cell>
          <cell r="C499">
            <v>52.5</v>
          </cell>
        </row>
        <row r="500">
          <cell r="A500" t="str">
            <v>Brand 2</v>
          </cell>
          <cell r="B500" t="str">
            <v>Market 3</v>
          </cell>
          <cell r="C500">
            <v>51.7</v>
          </cell>
        </row>
        <row r="501">
          <cell r="A501" t="str">
            <v>Brand 2</v>
          </cell>
          <cell r="B501" t="str">
            <v>Market 5</v>
          </cell>
          <cell r="C501">
            <v>229.5</v>
          </cell>
        </row>
        <row r="502">
          <cell r="A502" t="str">
            <v>Brand 2</v>
          </cell>
          <cell r="B502" t="str">
            <v>Market 3</v>
          </cell>
          <cell r="C502">
            <v>254</v>
          </cell>
        </row>
        <row r="503">
          <cell r="A503" t="str">
            <v>Brand 2</v>
          </cell>
          <cell r="B503" t="str">
            <v>Market 4</v>
          </cell>
          <cell r="C503">
            <v>396</v>
          </cell>
        </row>
        <row r="504">
          <cell r="A504" t="str">
            <v>Brand 2</v>
          </cell>
          <cell r="B504" t="str">
            <v>Market 5</v>
          </cell>
          <cell r="C504">
            <v>184.4</v>
          </cell>
        </row>
        <row r="505">
          <cell r="A505" t="str">
            <v>Brand 2</v>
          </cell>
          <cell r="B505" t="str">
            <v>Market 5</v>
          </cell>
          <cell r="C505">
            <v>455</v>
          </cell>
        </row>
        <row r="506">
          <cell r="A506" t="str">
            <v>Brand 2</v>
          </cell>
          <cell r="B506" t="str">
            <v>Market 5</v>
          </cell>
          <cell r="C506">
            <v>43.2</v>
          </cell>
        </row>
        <row r="507">
          <cell r="A507" t="str">
            <v>Brand 2</v>
          </cell>
          <cell r="B507" t="str">
            <v>Market 6</v>
          </cell>
          <cell r="C507">
            <v>189.45</v>
          </cell>
        </row>
        <row r="508">
          <cell r="A508" t="str">
            <v>Brand 2</v>
          </cell>
          <cell r="B508" t="str">
            <v>Market 6</v>
          </cell>
          <cell r="C508">
            <v>20.7</v>
          </cell>
        </row>
        <row r="509">
          <cell r="A509" t="str">
            <v>Brand 2</v>
          </cell>
          <cell r="B509" t="str">
            <v>Market 5</v>
          </cell>
          <cell r="C509">
            <v>41.3</v>
          </cell>
        </row>
        <row r="510">
          <cell r="A510" t="str">
            <v>Brand 2</v>
          </cell>
          <cell r="B510" t="str">
            <v>Market 5</v>
          </cell>
          <cell r="C510">
            <v>327.2</v>
          </cell>
        </row>
        <row r="511">
          <cell r="A511" t="str">
            <v>Brand 2</v>
          </cell>
          <cell r="B511" t="str">
            <v>Market 18</v>
          </cell>
          <cell r="C511">
            <v>40.5</v>
          </cell>
        </row>
        <row r="512">
          <cell r="A512" t="str">
            <v>Brand 2</v>
          </cell>
          <cell r="B512" t="str">
            <v>Market 2</v>
          </cell>
          <cell r="C512">
            <v>39</v>
          </cell>
        </row>
        <row r="513">
          <cell r="A513" t="str">
            <v>Brand 2</v>
          </cell>
          <cell r="B513" t="str">
            <v>Market 4</v>
          </cell>
          <cell r="C513">
            <v>39</v>
          </cell>
        </row>
        <row r="514">
          <cell r="A514" t="str">
            <v>Brand 2</v>
          </cell>
          <cell r="B514" t="str">
            <v>Market 4</v>
          </cell>
          <cell r="C514">
            <v>38.799999999999997</v>
          </cell>
        </row>
        <row r="515">
          <cell r="A515" t="str">
            <v>Brand 2</v>
          </cell>
          <cell r="B515" t="str">
            <v>Market 5</v>
          </cell>
          <cell r="C515">
            <v>38.799999999999997</v>
          </cell>
        </row>
        <row r="516">
          <cell r="A516" t="str">
            <v>Brand 2</v>
          </cell>
          <cell r="B516" t="str">
            <v>Market 2</v>
          </cell>
          <cell r="C516">
            <v>93.25</v>
          </cell>
        </row>
        <row r="517">
          <cell r="A517" t="str">
            <v>Brand 2</v>
          </cell>
          <cell r="B517" t="str">
            <v>Market 5</v>
          </cell>
          <cell r="C517">
            <v>37.1</v>
          </cell>
        </row>
        <row r="518">
          <cell r="A518" t="str">
            <v>Brand 2</v>
          </cell>
          <cell r="B518" t="str">
            <v>Market 3</v>
          </cell>
          <cell r="C518">
            <v>36.6</v>
          </cell>
        </row>
        <row r="519">
          <cell r="A519" t="str">
            <v>Brand 2</v>
          </cell>
          <cell r="B519" t="str">
            <v>Market 5</v>
          </cell>
          <cell r="C519">
            <v>36.299999999999997</v>
          </cell>
        </row>
        <row r="520">
          <cell r="A520" t="str">
            <v>Brand 2</v>
          </cell>
          <cell r="B520" t="str">
            <v>Market 6</v>
          </cell>
          <cell r="C520">
            <v>90.75</v>
          </cell>
        </row>
        <row r="521">
          <cell r="A521" t="str">
            <v>Brand 2</v>
          </cell>
          <cell r="B521" t="str">
            <v>Market 1</v>
          </cell>
          <cell r="C521">
            <v>354</v>
          </cell>
        </row>
        <row r="522">
          <cell r="A522" t="str">
            <v>Brand 2</v>
          </cell>
          <cell r="B522" t="str">
            <v>Market 1</v>
          </cell>
          <cell r="C522">
            <v>138.4</v>
          </cell>
        </row>
        <row r="523">
          <cell r="A523" t="str">
            <v>Brand 2</v>
          </cell>
          <cell r="B523" t="str">
            <v>Market 1</v>
          </cell>
          <cell r="C523">
            <v>171</v>
          </cell>
        </row>
        <row r="524">
          <cell r="A524" t="str">
            <v>Brand 2</v>
          </cell>
          <cell r="B524" t="str">
            <v>Market 5</v>
          </cell>
          <cell r="C524">
            <v>13.48</v>
          </cell>
        </row>
        <row r="525">
          <cell r="A525" t="str">
            <v>Brand 2</v>
          </cell>
          <cell r="B525" t="str">
            <v>Market 4</v>
          </cell>
          <cell r="C525">
            <v>33.1</v>
          </cell>
        </row>
        <row r="526">
          <cell r="A526" t="str">
            <v>Brand 2</v>
          </cell>
          <cell r="B526" t="str">
            <v>Market 3</v>
          </cell>
          <cell r="C526">
            <v>82.75</v>
          </cell>
        </row>
        <row r="527">
          <cell r="A527" t="str">
            <v>Brand 2</v>
          </cell>
          <cell r="B527" t="str">
            <v>Market 3</v>
          </cell>
          <cell r="C527">
            <v>264.8</v>
          </cell>
        </row>
        <row r="528">
          <cell r="A528" t="str">
            <v>Brand 2</v>
          </cell>
          <cell r="B528" t="str">
            <v>Market 3</v>
          </cell>
          <cell r="C528">
            <v>16.45</v>
          </cell>
        </row>
        <row r="529">
          <cell r="A529" t="str">
            <v>Brand 2</v>
          </cell>
          <cell r="B529" t="str">
            <v>Market 4</v>
          </cell>
          <cell r="C529">
            <v>161</v>
          </cell>
        </row>
        <row r="530">
          <cell r="A530" t="str">
            <v>Brand 2</v>
          </cell>
          <cell r="B530" t="str">
            <v>Market 4</v>
          </cell>
          <cell r="C530">
            <v>31.3</v>
          </cell>
        </row>
        <row r="531">
          <cell r="A531" t="str">
            <v>Brand 2</v>
          </cell>
          <cell r="B531" t="str">
            <v>Market 3</v>
          </cell>
          <cell r="C531">
            <v>61</v>
          </cell>
        </row>
        <row r="532">
          <cell r="A532" t="str">
            <v>Brand 2</v>
          </cell>
          <cell r="B532" t="str">
            <v>Market 3</v>
          </cell>
          <cell r="C532">
            <v>15.2</v>
          </cell>
        </row>
        <row r="533">
          <cell r="A533" t="str">
            <v>Brand 2</v>
          </cell>
          <cell r="B533" t="str">
            <v>Market 3</v>
          </cell>
          <cell r="C533">
            <v>30.1</v>
          </cell>
        </row>
        <row r="534">
          <cell r="A534" t="str">
            <v>Brand 2</v>
          </cell>
          <cell r="B534" t="str">
            <v>Market 4</v>
          </cell>
          <cell r="C534">
            <v>59.8</v>
          </cell>
        </row>
        <row r="535">
          <cell r="A535" t="str">
            <v>Brand 2</v>
          </cell>
          <cell r="B535" t="str">
            <v>Market 3</v>
          </cell>
          <cell r="C535">
            <v>131.4</v>
          </cell>
        </row>
        <row r="536">
          <cell r="A536" t="str">
            <v>Brand 2</v>
          </cell>
          <cell r="B536" t="str">
            <v>Market 6</v>
          </cell>
          <cell r="C536">
            <v>27.5</v>
          </cell>
        </row>
        <row r="537">
          <cell r="A537" t="str">
            <v>Brand 2</v>
          </cell>
          <cell r="B537" t="str">
            <v>Market 4</v>
          </cell>
          <cell r="C537">
            <v>13.7</v>
          </cell>
        </row>
        <row r="538">
          <cell r="A538" t="str">
            <v>Brand 2</v>
          </cell>
          <cell r="B538" t="str">
            <v>Market 5</v>
          </cell>
          <cell r="C538">
            <v>13.7</v>
          </cell>
        </row>
        <row r="539">
          <cell r="A539" t="str">
            <v>Brand 2</v>
          </cell>
          <cell r="B539" t="str">
            <v>Market 4</v>
          </cell>
          <cell r="C539">
            <v>27.1</v>
          </cell>
        </row>
        <row r="540">
          <cell r="A540" t="str">
            <v>Brand 2</v>
          </cell>
          <cell r="B540" t="str">
            <v>Market 5</v>
          </cell>
          <cell r="C540">
            <v>13.5</v>
          </cell>
        </row>
        <row r="541">
          <cell r="A541" t="str">
            <v>Brand 2</v>
          </cell>
          <cell r="B541" t="str">
            <v>Market 3</v>
          </cell>
          <cell r="C541">
            <v>26.6</v>
          </cell>
        </row>
        <row r="542">
          <cell r="A542" t="str">
            <v>Brand 2</v>
          </cell>
          <cell r="B542" t="str">
            <v>Market 6</v>
          </cell>
          <cell r="C542">
            <v>26.1</v>
          </cell>
        </row>
        <row r="543">
          <cell r="A543" t="str">
            <v>Brand 2</v>
          </cell>
          <cell r="B543" t="str">
            <v>Market 1</v>
          </cell>
          <cell r="C543">
            <v>25.8</v>
          </cell>
        </row>
        <row r="544">
          <cell r="A544" t="str">
            <v>Brand 2</v>
          </cell>
          <cell r="B544" t="str">
            <v>Market 1</v>
          </cell>
          <cell r="C544">
            <v>205.6</v>
          </cell>
        </row>
        <row r="545">
          <cell r="A545" t="str">
            <v>Brand 2</v>
          </cell>
          <cell r="B545" t="str">
            <v>Market 3</v>
          </cell>
          <cell r="C545">
            <v>102.4</v>
          </cell>
        </row>
        <row r="546">
          <cell r="A546" t="str">
            <v>Brand 2</v>
          </cell>
          <cell r="B546" t="str">
            <v>Market 5</v>
          </cell>
          <cell r="C546">
            <v>25.5</v>
          </cell>
        </row>
        <row r="547">
          <cell r="A547" t="str">
            <v>Brand 2</v>
          </cell>
          <cell r="B547" t="str">
            <v>Market 3</v>
          </cell>
          <cell r="C547">
            <v>123</v>
          </cell>
        </row>
        <row r="548">
          <cell r="A548" t="str">
            <v>Brand 2</v>
          </cell>
          <cell r="B548" t="str">
            <v>Market 4</v>
          </cell>
          <cell r="C548">
            <v>61.25</v>
          </cell>
        </row>
        <row r="549">
          <cell r="A549" t="str">
            <v>Brand 2</v>
          </cell>
          <cell r="B549" t="str">
            <v>Market 1</v>
          </cell>
          <cell r="C549">
            <v>24.4</v>
          </cell>
        </row>
        <row r="550">
          <cell r="A550" t="str">
            <v>Brand 2</v>
          </cell>
          <cell r="B550" t="str">
            <v>Market 2</v>
          </cell>
          <cell r="C550">
            <v>23.2</v>
          </cell>
        </row>
        <row r="551">
          <cell r="A551" t="str">
            <v>Brand 2</v>
          </cell>
          <cell r="B551" t="str">
            <v>Market 5</v>
          </cell>
          <cell r="C551">
            <v>103.95</v>
          </cell>
        </row>
        <row r="552">
          <cell r="A552" t="str">
            <v>Brand 2</v>
          </cell>
          <cell r="B552" t="str">
            <v>Market 3</v>
          </cell>
          <cell r="C552">
            <v>11.5</v>
          </cell>
        </row>
        <row r="553">
          <cell r="A553" t="str">
            <v>Brand 2</v>
          </cell>
          <cell r="B553" t="str">
            <v>Market 6</v>
          </cell>
          <cell r="C553">
            <v>11.25</v>
          </cell>
        </row>
        <row r="554">
          <cell r="A554" t="str">
            <v>Brand 2</v>
          </cell>
          <cell r="B554" t="str">
            <v>Market 5</v>
          </cell>
          <cell r="C554">
            <v>11.25</v>
          </cell>
        </row>
        <row r="555">
          <cell r="A555" t="str">
            <v>Brand 2</v>
          </cell>
          <cell r="B555" t="str">
            <v>Market 6</v>
          </cell>
          <cell r="C555">
            <v>112.5</v>
          </cell>
        </row>
        <row r="556">
          <cell r="A556" t="str">
            <v>Brand 2</v>
          </cell>
          <cell r="B556" t="str">
            <v>Market 4</v>
          </cell>
          <cell r="C556">
            <v>10.608000000000001</v>
          </cell>
        </row>
        <row r="557">
          <cell r="A557" t="str">
            <v>Brand 2</v>
          </cell>
          <cell r="B557" t="str">
            <v>Market 5</v>
          </cell>
          <cell r="C557">
            <v>198.9</v>
          </cell>
        </row>
        <row r="558">
          <cell r="A558" t="str">
            <v>Brand 2</v>
          </cell>
          <cell r="B558" t="str">
            <v>Market 5</v>
          </cell>
          <cell r="C558">
            <v>174.4</v>
          </cell>
        </row>
        <row r="559">
          <cell r="A559" t="str">
            <v>Brand 2</v>
          </cell>
          <cell r="B559" t="str">
            <v>Market 6</v>
          </cell>
          <cell r="C559">
            <v>21.5</v>
          </cell>
        </row>
        <row r="560">
          <cell r="A560" t="str">
            <v>Brand 2</v>
          </cell>
          <cell r="B560" t="str">
            <v>Market 5</v>
          </cell>
          <cell r="C560">
            <v>10.5</v>
          </cell>
        </row>
        <row r="561">
          <cell r="A561" t="str">
            <v>Brand 2</v>
          </cell>
          <cell r="B561" t="str">
            <v>Market 3</v>
          </cell>
          <cell r="C561">
            <v>210</v>
          </cell>
        </row>
        <row r="562">
          <cell r="A562" t="str">
            <v>Brand 2</v>
          </cell>
          <cell r="B562" t="str">
            <v>Market 5</v>
          </cell>
          <cell r="C562">
            <v>16.64</v>
          </cell>
        </row>
        <row r="563">
          <cell r="A563" t="str">
            <v>Brand 2</v>
          </cell>
          <cell r="B563" t="str">
            <v>Market 3</v>
          </cell>
          <cell r="C563">
            <v>20.5</v>
          </cell>
        </row>
        <row r="564">
          <cell r="A564" t="str">
            <v>Brand 2</v>
          </cell>
          <cell r="B564" t="str">
            <v>Market 3</v>
          </cell>
          <cell r="C564">
            <v>16</v>
          </cell>
        </row>
        <row r="565">
          <cell r="A565" t="str">
            <v>Brand 2</v>
          </cell>
          <cell r="B565" t="str">
            <v>Market 5</v>
          </cell>
          <cell r="C565">
            <v>7.52</v>
          </cell>
        </row>
        <row r="566">
          <cell r="A566" t="str">
            <v>Brand 2</v>
          </cell>
          <cell r="B566" t="str">
            <v>Market 3</v>
          </cell>
          <cell r="C566">
            <v>9.35</v>
          </cell>
        </row>
        <row r="567">
          <cell r="A567" t="str">
            <v>Brand 2</v>
          </cell>
          <cell r="B567" t="str">
            <v>Market 5</v>
          </cell>
          <cell r="C567">
            <v>18.7</v>
          </cell>
        </row>
        <row r="568">
          <cell r="A568" t="str">
            <v>Brand 2</v>
          </cell>
          <cell r="B568" t="str">
            <v>Market 6</v>
          </cell>
          <cell r="C568">
            <v>72.400000000000006</v>
          </cell>
        </row>
        <row r="569">
          <cell r="A569" t="str">
            <v>Brand 2</v>
          </cell>
          <cell r="B569" t="str">
            <v>Market 4</v>
          </cell>
          <cell r="C569">
            <v>17.899999999999999</v>
          </cell>
        </row>
        <row r="570">
          <cell r="A570" t="str">
            <v>Brand 2</v>
          </cell>
          <cell r="B570" t="str">
            <v>Market 3</v>
          </cell>
          <cell r="C570">
            <v>17.8</v>
          </cell>
        </row>
        <row r="571">
          <cell r="A571" t="str">
            <v>Brand 2</v>
          </cell>
          <cell r="B571" t="str">
            <v>Market 6</v>
          </cell>
          <cell r="C571">
            <v>17.7</v>
          </cell>
        </row>
        <row r="572">
          <cell r="A572" t="str">
            <v>Brand 2</v>
          </cell>
          <cell r="B572" t="str">
            <v>Market 6</v>
          </cell>
          <cell r="C572">
            <v>8.8000000000000007</v>
          </cell>
        </row>
        <row r="573">
          <cell r="A573" t="str">
            <v>Brand 2</v>
          </cell>
          <cell r="B573" t="str">
            <v>Market 3</v>
          </cell>
          <cell r="C573">
            <v>7</v>
          </cell>
        </row>
        <row r="574">
          <cell r="A574" t="str">
            <v>Brand 2</v>
          </cell>
          <cell r="B574" t="str">
            <v>Market 6</v>
          </cell>
          <cell r="C574">
            <v>17.399999999999999</v>
          </cell>
        </row>
        <row r="575">
          <cell r="A575" t="str">
            <v>Brand 2</v>
          </cell>
          <cell r="B575" t="str">
            <v>Market 3</v>
          </cell>
          <cell r="C575">
            <v>6.88</v>
          </cell>
        </row>
        <row r="576">
          <cell r="A576" t="str">
            <v>Brand 2</v>
          </cell>
          <cell r="B576" t="str">
            <v>Market 1</v>
          </cell>
          <cell r="C576">
            <v>136.80000000000001</v>
          </cell>
        </row>
        <row r="577">
          <cell r="A577" t="str">
            <v>Brand 2</v>
          </cell>
          <cell r="B577" t="str">
            <v>Market 1</v>
          </cell>
          <cell r="C577">
            <v>171</v>
          </cell>
        </row>
        <row r="578">
          <cell r="A578" t="str">
            <v>Brand 2</v>
          </cell>
          <cell r="B578" t="str">
            <v>Market 3</v>
          </cell>
          <cell r="C578">
            <v>8.5</v>
          </cell>
        </row>
        <row r="579">
          <cell r="A579" t="str">
            <v>Brand 2</v>
          </cell>
          <cell r="B579" t="str">
            <v>Market 5</v>
          </cell>
          <cell r="C579">
            <v>42.5</v>
          </cell>
        </row>
        <row r="580">
          <cell r="A580" t="str">
            <v>Brand 2</v>
          </cell>
          <cell r="B580" t="str">
            <v>Market 6</v>
          </cell>
          <cell r="C580">
            <v>42.5</v>
          </cell>
        </row>
        <row r="581">
          <cell r="A581" t="str">
            <v>Brand 2</v>
          </cell>
          <cell r="B581" t="str">
            <v>Market 29</v>
          </cell>
          <cell r="C581">
            <v>16.7</v>
          </cell>
        </row>
        <row r="582">
          <cell r="A582" t="str">
            <v>Brand 2</v>
          </cell>
          <cell r="B582" t="str">
            <v>Market 3</v>
          </cell>
          <cell r="C582">
            <v>16.600000000000001</v>
          </cell>
        </row>
        <row r="583">
          <cell r="A583" t="str">
            <v>Brand 2</v>
          </cell>
          <cell r="B583" t="str">
            <v>Market 18</v>
          </cell>
          <cell r="C583">
            <v>40.5</v>
          </cell>
        </row>
        <row r="584">
          <cell r="A584" t="str">
            <v>Brand 2</v>
          </cell>
          <cell r="B584" t="str">
            <v>Market 5</v>
          </cell>
          <cell r="C584">
            <v>6.36</v>
          </cell>
        </row>
        <row r="585">
          <cell r="A585" t="str">
            <v>Brand 2</v>
          </cell>
          <cell r="B585" t="str">
            <v>Market 6</v>
          </cell>
          <cell r="C585">
            <v>7.95</v>
          </cell>
        </row>
        <row r="586">
          <cell r="A586" t="str">
            <v>Brand 2</v>
          </cell>
          <cell r="B586" t="str">
            <v>Market 6</v>
          </cell>
          <cell r="C586">
            <v>31.6</v>
          </cell>
        </row>
        <row r="587">
          <cell r="A587" t="str">
            <v>Brand 2</v>
          </cell>
          <cell r="B587" t="str">
            <v>Market 3</v>
          </cell>
          <cell r="C587">
            <v>31.2</v>
          </cell>
        </row>
        <row r="588">
          <cell r="A588" t="str">
            <v>Brand 2</v>
          </cell>
          <cell r="B588" t="str">
            <v>Market 5</v>
          </cell>
          <cell r="C588">
            <v>23.25</v>
          </cell>
        </row>
        <row r="589">
          <cell r="A589" t="str">
            <v>Brand 2</v>
          </cell>
          <cell r="B589" t="str">
            <v>Market 2</v>
          </cell>
          <cell r="C589">
            <v>69.3</v>
          </cell>
        </row>
        <row r="590">
          <cell r="A590" t="str">
            <v>Brand 2</v>
          </cell>
          <cell r="B590" t="str">
            <v>Market 3</v>
          </cell>
          <cell r="C590">
            <v>152</v>
          </cell>
        </row>
        <row r="591">
          <cell r="A591" t="str">
            <v>Brand 2</v>
          </cell>
          <cell r="B591" t="str">
            <v>Market 3</v>
          </cell>
          <cell r="C591">
            <v>67.95</v>
          </cell>
        </row>
        <row r="592">
          <cell r="A592" t="str">
            <v>Brand 2</v>
          </cell>
          <cell r="B592" t="str">
            <v>Market 4</v>
          </cell>
          <cell r="C592">
            <v>7.5</v>
          </cell>
        </row>
        <row r="593">
          <cell r="A593" t="str">
            <v>Brand 2</v>
          </cell>
          <cell r="B593" t="str">
            <v>Market 4</v>
          </cell>
          <cell r="C593">
            <v>73</v>
          </cell>
        </row>
        <row r="594">
          <cell r="A594" t="str">
            <v>Brand 2</v>
          </cell>
          <cell r="B594" t="str">
            <v>Market 4</v>
          </cell>
          <cell r="C594">
            <v>6.96</v>
          </cell>
        </row>
        <row r="595">
          <cell r="A595" t="str">
            <v>Brand 2</v>
          </cell>
          <cell r="B595" t="str">
            <v>Market 5</v>
          </cell>
          <cell r="C595">
            <v>5.76</v>
          </cell>
        </row>
        <row r="596">
          <cell r="A596" t="str">
            <v>Brand 2</v>
          </cell>
          <cell r="B596" t="str">
            <v>Market 3</v>
          </cell>
          <cell r="C596">
            <v>14.3</v>
          </cell>
        </row>
        <row r="597">
          <cell r="A597" t="str">
            <v>Brand 2</v>
          </cell>
          <cell r="B597" t="str">
            <v>Market 3</v>
          </cell>
          <cell r="C597">
            <v>6.2549999999999999</v>
          </cell>
        </row>
        <row r="598">
          <cell r="A598" t="str">
            <v>Brand 2</v>
          </cell>
          <cell r="B598" t="str">
            <v>Market 3</v>
          </cell>
          <cell r="C598">
            <v>6.95</v>
          </cell>
        </row>
        <row r="599">
          <cell r="A599" t="str">
            <v>Brand 2</v>
          </cell>
          <cell r="B599" t="str">
            <v>Market 4</v>
          </cell>
          <cell r="C599">
            <v>107.2</v>
          </cell>
        </row>
        <row r="600">
          <cell r="A600" t="str">
            <v>Brand 2</v>
          </cell>
          <cell r="B600" t="str">
            <v>Market 6</v>
          </cell>
          <cell r="C600">
            <v>26.6</v>
          </cell>
        </row>
        <row r="601">
          <cell r="A601" t="str">
            <v>Brand 2</v>
          </cell>
          <cell r="B601" t="str">
            <v>Market 4</v>
          </cell>
          <cell r="C601">
            <v>52.4</v>
          </cell>
        </row>
        <row r="602">
          <cell r="A602" t="str">
            <v>Brand 2</v>
          </cell>
          <cell r="B602" t="str">
            <v>Market 5</v>
          </cell>
          <cell r="C602">
            <v>13</v>
          </cell>
        </row>
        <row r="603">
          <cell r="A603" t="str">
            <v>Brand 2</v>
          </cell>
          <cell r="B603" t="str">
            <v>Market 3</v>
          </cell>
          <cell r="C603">
            <v>5.76</v>
          </cell>
        </row>
        <row r="604">
          <cell r="A604" t="str">
            <v>Brand 2</v>
          </cell>
          <cell r="B604" t="str">
            <v>Market 6</v>
          </cell>
          <cell r="C604">
            <v>127</v>
          </cell>
        </row>
        <row r="605">
          <cell r="A605" t="str">
            <v>Brand 2</v>
          </cell>
          <cell r="B605" t="str">
            <v>Market 29</v>
          </cell>
          <cell r="C605">
            <v>12.6</v>
          </cell>
        </row>
        <row r="606">
          <cell r="A606" t="str">
            <v>Brand 2</v>
          </cell>
          <cell r="B606" t="str">
            <v>Market 6</v>
          </cell>
          <cell r="C606">
            <v>12.4</v>
          </cell>
        </row>
        <row r="607">
          <cell r="A607" t="str">
            <v>Brand 2</v>
          </cell>
          <cell r="B607" t="str">
            <v>Market 5</v>
          </cell>
          <cell r="C607">
            <v>6.15</v>
          </cell>
        </row>
        <row r="608">
          <cell r="A608" t="str">
            <v>Brand 2</v>
          </cell>
          <cell r="B608" t="str">
            <v>Market 2</v>
          </cell>
          <cell r="C608">
            <v>54.9</v>
          </cell>
        </row>
        <row r="609">
          <cell r="A609" t="str">
            <v>Brand 2</v>
          </cell>
          <cell r="B609" t="str">
            <v>Market 4</v>
          </cell>
          <cell r="C609">
            <v>5.8079999999999998</v>
          </cell>
        </row>
        <row r="610">
          <cell r="A610" t="str">
            <v>Brand 2</v>
          </cell>
          <cell r="B610" t="str">
            <v>Market 5</v>
          </cell>
          <cell r="C610">
            <v>6.05</v>
          </cell>
        </row>
        <row r="611">
          <cell r="A611" t="str">
            <v>Brand 2</v>
          </cell>
          <cell r="B611" t="str">
            <v>Market 3</v>
          </cell>
          <cell r="C611">
            <v>12.1</v>
          </cell>
        </row>
        <row r="612">
          <cell r="A612" t="str">
            <v>Brand 2</v>
          </cell>
          <cell r="B612" t="str">
            <v>Market 3</v>
          </cell>
          <cell r="C612">
            <v>108.9</v>
          </cell>
        </row>
        <row r="613">
          <cell r="A613" t="str">
            <v>Brand 2</v>
          </cell>
          <cell r="B613" t="str">
            <v>Market 5</v>
          </cell>
          <cell r="C613">
            <v>4.72</v>
          </cell>
        </row>
        <row r="614">
          <cell r="A614" t="str">
            <v>Brand 2</v>
          </cell>
          <cell r="B614" t="str">
            <v>Market 18</v>
          </cell>
          <cell r="C614">
            <v>53.1</v>
          </cell>
        </row>
        <row r="615">
          <cell r="A615" t="str">
            <v>Brand 2</v>
          </cell>
          <cell r="B615" t="str">
            <v>Market 3</v>
          </cell>
          <cell r="C615">
            <v>94.4</v>
          </cell>
        </row>
        <row r="616">
          <cell r="A616" t="str">
            <v>Brand 2</v>
          </cell>
          <cell r="B616" t="str">
            <v>Market 5</v>
          </cell>
          <cell r="C616">
            <v>5.85</v>
          </cell>
        </row>
        <row r="617">
          <cell r="A617" t="str">
            <v>Brand 2</v>
          </cell>
          <cell r="B617" t="str">
            <v>Market 5</v>
          </cell>
          <cell r="C617">
            <v>5.6</v>
          </cell>
        </row>
        <row r="618">
          <cell r="A618" t="str">
            <v>Brand 2</v>
          </cell>
          <cell r="B618" t="str">
            <v>Market 6</v>
          </cell>
          <cell r="C618">
            <v>5.5</v>
          </cell>
        </row>
        <row r="619">
          <cell r="A619" t="str">
            <v>Brand 2</v>
          </cell>
          <cell r="B619" t="str">
            <v>Market 5</v>
          </cell>
          <cell r="C619">
            <v>49.5</v>
          </cell>
        </row>
        <row r="620">
          <cell r="A620" t="str">
            <v>Brand 2</v>
          </cell>
          <cell r="B620" t="str">
            <v>Market 29</v>
          </cell>
          <cell r="C620">
            <v>0.214</v>
          </cell>
        </row>
        <row r="621">
          <cell r="A621" t="str">
            <v>Brand 2</v>
          </cell>
          <cell r="B621" t="str">
            <v>Market 1</v>
          </cell>
          <cell r="C621">
            <v>4.24</v>
          </cell>
        </row>
        <row r="622">
          <cell r="A622" t="str">
            <v>Brand 2</v>
          </cell>
          <cell r="B622" t="str">
            <v>Market 4</v>
          </cell>
          <cell r="C622">
            <v>5.3</v>
          </cell>
        </row>
        <row r="623">
          <cell r="A623" t="str">
            <v>Brand 2</v>
          </cell>
          <cell r="B623" t="str">
            <v>Market 6</v>
          </cell>
          <cell r="C623">
            <v>10.6</v>
          </cell>
        </row>
        <row r="624">
          <cell r="A624" t="str">
            <v>Brand 2</v>
          </cell>
          <cell r="B624" t="str">
            <v>Market 4</v>
          </cell>
          <cell r="C624">
            <v>10.4</v>
          </cell>
        </row>
        <row r="625">
          <cell r="A625" t="str">
            <v>Brand 2</v>
          </cell>
          <cell r="B625" t="str">
            <v>Market 6</v>
          </cell>
          <cell r="C625">
            <v>10.4</v>
          </cell>
        </row>
        <row r="626">
          <cell r="A626" t="str">
            <v>Brand 2</v>
          </cell>
          <cell r="B626" t="str">
            <v>Market 3</v>
          </cell>
          <cell r="C626">
            <v>46.8</v>
          </cell>
        </row>
        <row r="627">
          <cell r="A627" t="str">
            <v>Brand 2</v>
          </cell>
          <cell r="B627" t="str">
            <v>Market 2</v>
          </cell>
          <cell r="C627">
            <v>10.3</v>
          </cell>
        </row>
        <row r="628">
          <cell r="A628" t="str">
            <v>Brand 2</v>
          </cell>
          <cell r="B628" t="str">
            <v>Market 3</v>
          </cell>
          <cell r="C628">
            <v>4.59</v>
          </cell>
        </row>
        <row r="629">
          <cell r="A629" t="str">
            <v>Brand 2</v>
          </cell>
          <cell r="B629" t="str">
            <v>Market 6</v>
          </cell>
          <cell r="C629">
            <v>4.9000000000000004</v>
          </cell>
        </row>
        <row r="630">
          <cell r="A630" t="str">
            <v>Brand 2</v>
          </cell>
          <cell r="B630" t="str">
            <v>Market 4</v>
          </cell>
          <cell r="C630">
            <v>9.8000000000000007</v>
          </cell>
        </row>
        <row r="631">
          <cell r="A631" t="str">
            <v>Brand 2</v>
          </cell>
          <cell r="B631" t="str">
            <v>Market 2</v>
          </cell>
          <cell r="C631">
            <v>4.8499999999999996</v>
          </cell>
        </row>
        <row r="632">
          <cell r="A632" t="str">
            <v>Brand 2</v>
          </cell>
          <cell r="B632" t="str">
            <v>Market 4</v>
          </cell>
          <cell r="C632">
            <v>4.8</v>
          </cell>
        </row>
        <row r="633">
          <cell r="A633" t="str">
            <v>Brand 2</v>
          </cell>
          <cell r="B633" t="str">
            <v>Market 4</v>
          </cell>
          <cell r="C633">
            <v>9.6</v>
          </cell>
        </row>
        <row r="634">
          <cell r="A634" t="str">
            <v>Brand 2</v>
          </cell>
          <cell r="B634" t="str">
            <v>Market 6</v>
          </cell>
          <cell r="C634">
            <v>9.5</v>
          </cell>
        </row>
        <row r="635">
          <cell r="A635" t="str">
            <v>Brand 2</v>
          </cell>
          <cell r="B635" t="str">
            <v>Market 4</v>
          </cell>
          <cell r="C635">
            <v>42.3</v>
          </cell>
        </row>
        <row r="636">
          <cell r="A636" t="str">
            <v>Brand 2</v>
          </cell>
          <cell r="B636" t="str">
            <v>Market 3</v>
          </cell>
          <cell r="C636">
            <v>9.3000000000000007</v>
          </cell>
        </row>
        <row r="637">
          <cell r="A637" t="str">
            <v>Brand 2</v>
          </cell>
          <cell r="B637" t="str">
            <v>Market 3</v>
          </cell>
          <cell r="C637">
            <v>9.3000000000000007</v>
          </cell>
        </row>
        <row r="638">
          <cell r="A638" t="str">
            <v>Brand 2</v>
          </cell>
          <cell r="B638" t="str">
            <v>Market 3</v>
          </cell>
          <cell r="C638">
            <v>7.36</v>
          </cell>
        </row>
        <row r="639">
          <cell r="A639" t="str">
            <v>Brand 2</v>
          </cell>
          <cell r="B639" t="str">
            <v>Market 29</v>
          </cell>
          <cell r="C639">
            <v>90.567999999999998</v>
          </cell>
        </row>
        <row r="640">
          <cell r="A640" t="str">
            <v>Brand 2</v>
          </cell>
          <cell r="B640" t="str">
            <v>Market 5</v>
          </cell>
          <cell r="C640">
            <v>3.6</v>
          </cell>
        </row>
        <row r="641">
          <cell r="A641" t="str">
            <v>Brand 2</v>
          </cell>
          <cell r="B641" t="str">
            <v>Market 4</v>
          </cell>
          <cell r="C641">
            <v>8.9</v>
          </cell>
        </row>
        <row r="642">
          <cell r="A642" t="str">
            <v>Brand 2</v>
          </cell>
          <cell r="B642" t="str">
            <v>Market 4</v>
          </cell>
          <cell r="C642">
            <v>8.6999999999999993</v>
          </cell>
        </row>
        <row r="643">
          <cell r="A643" t="str">
            <v>Brand 2</v>
          </cell>
          <cell r="B643" t="str">
            <v>Market 5</v>
          </cell>
          <cell r="C643">
            <v>3.44</v>
          </cell>
        </row>
        <row r="644">
          <cell r="A644" t="str">
            <v>Brand 2</v>
          </cell>
          <cell r="B644" t="str">
            <v>Market 4</v>
          </cell>
          <cell r="C644">
            <v>3.4</v>
          </cell>
        </row>
        <row r="645">
          <cell r="A645" t="str">
            <v>Brand 2</v>
          </cell>
          <cell r="B645" t="str">
            <v>Market 18</v>
          </cell>
          <cell r="C645">
            <v>8.5</v>
          </cell>
        </row>
        <row r="646">
          <cell r="A646" t="str">
            <v>Brand 2</v>
          </cell>
          <cell r="B646" t="str">
            <v>Market 3</v>
          </cell>
          <cell r="C646">
            <v>21.25</v>
          </cell>
        </row>
        <row r="647">
          <cell r="A647" t="str">
            <v>Brand 2</v>
          </cell>
          <cell r="B647" t="str">
            <v>Market 6</v>
          </cell>
          <cell r="C647">
            <v>3.7349999999999999</v>
          </cell>
        </row>
        <row r="648">
          <cell r="A648" t="str">
            <v>Brand 2</v>
          </cell>
          <cell r="B648" t="str">
            <v>Market 3</v>
          </cell>
          <cell r="C648">
            <v>8.3000000000000007</v>
          </cell>
        </row>
        <row r="649">
          <cell r="A649" t="str">
            <v>Brand 2</v>
          </cell>
          <cell r="B649" t="str">
            <v>Market 4</v>
          </cell>
          <cell r="C649">
            <v>83</v>
          </cell>
        </row>
        <row r="650">
          <cell r="A650" t="str">
            <v>Brand 2</v>
          </cell>
          <cell r="B650" t="str">
            <v>Market 3</v>
          </cell>
          <cell r="C650">
            <v>81.277999999999992</v>
          </cell>
        </row>
        <row r="651">
          <cell r="A651" t="str">
            <v>Brand 2</v>
          </cell>
          <cell r="B651" t="str">
            <v>Market 3</v>
          </cell>
          <cell r="C651">
            <v>3.2</v>
          </cell>
        </row>
        <row r="652">
          <cell r="A652" t="str">
            <v>Brand 2</v>
          </cell>
          <cell r="B652" t="str">
            <v>Market 2</v>
          </cell>
          <cell r="C652">
            <v>16</v>
          </cell>
        </row>
        <row r="653">
          <cell r="A653" t="str">
            <v>Brand 2</v>
          </cell>
          <cell r="B653" t="str">
            <v>Market 6</v>
          </cell>
          <cell r="C653">
            <v>30.8</v>
          </cell>
        </row>
        <row r="654">
          <cell r="A654" t="str">
            <v>Brand 2</v>
          </cell>
          <cell r="B654" t="str">
            <v>Market 3</v>
          </cell>
          <cell r="C654">
            <v>3.42</v>
          </cell>
        </row>
        <row r="655">
          <cell r="A655" t="str">
            <v>Brand 2</v>
          </cell>
          <cell r="B655" t="str">
            <v>Market 6</v>
          </cell>
          <cell r="C655">
            <v>7.5</v>
          </cell>
        </row>
        <row r="656">
          <cell r="A656" t="str">
            <v>Brand 2</v>
          </cell>
          <cell r="B656" t="str">
            <v>Market 6</v>
          </cell>
          <cell r="C656">
            <v>7.5</v>
          </cell>
        </row>
        <row r="657">
          <cell r="A657" t="str">
            <v>Brand 2</v>
          </cell>
          <cell r="B657" t="str">
            <v>Market 3</v>
          </cell>
          <cell r="C657">
            <v>74.293999999999997</v>
          </cell>
        </row>
        <row r="658">
          <cell r="A658" t="str">
            <v>Brand 2</v>
          </cell>
          <cell r="B658" t="str">
            <v>Market 6</v>
          </cell>
          <cell r="C658">
            <v>37</v>
          </cell>
        </row>
        <row r="659">
          <cell r="A659" t="str">
            <v>Brand 2</v>
          </cell>
          <cell r="B659" t="str">
            <v>Market 4</v>
          </cell>
          <cell r="C659">
            <v>3.6</v>
          </cell>
        </row>
        <row r="660">
          <cell r="A660" t="str">
            <v>Brand 2</v>
          </cell>
          <cell r="B660" t="str">
            <v>Market 4</v>
          </cell>
          <cell r="C660">
            <v>14.4</v>
          </cell>
        </row>
        <row r="661">
          <cell r="A661" t="str">
            <v>Brand 2</v>
          </cell>
          <cell r="B661" t="str">
            <v>Market 5</v>
          </cell>
          <cell r="C661">
            <v>18</v>
          </cell>
        </row>
        <row r="662">
          <cell r="A662" t="str">
            <v>Brand 2</v>
          </cell>
          <cell r="B662" t="str">
            <v>Market 4</v>
          </cell>
          <cell r="C662">
            <v>18</v>
          </cell>
        </row>
        <row r="663">
          <cell r="A663" t="str">
            <v>Brand 2</v>
          </cell>
          <cell r="B663" t="str">
            <v>Market 6</v>
          </cell>
          <cell r="C663">
            <v>2.84</v>
          </cell>
        </row>
        <row r="664">
          <cell r="A664" t="str">
            <v>Brand 2</v>
          </cell>
          <cell r="B664" t="str">
            <v>Market 5</v>
          </cell>
          <cell r="C664">
            <v>3.55</v>
          </cell>
        </row>
        <row r="665">
          <cell r="A665" t="str">
            <v>Brand 2</v>
          </cell>
          <cell r="B665" t="str">
            <v>Market 6</v>
          </cell>
          <cell r="C665">
            <v>7</v>
          </cell>
        </row>
        <row r="666">
          <cell r="A666" t="str">
            <v>Brand 2</v>
          </cell>
          <cell r="B666" t="str">
            <v>Market 6</v>
          </cell>
          <cell r="C666">
            <v>3.35</v>
          </cell>
        </row>
        <row r="667">
          <cell r="A667" t="str">
            <v>Brand 2</v>
          </cell>
          <cell r="B667" t="str">
            <v>Market 18</v>
          </cell>
          <cell r="C667">
            <v>6.7</v>
          </cell>
        </row>
        <row r="668">
          <cell r="A668" t="str">
            <v>Brand 2</v>
          </cell>
          <cell r="B668" t="str">
            <v>Market 2</v>
          </cell>
          <cell r="C668">
            <v>6.6</v>
          </cell>
        </row>
        <row r="669">
          <cell r="A669" t="str">
            <v>Brand 2</v>
          </cell>
          <cell r="B669" t="str">
            <v>Market 18</v>
          </cell>
          <cell r="C669">
            <v>6.6</v>
          </cell>
        </row>
        <row r="670">
          <cell r="A670" t="str">
            <v>Brand 2</v>
          </cell>
          <cell r="B670" t="str">
            <v>Market 6</v>
          </cell>
          <cell r="C670">
            <v>52.8</v>
          </cell>
        </row>
        <row r="671">
          <cell r="A671" t="str">
            <v>Brand 2</v>
          </cell>
          <cell r="B671" t="str">
            <v>Market 3</v>
          </cell>
          <cell r="C671">
            <v>2.6</v>
          </cell>
        </row>
        <row r="672">
          <cell r="A672" t="str">
            <v>Brand 2</v>
          </cell>
          <cell r="B672" t="str">
            <v>Market 6</v>
          </cell>
          <cell r="C672">
            <v>29.25</v>
          </cell>
        </row>
        <row r="673">
          <cell r="A673" t="str">
            <v>Brand 2</v>
          </cell>
          <cell r="B673" t="str">
            <v>Market 2</v>
          </cell>
          <cell r="C673">
            <v>3.2</v>
          </cell>
        </row>
        <row r="674">
          <cell r="A674" t="str">
            <v>Brand 2</v>
          </cell>
          <cell r="B674" t="str">
            <v>Market 3</v>
          </cell>
          <cell r="C674">
            <v>2.52</v>
          </cell>
        </row>
        <row r="675">
          <cell r="A675" t="str">
            <v>Brand 2</v>
          </cell>
          <cell r="B675" t="str">
            <v>Market 2</v>
          </cell>
          <cell r="C675">
            <v>6.2</v>
          </cell>
        </row>
        <row r="676">
          <cell r="A676" t="str">
            <v>Brand 2</v>
          </cell>
          <cell r="B676" t="str">
            <v>Market 2</v>
          </cell>
          <cell r="C676">
            <v>6.1</v>
          </cell>
        </row>
        <row r="677">
          <cell r="A677" t="str">
            <v>Brand 2</v>
          </cell>
          <cell r="B677" t="str">
            <v>Market 4</v>
          </cell>
          <cell r="C677">
            <v>54.9</v>
          </cell>
        </row>
        <row r="678">
          <cell r="A678" t="str">
            <v>Brand 2</v>
          </cell>
          <cell r="B678" t="str">
            <v>Market 3</v>
          </cell>
          <cell r="C678">
            <v>2.4</v>
          </cell>
        </row>
        <row r="679">
          <cell r="A679" t="str">
            <v>Brand 2</v>
          </cell>
          <cell r="B679" t="str">
            <v>Market 6</v>
          </cell>
          <cell r="C679">
            <v>5.9</v>
          </cell>
        </row>
        <row r="680">
          <cell r="A680" t="str">
            <v>Brand 2</v>
          </cell>
          <cell r="B680" t="str">
            <v>Market 6</v>
          </cell>
          <cell r="C680">
            <v>11.8</v>
          </cell>
        </row>
        <row r="681">
          <cell r="A681" t="str">
            <v>Brand 2</v>
          </cell>
          <cell r="B681" t="str">
            <v>Market 29</v>
          </cell>
          <cell r="C681">
            <v>14.75</v>
          </cell>
        </row>
        <row r="682">
          <cell r="A682" t="str">
            <v>Brand 2</v>
          </cell>
          <cell r="B682" t="str">
            <v>Market 18</v>
          </cell>
          <cell r="C682">
            <v>26.55</v>
          </cell>
        </row>
        <row r="683">
          <cell r="A683" t="str">
            <v>Brand 2</v>
          </cell>
          <cell r="B683" t="str">
            <v>Market 5</v>
          </cell>
          <cell r="C683">
            <v>2.3199999999999998</v>
          </cell>
        </row>
        <row r="684">
          <cell r="A684" t="str">
            <v>Brand 2</v>
          </cell>
          <cell r="B684" t="str">
            <v>Market 18</v>
          </cell>
          <cell r="C684">
            <v>5.8</v>
          </cell>
        </row>
        <row r="685">
          <cell r="A685" t="str">
            <v>Brand 2</v>
          </cell>
          <cell r="B685" t="str">
            <v>Market 3</v>
          </cell>
          <cell r="C685">
            <v>14.5</v>
          </cell>
        </row>
        <row r="686">
          <cell r="A686" t="str">
            <v>Brand 2</v>
          </cell>
          <cell r="B686" t="str">
            <v>Market 6</v>
          </cell>
          <cell r="C686">
            <v>14.5</v>
          </cell>
        </row>
        <row r="687">
          <cell r="A687" t="str">
            <v>Brand 2</v>
          </cell>
          <cell r="B687" t="str">
            <v>Market 4</v>
          </cell>
          <cell r="C687">
            <v>11.4</v>
          </cell>
        </row>
        <row r="688">
          <cell r="A688" t="str">
            <v>Brand 2</v>
          </cell>
          <cell r="B688" t="str">
            <v>Market 18</v>
          </cell>
          <cell r="C688">
            <v>14.25</v>
          </cell>
        </row>
        <row r="689">
          <cell r="A689" t="str">
            <v>Brand 2</v>
          </cell>
          <cell r="B689" t="str">
            <v>Market 6</v>
          </cell>
          <cell r="C689">
            <v>57</v>
          </cell>
        </row>
        <row r="690">
          <cell r="A690" t="str">
            <v>Brand 2</v>
          </cell>
          <cell r="B690" t="str">
            <v>Market 5</v>
          </cell>
          <cell r="C690">
            <v>11.2</v>
          </cell>
        </row>
        <row r="691">
          <cell r="A691" t="str">
            <v>Brand 2</v>
          </cell>
          <cell r="B691" t="str">
            <v>Market 29</v>
          </cell>
          <cell r="C691">
            <v>25.2</v>
          </cell>
        </row>
        <row r="692">
          <cell r="A692" t="str">
            <v>Brand 2</v>
          </cell>
          <cell r="B692" t="str">
            <v>Market 6</v>
          </cell>
          <cell r="C692">
            <v>5.5</v>
          </cell>
        </row>
        <row r="693">
          <cell r="A693" t="str">
            <v>Brand 2</v>
          </cell>
          <cell r="B693" t="str">
            <v>Market 18</v>
          </cell>
          <cell r="C693">
            <v>5.5</v>
          </cell>
        </row>
        <row r="694">
          <cell r="A694" t="str">
            <v>Brand 2</v>
          </cell>
          <cell r="B694" t="str">
            <v>Market 11</v>
          </cell>
          <cell r="C694">
            <v>5.4</v>
          </cell>
        </row>
        <row r="695">
          <cell r="A695" t="str">
            <v>Brand 2</v>
          </cell>
          <cell r="B695" t="str">
            <v>Market 18</v>
          </cell>
          <cell r="C695">
            <v>13.5</v>
          </cell>
        </row>
        <row r="696">
          <cell r="A696" t="str">
            <v>Brand 2</v>
          </cell>
          <cell r="B696" t="str">
            <v>Market 2</v>
          </cell>
          <cell r="C696">
            <v>27</v>
          </cell>
        </row>
        <row r="697">
          <cell r="A697" t="str">
            <v>Brand 2</v>
          </cell>
          <cell r="B697" t="str">
            <v>Market 4</v>
          </cell>
          <cell r="C697">
            <v>5.2</v>
          </cell>
        </row>
        <row r="698">
          <cell r="A698" t="str">
            <v>Brand 2</v>
          </cell>
          <cell r="B698" t="str">
            <v>Market 29</v>
          </cell>
          <cell r="C698">
            <v>10.4</v>
          </cell>
        </row>
        <row r="699">
          <cell r="A699" t="str">
            <v>Brand 2</v>
          </cell>
          <cell r="B699" t="str">
            <v>Market 2</v>
          </cell>
          <cell r="C699">
            <v>26</v>
          </cell>
        </row>
        <row r="700">
          <cell r="A700" t="str">
            <v>Brand 2</v>
          </cell>
          <cell r="B700" t="str">
            <v>Market 3</v>
          </cell>
          <cell r="C700">
            <v>2.2949999999999999</v>
          </cell>
        </row>
        <row r="701">
          <cell r="A701" t="str">
            <v>Brand 2</v>
          </cell>
          <cell r="B701" t="str">
            <v>Market 3</v>
          </cell>
          <cell r="C701">
            <v>2</v>
          </cell>
        </row>
        <row r="702">
          <cell r="A702" t="str">
            <v>Brand 2</v>
          </cell>
          <cell r="B702" t="str">
            <v>Market 2</v>
          </cell>
          <cell r="C702">
            <v>2.5</v>
          </cell>
        </row>
        <row r="703">
          <cell r="A703" t="str">
            <v>Brand 2</v>
          </cell>
          <cell r="B703" t="str">
            <v>Market 6</v>
          </cell>
          <cell r="C703">
            <v>2.5</v>
          </cell>
        </row>
        <row r="704">
          <cell r="A704" t="str">
            <v>Brand 2</v>
          </cell>
          <cell r="B704" t="str">
            <v>Market 3</v>
          </cell>
          <cell r="C704">
            <v>22.5</v>
          </cell>
        </row>
        <row r="705">
          <cell r="A705" t="str">
            <v>Brand 2</v>
          </cell>
          <cell r="B705" t="str">
            <v>Market 18</v>
          </cell>
          <cell r="C705">
            <v>4.9000000000000004</v>
          </cell>
        </row>
        <row r="706">
          <cell r="A706" t="str">
            <v>Brand 2</v>
          </cell>
          <cell r="B706" t="str">
            <v>Market 4</v>
          </cell>
          <cell r="C706">
            <v>4.9000000000000004</v>
          </cell>
        </row>
        <row r="707">
          <cell r="A707" t="str">
            <v>Brand 2</v>
          </cell>
          <cell r="B707" t="str">
            <v>Market 29</v>
          </cell>
          <cell r="C707">
            <v>22.05</v>
          </cell>
        </row>
        <row r="708">
          <cell r="A708" t="str">
            <v>Brand 2</v>
          </cell>
          <cell r="B708" t="str">
            <v>Market 6</v>
          </cell>
          <cell r="C708">
            <v>1.92</v>
          </cell>
        </row>
        <row r="709">
          <cell r="A709" t="str">
            <v>Brand 2</v>
          </cell>
          <cell r="B709" t="str">
            <v>Market 3</v>
          </cell>
          <cell r="C709">
            <v>2.16</v>
          </cell>
        </row>
        <row r="710">
          <cell r="A710" t="str">
            <v>Brand 2</v>
          </cell>
          <cell r="B710" t="str">
            <v>Market 18</v>
          </cell>
          <cell r="C710">
            <v>9.6</v>
          </cell>
        </row>
        <row r="711">
          <cell r="A711" t="str">
            <v>Brand 2</v>
          </cell>
          <cell r="B711" t="str">
            <v>Market 4</v>
          </cell>
          <cell r="C711">
            <v>1.88</v>
          </cell>
        </row>
        <row r="712">
          <cell r="A712" t="str">
            <v>Brand 2</v>
          </cell>
          <cell r="B712" t="str">
            <v>Market 2</v>
          </cell>
          <cell r="C712">
            <v>2.35</v>
          </cell>
        </row>
        <row r="713">
          <cell r="A713" t="str">
            <v>Brand 2</v>
          </cell>
          <cell r="B713" t="str">
            <v>Market 6</v>
          </cell>
          <cell r="C713">
            <v>4.7</v>
          </cell>
        </row>
        <row r="714">
          <cell r="A714" t="str">
            <v>Brand 2</v>
          </cell>
          <cell r="B714" t="str">
            <v>Market 2</v>
          </cell>
          <cell r="C714">
            <v>11.75</v>
          </cell>
        </row>
        <row r="715">
          <cell r="A715" t="str">
            <v>Brand 2</v>
          </cell>
          <cell r="B715" t="str">
            <v>Market 18</v>
          </cell>
          <cell r="C715">
            <v>18.8</v>
          </cell>
        </row>
        <row r="716">
          <cell r="A716" t="str">
            <v>Brand 2</v>
          </cell>
          <cell r="B716" t="str">
            <v>Market 3</v>
          </cell>
          <cell r="C716">
            <v>6.9</v>
          </cell>
        </row>
        <row r="717">
          <cell r="A717" t="str">
            <v>Brand 2</v>
          </cell>
          <cell r="B717" t="str">
            <v>Market 3</v>
          </cell>
          <cell r="C717">
            <v>11.5</v>
          </cell>
        </row>
        <row r="718">
          <cell r="A718" t="str">
            <v>Brand 2</v>
          </cell>
          <cell r="B718" t="str">
            <v>Market 2</v>
          </cell>
          <cell r="C718">
            <v>18</v>
          </cell>
        </row>
        <row r="719">
          <cell r="A719" t="str">
            <v>Brand 2</v>
          </cell>
          <cell r="B719" t="str">
            <v>Market 4</v>
          </cell>
          <cell r="C719">
            <v>19.8</v>
          </cell>
        </row>
        <row r="720">
          <cell r="A720" t="str">
            <v>Brand 2</v>
          </cell>
          <cell r="B720" t="str">
            <v>Market 3</v>
          </cell>
          <cell r="C720">
            <v>1.9350000000000001</v>
          </cell>
        </row>
        <row r="721">
          <cell r="A721" t="str">
            <v>Brand 2</v>
          </cell>
          <cell r="B721" t="str">
            <v>Market 4</v>
          </cell>
          <cell r="C721">
            <v>2.15</v>
          </cell>
        </row>
        <row r="722">
          <cell r="A722" t="str">
            <v>Brand 2</v>
          </cell>
          <cell r="B722" t="str">
            <v>Market 2</v>
          </cell>
          <cell r="C722">
            <v>4.3</v>
          </cell>
        </row>
        <row r="723">
          <cell r="A723" t="str">
            <v>Brand 2</v>
          </cell>
          <cell r="B723" t="str">
            <v>Market 19</v>
          </cell>
          <cell r="C723">
            <v>4.3</v>
          </cell>
        </row>
        <row r="724">
          <cell r="A724" t="str">
            <v>Brand 2</v>
          </cell>
          <cell r="B724" t="str">
            <v>Market 6</v>
          </cell>
          <cell r="C724">
            <v>4.2</v>
          </cell>
        </row>
        <row r="725">
          <cell r="A725" t="str">
            <v>Brand 2</v>
          </cell>
          <cell r="B725" t="str">
            <v>Market 6</v>
          </cell>
          <cell r="C725">
            <v>10.5</v>
          </cell>
        </row>
        <row r="726">
          <cell r="A726" t="str">
            <v>Brand 2</v>
          </cell>
          <cell r="B726" t="str">
            <v>Market 6</v>
          </cell>
          <cell r="C726">
            <v>1.845</v>
          </cell>
        </row>
        <row r="727">
          <cell r="A727" t="str">
            <v>Brand 2</v>
          </cell>
          <cell r="B727" t="str">
            <v>Market 6</v>
          </cell>
          <cell r="C727">
            <v>4.0999999999999996</v>
          </cell>
        </row>
        <row r="728">
          <cell r="A728" t="str">
            <v>Brand 2</v>
          </cell>
          <cell r="B728" t="str">
            <v>Market 18</v>
          </cell>
          <cell r="C728">
            <v>4.0999999999999996</v>
          </cell>
        </row>
        <row r="729">
          <cell r="A729" t="str">
            <v>Brand 2</v>
          </cell>
          <cell r="B729" t="str">
            <v>Market 19</v>
          </cell>
          <cell r="C729">
            <v>10.25</v>
          </cell>
        </row>
        <row r="730">
          <cell r="A730" t="str">
            <v>Brand 2</v>
          </cell>
          <cell r="B730" t="str">
            <v>Market 2</v>
          </cell>
          <cell r="C730">
            <v>10.25</v>
          </cell>
        </row>
        <row r="731">
          <cell r="A731" t="str">
            <v>Brand 2</v>
          </cell>
          <cell r="B731" t="str">
            <v>Market 29</v>
          </cell>
          <cell r="C731">
            <v>4</v>
          </cell>
        </row>
        <row r="732">
          <cell r="A732" t="str">
            <v>Brand 2</v>
          </cell>
          <cell r="B732" t="str">
            <v>Market 2</v>
          </cell>
          <cell r="C732">
            <v>4</v>
          </cell>
        </row>
        <row r="733">
          <cell r="A733" t="str">
            <v>Brand 2</v>
          </cell>
          <cell r="B733" t="str">
            <v>Market 18</v>
          </cell>
          <cell r="C733">
            <v>1.95</v>
          </cell>
        </row>
        <row r="734">
          <cell r="A734" t="str">
            <v>Brand 2</v>
          </cell>
          <cell r="B734" t="str">
            <v>Market 18</v>
          </cell>
          <cell r="C734">
            <v>1.95</v>
          </cell>
        </row>
        <row r="735">
          <cell r="A735" t="str">
            <v>Brand 2</v>
          </cell>
          <cell r="B735" t="str">
            <v>Market 29</v>
          </cell>
          <cell r="C735">
            <v>1.95</v>
          </cell>
        </row>
        <row r="736">
          <cell r="A736" t="str">
            <v>Brand 2</v>
          </cell>
          <cell r="B736" t="str">
            <v>Market 3</v>
          </cell>
          <cell r="C736">
            <v>17.55</v>
          </cell>
        </row>
        <row r="737">
          <cell r="A737" t="str">
            <v>Brand 2</v>
          </cell>
          <cell r="B737" t="str">
            <v>Market 4</v>
          </cell>
          <cell r="C737">
            <v>39</v>
          </cell>
        </row>
        <row r="738">
          <cell r="A738" t="str">
            <v>Brand 2</v>
          </cell>
          <cell r="B738" t="str">
            <v>Market 2</v>
          </cell>
          <cell r="C738">
            <v>15.2</v>
          </cell>
        </row>
        <row r="739">
          <cell r="A739" t="str">
            <v>Brand 2</v>
          </cell>
          <cell r="B739" t="str">
            <v>Market 3</v>
          </cell>
          <cell r="C739">
            <v>1.48</v>
          </cell>
        </row>
        <row r="740">
          <cell r="A740" t="str">
            <v>Brand 2</v>
          </cell>
          <cell r="B740" t="str">
            <v>Market 6</v>
          </cell>
          <cell r="C740">
            <v>1.575</v>
          </cell>
        </row>
        <row r="741">
          <cell r="A741" t="str">
            <v>Brand 2</v>
          </cell>
          <cell r="B741" t="str">
            <v>Market 4</v>
          </cell>
          <cell r="C741">
            <v>1.68</v>
          </cell>
        </row>
        <row r="742">
          <cell r="A742" t="str">
            <v>Brand 2</v>
          </cell>
          <cell r="B742" t="str">
            <v>Market 2</v>
          </cell>
          <cell r="C742">
            <v>1.75</v>
          </cell>
        </row>
        <row r="743">
          <cell r="A743" t="str">
            <v>Brand 2</v>
          </cell>
          <cell r="B743" t="str">
            <v>Market 6</v>
          </cell>
          <cell r="C743">
            <v>3.5</v>
          </cell>
        </row>
        <row r="744">
          <cell r="A744" t="str">
            <v>Brand 2</v>
          </cell>
          <cell r="B744" t="str">
            <v>Market 4</v>
          </cell>
          <cell r="C744">
            <v>28</v>
          </cell>
        </row>
        <row r="745">
          <cell r="A745" t="str">
            <v>Brand 2</v>
          </cell>
          <cell r="B745" t="str">
            <v>Market 3</v>
          </cell>
          <cell r="C745">
            <v>1.36</v>
          </cell>
        </row>
        <row r="746">
          <cell r="A746" t="str">
            <v>Brand 2</v>
          </cell>
          <cell r="B746" t="str">
            <v>Market 3</v>
          </cell>
          <cell r="C746">
            <v>3.4</v>
          </cell>
        </row>
        <row r="747">
          <cell r="A747" t="str">
            <v>Brand 2</v>
          </cell>
          <cell r="B747" t="str">
            <v>Market 17</v>
          </cell>
          <cell r="C747">
            <v>3.4</v>
          </cell>
        </row>
        <row r="748">
          <cell r="A748" t="str">
            <v>Brand 2</v>
          </cell>
          <cell r="B748" t="str">
            <v>Market 4</v>
          </cell>
          <cell r="C748">
            <v>32.832000000000001</v>
          </cell>
        </row>
        <row r="749">
          <cell r="A749" t="str">
            <v>Brand 2</v>
          </cell>
          <cell r="B749" t="str">
            <v>Market 3</v>
          </cell>
          <cell r="C749">
            <v>1.28</v>
          </cell>
        </row>
        <row r="750">
          <cell r="A750" t="str">
            <v>Brand 2</v>
          </cell>
          <cell r="B750" t="str">
            <v>Market 1</v>
          </cell>
          <cell r="C750">
            <v>3.2</v>
          </cell>
        </row>
        <row r="751">
          <cell r="A751" t="str">
            <v>Brand 2</v>
          </cell>
          <cell r="B751" t="str">
            <v>Market 3</v>
          </cell>
          <cell r="C751">
            <v>6.2</v>
          </cell>
        </row>
        <row r="752">
          <cell r="A752" t="str">
            <v>Brand 2</v>
          </cell>
          <cell r="B752" t="str">
            <v>Market 6</v>
          </cell>
          <cell r="C752">
            <v>13.95</v>
          </cell>
        </row>
        <row r="753">
          <cell r="A753" t="str">
            <v>Brand 2</v>
          </cell>
          <cell r="B753" t="str">
            <v>Market 4</v>
          </cell>
          <cell r="C753">
            <v>1.2</v>
          </cell>
        </row>
        <row r="754">
          <cell r="A754" t="str">
            <v>Brand 2</v>
          </cell>
          <cell r="B754" t="str">
            <v>Market 18</v>
          </cell>
          <cell r="C754">
            <v>1.5</v>
          </cell>
        </row>
        <row r="755">
          <cell r="A755" t="str">
            <v>Brand 2</v>
          </cell>
          <cell r="B755" t="str">
            <v>Market 6</v>
          </cell>
          <cell r="C755">
            <v>1.5</v>
          </cell>
        </row>
        <row r="756">
          <cell r="A756" t="str">
            <v>Brand 2</v>
          </cell>
          <cell r="B756" t="str">
            <v>Market 5</v>
          </cell>
          <cell r="C756">
            <v>2.9</v>
          </cell>
        </row>
        <row r="757">
          <cell r="A757" t="str">
            <v>Brand 2</v>
          </cell>
          <cell r="B757" t="str">
            <v>Market 2</v>
          </cell>
          <cell r="C757">
            <v>29</v>
          </cell>
        </row>
        <row r="758">
          <cell r="A758" t="str">
            <v>Brand 2</v>
          </cell>
          <cell r="B758" t="str">
            <v>Market 6</v>
          </cell>
          <cell r="C758">
            <v>1.26</v>
          </cell>
        </row>
        <row r="759">
          <cell r="A759" t="str">
            <v>Brand 2</v>
          </cell>
          <cell r="B759" t="str">
            <v>Market 6</v>
          </cell>
          <cell r="C759">
            <v>1.26</v>
          </cell>
        </row>
        <row r="760">
          <cell r="A760" t="str">
            <v>Brand 2</v>
          </cell>
          <cell r="B760" t="str">
            <v>Market 2</v>
          </cell>
          <cell r="C760">
            <v>1.4</v>
          </cell>
        </row>
        <row r="761">
          <cell r="A761" t="str">
            <v>Brand 2</v>
          </cell>
          <cell r="B761" t="str">
            <v>Market 19</v>
          </cell>
          <cell r="C761">
            <v>2.8</v>
          </cell>
        </row>
        <row r="762">
          <cell r="A762" t="str">
            <v>Brand 2</v>
          </cell>
          <cell r="B762" t="str">
            <v>Market 18</v>
          </cell>
          <cell r="C762">
            <v>2.8</v>
          </cell>
        </row>
        <row r="763">
          <cell r="A763" t="str">
            <v>Brand 2</v>
          </cell>
          <cell r="B763" t="str">
            <v>Market 29</v>
          </cell>
          <cell r="C763">
            <v>14</v>
          </cell>
        </row>
        <row r="764">
          <cell r="A764" t="str">
            <v>Brand 2</v>
          </cell>
          <cell r="B764" t="str">
            <v>Market 29</v>
          </cell>
          <cell r="C764">
            <v>1.35</v>
          </cell>
        </row>
        <row r="765">
          <cell r="A765" t="str">
            <v>Brand 2</v>
          </cell>
          <cell r="B765" t="str">
            <v>Market 4</v>
          </cell>
          <cell r="C765">
            <v>2.7</v>
          </cell>
        </row>
        <row r="766">
          <cell r="A766" t="str">
            <v>Brand 2</v>
          </cell>
          <cell r="B766" t="str">
            <v>Market 29</v>
          </cell>
          <cell r="C766">
            <v>2.7</v>
          </cell>
        </row>
        <row r="767">
          <cell r="A767" t="str">
            <v>Brand 2</v>
          </cell>
          <cell r="B767" t="str">
            <v>Market 4</v>
          </cell>
          <cell r="C767">
            <v>2.08</v>
          </cell>
        </row>
        <row r="768">
          <cell r="A768" t="str">
            <v>Brand 2</v>
          </cell>
          <cell r="B768" t="str">
            <v>Market 29</v>
          </cell>
          <cell r="C768">
            <v>2.6</v>
          </cell>
        </row>
        <row r="769">
          <cell r="A769" t="str">
            <v>Brand 2</v>
          </cell>
          <cell r="B769" t="str">
            <v>Market 29</v>
          </cell>
          <cell r="C769">
            <v>6.5</v>
          </cell>
        </row>
        <row r="770">
          <cell r="A770" t="str">
            <v>Brand 2</v>
          </cell>
          <cell r="B770" t="str">
            <v>Market 6</v>
          </cell>
          <cell r="C770">
            <v>23.4</v>
          </cell>
        </row>
        <row r="771">
          <cell r="A771" t="str">
            <v>Brand 2</v>
          </cell>
          <cell r="B771" t="str">
            <v>Market 4</v>
          </cell>
          <cell r="C771">
            <v>2.5</v>
          </cell>
        </row>
        <row r="772">
          <cell r="A772" t="str">
            <v>Brand 2</v>
          </cell>
          <cell r="B772" t="str">
            <v>Market 6</v>
          </cell>
          <cell r="C772">
            <v>1.08</v>
          </cell>
        </row>
        <row r="773">
          <cell r="A773" t="str">
            <v>Brand 2</v>
          </cell>
          <cell r="B773" t="str">
            <v>Market 18</v>
          </cell>
          <cell r="C773">
            <v>1.08</v>
          </cell>
        </row>
        <row r="774">
          <cell r="A774" t="str">
            <v>Brand 2</v>
          </cell>
          <cell r="B774" t="str">
            <v>Market 3</v>
          </cell>
          <cell r="C774">
            <v>2.4</v>
          </cell>
        </row>
        <row r="775">
          <cell r="A775" t="str">
            <v>Brand 2</v>
          </cell>
          <cell r="B775" t="str">
            <v>Market 29</v>
          </cell>
          <cell r="C775">
            <v>9.6</v>
          </cell>
        </row>
        <row r="776">
          <cell r="A776" t="str">
            <v>Brand 2</v>
          </cell>
          <cell r="B776" t="str">
            <v>Market 29</v>
          </cell>
          <cell r="C776">
            <v>9.6</v>
          </cell>
        </row>
        <row r="777">
          <cell r="A777" t="str">
            <v>Brand 2</v>
          </cell>
          <cell r="B777" t="str">
            <v>Market 6</v>
          </cell>
          <cell r="C777">
            <v>19.2</v>
          </cell>
        </row>
        <row r="778">
          <cell r="A778" t="str">
            <v>Brand 2</v>
          </cell>
          <cell r="B778" t="str">
            <v>Market 2</v>
          </cell>
          <cell r="C778">
            <v>1.1499999999999999</v>
          </cell>
        </row>
        <row r="779">
          <cell r="A779" t="str">
            <v>Brand 2</v>
          </cell>
          <cell r="B779" t="str">
            <v>Market 11</v>
          </cell>
          <cell r="C779">
            <v>2.2999999999999998</v>
          </cell>
        </row>
        <row r="780">
          <cell r="A780" t="str">
            <v>Brand 2</v>
          </cell>
          <cell r="B780" t="str">
            <v>Market 2</v>
          </cell>
          <cell r="C780">
            <v>23</v>
          </cell>
        </row>
        <row r="781">
          <cell r="A781" t="str">
            <v>Brand 2</v>
          </cell>
          <cell r="B781" t="str">
            <v>Market 19</v>
          </cell>
          <cell r="C781">
            <v>5.5</v>
          </cell>
        </row>
        <row r="782">
          <cell r="A782" t="str">
            <v>Brand 2</v>
          </cell>
          <cell r="B782" t="str">
            <v>Market 1</v>
          </cell>
          <cell r="C782">
            <v>0.84</v>
          </cell>
        </row>
        <row r="783">
          <cell r="A783" t="str">
            <v>Brand 2</v>
          </cell>
          <cell r="B783" t="str">
            <v>Market 2</v>
          </cell>
          <cell r="C783">
            <v>1.05</v>
          </cell>
        </row>
        <row r="784">
          <cell r="A784" t="str">
            <v>Brand 2</v>
          </cell>
          <cell r="B784" t="str">
            <v>Market 2</v>
          </cell>
          <cell r="C784">
            <v>2.1</v>
          </cell>
        </row>
        <row r="785">
          <cell r="A785" t="str">
            <v>Brand 2</v>
          </cell>
          <cell r="B785" t="str">
            <v>Market 12</v>
          </cell>
          <cell r="C785">
            <v>2.1</v>
          </cell>
        </row>
        <row r="786">
          <cell r="A786" t="str">
            <v>Brand 2</v>
          </cell>
          <cell r="B786" t="str">
            <v>Market 3</v>
          </cell>
          <cell r="C786">
            <v>2.73</v>
          </cell>
        </row>
        <row r="787">
          <cell r="A787" t="str">
            <v>Brand 2</v>
          </cell>
          <cell r="B787" t="str">
            <v>Market 12</v>
          </cell>
          <cell r="C787">
            <v>5.25</v>
          </cell>
        </row>
        <row r="788">
          <cell r="A788" t="str">
            <v>Brand 2</v>
          </cell>
          <cell r="B788" t="str">
            <v>Market 18</v>
          </cell>
          <cell r="C788">
            <v>8.4</v>
          </cell>
        </row>
        <row r="789">
          <cell r="A789" t="str">
            <v>Brand 2</v>
          </cell>
          <cell r="B789" t="str">
            <v>Market 29</v>
          </cell>
          <cell r="C789">
            <v>2</v>
          </cell>
        </row>
        <row r="790">
          <cell r="A790" t="str">
            <v>Brand 2</v>
          </cell>
          <cell r="B790" t="str">
            <v>Market 2</v>
          </cell>
          <cell r="C790">
            <v>5</v>
          </cell>
        </row>
        <row r="791">
          <cell r="A791" t="str">
            <v>Brand 2</v>
          </cell>
          <cell r="B791" t="str">
            <v>Market 6</v>
          </cell>
          <cell r="C791">
            <v>1.9</v>
          </cell>
        </row>
        <row r="792">
          <cell r="A792" t="str">
            <v>Brand 2</v>
          </cell>
          <cell r="B792" t="str">
            <v>Market 18</v>
          </cell>
          <cell r="C792">
            <v>1.9</v>
          </cell>
        </row>
        <row r="793">
          <cell r="A793" t="str">
            <v>Brand 2</v>
          </cell>
          <cell r="B793" t="str">
            <v>Market 12</v>
          </cell>
          <cell r="C793">
            <v>4.75</v>
          </cell>
        </row>
        <row r="794">
          <cell r="A794" t="str">
            <v>Brand 2</v>
          </cell>
          <cell r="B794" t="str">
            <v>Market 17</v>
          </cell>
          <cell r="C794">
            <v>4.75</v>
          </cell>
        </row>
        <row r="795">
          <cell r="A795" t="str">
            <v>Brand 2</v>
          </cell>
          <cell r="B795" t="str">
            <v>Market 2</v>
          </cell>
          <cell r="C795">
            <v>15.2</v>
          </cell>
        </row>
        <row r="796">
          <cell r="A796" t="str">
            <v>Brand 2</v>
          </cell>
          <cell r="B796" t="str">
            <v>Market 2</v>
          </cell>
          <cell r="C796">
            <v>15.2</v>
          </cell>
        </row>
        <row r="797">
          <cell r="A797" t="str">
            <v>Brand 2</v>
          </cell>
          <cell r="B797" t="str">
            <v>Market 18</v>
          </cell>
          <cell r="C797">
            <v>15.2</v>
          </cell>
        </row>
        <row r="798">
          <cell r="A798" t="str">
            <v>Brand 2</v>
          </cell>
          <cell r="B798" t="str">
            <v>Market 2</v>
          </cell>
          <cell r="C798">
            <v>0.9</v>
          </cell>
        </row>
        <row r="799">
          <cell r="A799" t="str">
            <v>Brand 2</v>
          </cell>
          <cell r="B799" t="str">
            <v>Market 19</v>
          </cell>
          <cell r="C799">
            <v>1.8</v>
          </cell>
        </row>
        <row r="800">
          <cell r="A800" t="str">
            <v>Brand 2</v>
          </cell>
          <cell r="B800" t="str">
            <v>Market 6</v>
          </cell>
          <cell r="C800">
            <v>2.7</v>
          </cell>
        </row>
        <row r="801">
          <cell r="A801" t="str">
            <v>Brand 2</v>
          </cell>
          <cell r="B801" t="str">
            <v>Market 6</v>
          </cell>
          <cell r="C801">
            <v>0.68</v>
          </cell>
        </row>
        <row r="802">
          <cell r="A802" t="str">
            <v>Brand 2</v>
          </cell>
          <cell r="B802" t="str">
            <v>Market 19</v>
          </cell>
          <cell r="C802">
            <v>0.85</v>
          </cell>
        </row>
        <row r="803">
          <cell r="A803" t="str">
            <v>Brand 2</v>
          </cell>
          <cell r="B803" t="str">
            <v>Market 18</v>
          </cell>
          <cell r="C803">
            <v>0.85</v>
          </cell>
        </row>
        <row r="804">
          <cell r="A804" t="str">
            <v>Brand 2</v>
          </cell>
          <cell r="B804" t="str">
            <v>Market 2</v>
          </cell>
          <cell r="C804">
            <v>1.7</v>
          </cell>
        </row>
        <row r="805">
          <cell r="A805" t="str">
            <v>Brand 2</v>
          </cell>
          <cell r="B805" t="str">
            <v>Market 6</v>
          </cell>
          <cell r="C805">
            <v>3.4</v>
          </cell>
        </row>
        <row r="806">
          <cell r="A806" t="str">
            <v>Brand 2</v>
          </cell>
          <cell r="B806" t="str">
            <v>Market 29</v>
          </cell>
          <cell r="C806">
            <v>17</v>
          </cell>
        </row>
        <row r="807">
          <cell r="A807" t="str">
            <v>Brand 2</v>
          </cell>
          <cell r="B807" t="str">
            <v>Market 19</v>
          </cell>
          <cell r="C807">
            <v>1.6</v>
          </cell>
        </row>
        <row r="808">
          <cell r="A808" t="str">
            <v>Brand 2</v>
          </cell>
          <cell r="B808" t="str">
            <v>Market 29</v>
          </cell>
          <cell r="C808">
            <v>4</v>
          </cell>
        </row>
        <row r="809">
          <cell r="A809" t="str">
            <v>Brand 2</v>
          </cell>
          <cell r="B809" t="str">
            <v>Market 19</v>
          </cell>
          <cell r="C809">
            <v>7.2</v>
          </cell>
        </row>
        <row r="810">
          <cell r="A810" t="str">
            <v>Brand 2</v>
          </cell>
          <cell r="B810" t="str">
            <v>Market 18</v>
          </cell>
          <cell r="C810">
            <v>8</v>
          </cell>
        </row>
        <row r="811">
          <cell r="A811" t="str">
            <v>Brand 2</v>
          </cell>
          <cell r="B811" t="str">
            <v>Market 29</v>
          </cell>
          <cell r="C811">
            <v>1.5</v>
          </cell>
        </row>
        <row r="812">
          <cell r="A812" t="str">
            <v>Brand 2</v>
          </cell>
          <cell r="B812" t="str">
            <v>Market 3</v>
          </cell>
          <cell r="C812">
            <v>3.3</v>
          </cell>
        </row>
        <row r="813">
          <cell r="A813" t="str">
            <v>Brand 2</v>
          </cell>
          <cell r="B813" t="str">
            <v>Market 17</v>
          </cell>
          <cell r="C813">
            <v>3.75</v>
          </cell>
        </row>
        <row r="814">
          <cell r="A814" t="str">
            <v>Brand 2</v>
          </cell>
          <cell r="B814" t="str">
            <v>Market 22</v>
          </cell>
          <cell r="C814">
            <v>3.75</v>
          </cell>
        </row>
        <row r="815">
          <cell r="A815" t="str">
            <v>Brand 2</v>
          </cell>
          <cell r="B815" t="str">
            <v>Market 19</v>
          </cell>
          <cell r="C815">
            <v>7.5</v>
          </cell>
        </row>
        <row r="816">
          <cell r="A816" t="str">
            <v>Brand 2</v>
          </cell>
          <cell r="B816" t="str">
            <v>Market 6</v>
          </cell>
          <cell r="C816">
            <v>0.56000000000000005</v>
          </cell>
        </row>
        <row r="817">
          <cell r="A817" t="str">
            <v>Brand 2</v>
          </cell>
          <cell r="B817" t="str">
            <v>Market 4</v>
          </cell>
          <cell r="C817">
            <v>0.56000000000000005</v>
          </cell>
        </row>
        <row r="818">
          <cell r="A818" t="str">
            <v>Brand 2</v>
          </cell>
          <cell r="B818" t="str">
            <v>Market 18</v>
          </cell>
          <cell r="C818">
            <v>0.63</v>
          </cell>
        </row>
        <row r="819">
          <cell r="A819" t="str">
            <v>Brand 2</v>
          </cell>
          <cell r="B819" t="str">
            <v>Market 3</v>
          </cell>
          <cell r="C819">
            <v>1.4</v>
          </cell>
        </row>
        <row r="820">
          <cell r="A820" t="str">
            <v>Brand 2</v>
          </cell>
          <cell r="B820" t="str">
            <v>Market 29</v>
          </cell>
          <cell r="C820">
            <v>1.4</v>
          </cell>
        </row>
        <row r="821">
          <cell r="A821" t="str">
            <v>Brand 2</v>
          </cell>
          <cell r="B821" t="str">
            <v>Market 2</v>
          </cell>
          <cell r="C821">
            <v>2.8</v>
          </cell>
        </row>
        <row r="822">
          <cell r="A822" t="str">
            <v>Brand 2</v>
          </cell>
          <cell r="B822" t="str">
            <v>Market 3</v>
          </cell>
          <cell r="C822">
            <v>3.08</v>
          </cell>
        </row>
        <row r="823">
          <cell r="A823" t="str">
            <v>Brand 2</v>
          </cell>
          <cell r="B823" t="str">
            <v>Market 29</v>
          </cell>
          <cell r="C823">
            <v>3.5</v>
          </cell>
        </row>
        <row r="824">
          <cell r="A824" t="str">
            <v>Brand 2</v>
          </cell>
          <cell r="B824" t="str">
            <v>Market 11</v>
          </cell>
          <cell r="C824">
            <v>3.5</v>
          </cell>
        </row>
        <row r="825">
          <cell r="A825" t="str">
            <v>Brand 2</v>
          </cell>
          <cell r="B825" t="str">
            <v>Market 29</v>
          </cell>
          <cell r="C825">
            <v>7</v>
          </cell>
        </row>
        <row r="826">
          <cell r="A826" t="str">
            <v>Brand 2</v>
          </cell>
          <cell r="B826" t="str">
            <v>Market 17</v>
          </cell>
          <cell r="C826">
            <v>7</v>
          </cell>
        </row>
        <row r="827">
          <cell r="A827" t="str">
            <v>Brand 2</v>
          </cell>
          <cell r="B827" t="str">
            <v>Market 18</v>
          </cell>
          <cell r="C827">
            <v>11.2</v>
          </cell>
        </row>
        <row r="828">
          <cell r="A828" t="str">
            <v>Brand 2</v>
          </cell>
          <cell r="B828" t="str">
            <v>Market 4</v>
          </cell>
          <cell r="C828">
            <v>0.52</v>
          </cell>
        </row>
        <row r="829">
          <cell r="A829" t="str">
            <v>Brand 2</v>
          </cell>
          <cell r="B829" t="str">
            <v>Market 6</v>
          </cell>
          <cell r="C829">
            <v>0.65</v>
          </cell>
        </row>
        <row r="830">
          <cell r="A830" t="str">
            <v>Brand 2</v>
          </cell>
          <cell r="B830" t="str">
            <v>Market 17</v>
          </cell>
          <cell r="C830">
            <v>1.3</v>
          </cell>
        </row>
        <row r="831">
          <cell r="A831" t="str">
            <v>Brand 2</v>
          </cell>
          <cell r="B831" t="str">
            <v>Market 26</v>
          </cell>
          <cell r="C831">
            <v>1.3</v>
          </cell>
        </row>
        <row r="832">
          <cell r="A832" t="str">
            <v>Brand 2</v>
          </cell>
          <cell r="B832" t="str">
            <v>Market 6</v>
          </cell>
          <cell r="C832">
            <v>1.69</v>
          </cell>
        </row>
        <row r="833">
          <cell r="A833" t="str">
            <v>Brand 2</v>
          </cell>
          <cell r="B833" t="str">
            <v>Market 4</v>
          </cell>
          <cell r="C833">
            <v>3.25</v>
          </cell>
        </row>
        <row r="834">
          <cell r="A834" t="str">
            <v>Brand 2</v>
          </cell>
          <cell r="B834" t="str">
            <v>Market 11</v>
          </cell>
          <cell r="C834">
            <v>12.446</v>
          </cell>
        </row>
        <row r="835">
          <cell r="A835" t="str">
            <v>Brand 2</v>
          </cell>
          <cell r="B835" t="str">
            <v>Market 6</v>
          </cell>
          <cell r="C835">
            <v>0.48</v>
          </cell>
        </row>
        <row r="836">
          <cell r="A836" t="str">
            <v>Brand 2</v>
          </cell>
          <cell r="B836" t="str">
            <v>Market 18</v>
          </cell>
          <cell r="C836">
            <v>0.6</v>
          </cell>
        </row>
        <row r="837">
          <cell r="A837" t="str">
            <v>Brand 2</v>
          </cell>
          <cell r="B837" t="str">
            <v>Market 29</v>
          </cell>
          <cell r="C837">
            <v>0.6</v>
          </cell>
        </row>
        <row r="838">
          <cell r="A838" t="str">
            <v>Brand 2</v>
          </cell>
          <cell r="B838" t="str">
            <v>Market 11</v>
          </cell>
          <cell r="C838">
            <v>1.2</v>
          </cell>
        </row>
        <row r="839">
          <cell r="A839" t="str">
            <v>Brand 2</v>
          </cell>
          <cell r="B839" t="str">
            <v>Market 17</v>
          </cell>
          <cell r="C839">
            <v>1.2</v>
          </cell>
        </row>
        <row r="840">
          <cell r="A840" t="str">
            <v>Brand 2</v>
          </cell>
          <cell r="B840" t="str">
            <v>Market 19</v>
          </cell>
          <cell r="C840">
            <v>3</v>
          </cell>
        </row>
        <row r="841">
          <cell r="A841" t="str">
            <v>Brand 2</v>
          </cell>
          <cell r="B841" t="str">
            <v>Market 11</v>
          </cell>
          <cell r="C841">
            <v>12</v>
          </cell>
        </row>
        <row r="842">
          <cell r="A842" t="str">
            <v>Brand 2</v>
          </cell>
          <cell r="B842" t="str">
            <v>Market 18</v>
          </cell>
          <cell r="C842">
            <v>0.44</v>
          </cell>
        </row>
        <row r="843">
          <cell r="A843" t="str">
            <v>Brand 2</v>
          </cell>
          <cell r="B843" t="str">
            <v>Market 29</v>
          </cell>
          <cell r="C843">
            <v>0.495</v>
          </cell>
        </row>
        <row r="844">
          <cell r="A844" t="str">
            <v>Brand 2</v>
          </cell>
          <cell r="B844" t="str">
            <v>Market 4</v>
          </cell>
          <cell r="C844">
            <v>1.1000000000000001</v>
          </cell>
        </row>
        <row r="845">
          <cell r="A845" t="str">
            <v>Brand 2</v>
          </cell>
          <cell r="B845" t="str">
            <v>Market 19</v>
          </cell>
          <cell r="C845">
            <v>1.1000000000000001</v>
          </cell>
        </row>
        <row r="846">
          <cell r="A846" t="str">
            <v>Brand 2</v>
          </cell>
          <cell r="B846" t="str">
            <v>Market 4</v>
          </cell>
          <cell r="C846">
            <v>1.1000000000000001</v>
          </cell>
        </row>
        <row r="847">
          <cell r="A847" t="str">
            <v>Brand 2</v>
          </cell>
          <cell r="B847" t="str">
            <v>Market 19</v>
          </cell>
          <cell r="C847">
            <v>4.4000000000000004</v>
          </cell>
        </row>
        <row r="848">
          <cell r="A848" t="str">
            <v>Brand 2</v>
          </cell>
          <cell r="B848" t="str">
            <v>Market 18</v>
          </cell>
          <cell r="C848">
            <v>11</v>
          </cell>
        </row>
        <row r="849">
          <cell r="A849" t="str">
            <v>Brand 2</v>
          </cell>
          <cell r="B849" t="str">
            <v>Market 4</v>
          </cell>
          <cell r="C849">
            <v>0.5</v>
          </cell>
        </row>
        <row r="850">
          <cell r="A850" t="str">
            <v>Brand 2</v>
          </cell>
          <cell r="B850" t="str">
            <v>Market 26</v>
          </cell>
          <cell r="C850">
            <v>0.5</v>
          </cell>
        </row>
        <row r="851">
          <cell r="A851" t="str">
            <v>Brand 2</v>
          </cell>
          <cell r="B851" t="str">
            <v>Market 12</v>
          </cell>
          <cell r="C851">
            <v>0.5</v>
          </cell>
        </row>
        <row r="852">
          <cell r="A852" t="str">
            <v>Brand 2</v>
          </cell>
          <cell r="B852" t="str">
            <v>Market 26</v>
          </cell>
          <cell r="C852">
            <v>0.5</v>
          </cell>
        </row>
        <row r="853">
          <cell r="A853" t="str">
            <v>Brand 2</v>
          </cell>
          <cell r="B853" t="str">
            <v>Market 4</v>
          </cell>
          <cell r="C853">
            <v>1</v>
          </cell>
        </row>
        <row r="854">
          <cell r="A854" t="str">
            <v>Brand 2</v>
          </cell>
          <cell r="B854" t="str">
            <v>Market 19</v>
          </cell>
          <cell r="C854">
            <v>1</v>
          </cell>
        </row>
        <row r="855">
          <cell r="A855" t="str">
            <v>Brand 2</v>
          </cell>
          <cell r="B855" t="str">
            <v>Market 4</v>
          </cell>
          <cell r="C855">
            <v>1.3</v>
          </cell>
        </row>
        <row r="856">
          <cell r="A856" t="str">
            <v>Brand 2</v>
          </cell>
          <cell r="B856" t="str">
            <v>Market 12</v>
          </cell>
          <cell r="C856">
            <v>2</v>
          </cell>
        </row>
        <row r="857">
          <cell r="A857" t="str">
            <v>Brand 2</v>
          </cell>
          <cell r="B857" t="str">
            <v>Market 22</v>
          </cell>
          <cell r="C857">
            <v>2</v>
          </cell>
        </row>
        <row r="858">
          <cell r="A858" t="str">
            <v>Brand 2</v>
          </cell>
          <cell r="B858" t="str">
            <v>Market 6</v>
          </cell>
          <cell r="C858">
            <v>2.5</v>
          </cell>
        </row>
        <row r="859">
          <cell r="A859" t="str">
            <v>Brand 2</v>
          </cell>
          <cell r="B859" t="str">
            <v>Market 18</v>
          </cell>
          <cell r="C859">
            <v>2.5</v>
          </cell>
        </row>
        <row r="860">
          <cell r="A860" t="str">
            <v>Brand 2</v>
          </cell>
          <cell r="B860" t="str">
            <v>Market 26</v>
          </cell>
          <cell r="C860">
            <v>2.5</v>
          </cell>
        </row>
        <row r="861">
          <cell r="A861" t="str">
            <v>Brand 2</v>
          </cell>
          <cell r="B861" t="str">
            <v>Market 2</v>
          </cell>
          <cell r="C861">
            <v>4.5</v>
          </cell>
        </row>
        <row r="862">
          <cell r="A862" t="str">
            <v>Brand 2</v>
          </cell>
          <cell r="B862" t="str">
            <v>Market 6</v>
          </cell>
          <cell r="C862">
            <v>0.36</v>
          </cell>
        </row>
        <row r="863">
          <cell r="A863" t="str">
            <v>Brand 2</v>
          </cell>
          <cell r="B863" t="str">
            <v>Market 18</v>
          </cell>
          <cell r="C863">
            <v>0.36</v>
          </cell>
        </row>
        <row r="864">
          <cell r="A864" t="str">
            <v>Brand 2</v>
          </cell>
          <cell r="B864" t="str">
            <v>Market 2</v>
          </cell>
          <cell r="C864">
            <v>0.45</v>
          </cell>
        </row>
        <row r="865">
          <cell r="A865" t="str">
            <v>Brand 2</v>
          </cell>
          <cell r="B865" t="str">
            <v>Market 18</v>
          </cell>
          <cell r="C865">
            <v>0.45</v>
          </cell>
        </row>
        <row r="866">
          <cell r="A866" t="str">
            <v>Brand 2</v>
          </cell>
          <cell r="B866" t="str">
            <v>Market 19</v>
          </cell>
          <cell r="C866">
            <v>0.9</v>
          </cell>
        </row>
        <row r="867">
          <cell r="A867" t="str">
            <v>Brand 2</v>
          </cell>
          <cell r="B867" t="str">
            <v>Market 2</v>
          </cell>
          <cell r="C867">
            <v>0.9</v>
          </cell>
        </row>
        <row r="868">
          <cell r="A868" t="str">
            <v>Brand 2</v>
          </cell>
          <cell r="B868" t="str">
            <v>Market 22</v>
          </cell>
          <cell r="C868">
            <v>0.9</v>
          </cell>
        </row>
        <row r="869">
          <cell r="A869" t="str">
            <v>Brand 2</v>
          </cell>
          <cell r="B869" t="str">
            <v>Market 22</v>
          </cell>
          <cell r="C869">
            <v>0.9</v>
          </cell>
        </row>
        <row r="870">
          <cell r="A870" t="str">
            <v>Brand 2</v>
          </cell>
          <cell r="B870" t="str">
            <v>Market 17</v>
          </cell>
          <cell r="C870">
            <v>0.9</v>
          </cell>
        </row>
        <row r="871">
          <cell r="A871" t="str">
            <v>Brand 2</v>
          </cell>
          <cell r="B871" t="str">
            <v>Market 3</v>
          </cell>
          <cell r="C871">
            <v>1.8</v>
          </cell>
        </row>
        <row r="872">
          <cell r="A872" t="str">
            <v>Brand 2</v>
          </cell>
          <cell r="B872" t="str">
            <v>Market 18</v>
          </cell>
          <cell r="C872">
            <v>4.5</v>
          </cell>
        </row>
        <row r="873">
          <cell r="A873" t="str">
            <v>Brand 2</v>
          </cell>
          <cell r="B873" t="str">
            <v>Market 29</v>
          </cell>
          <cell r="C873">
            <v>1.6E-2</v>
          </cell>
        </row>
        <row r="874">
          <cell r="A874" t="str">
            <v>Brand 2</v>
          </cell>
          <cell r="B874" t="str">
            <v>Market 6</v>
          </cell>
          <cell r="C874">
            <v>0.32</v>
          </cell>
        </row>
        <row r="875">
          <cell r="A875" t="str">
            <v>Brand 2</v>
          </cell>
          <cell r="B875" t="str">
            <v>Market 26</v>
          </cell>
          <cell r="C875">
            <v>0.38400000000000001</v>
          </cell>
        </row>
        <row r="876">
          <cell r="A876" t="str">
            <v>Brand 2</v>
          </cell>
          <cell r="B876" t="str">
            <v>Market 2</v>
          </cell>
          <cell r="C876">
            <v>0.8</v>
          </cell>
        </row>
        <row r="877">
          <cell r="A877" t="str">
            <v>Brand 2</v>
          </cell>
          <cell r="B877" t="str">
            <v>Market 22</v>
          </cell>
          <cell r="C877">
            <v>0.8</v>
          </cell>
        </row>
        <row r="878">
          <cell r="A878" t="str">
            <v>Brand 2</v>
          </cell>
          <cell r="B878" t="str">
            <v>Market 17</v>
          </cell>
          <cell r="C878">
            <v>0.8</v>
          </cell>
        </row>
        <row r="879">
          <cell r="A879" t="str">
            <v>Brand 2</v>
          </cell>
          <cell r="B879" t="str">
            <v>Market 29</v>
          </cell>
          <cell r="C879">
            <v>0.8</v>
          </cell>
        </row>
        <row r="880">
          <cell r="A880" t="str">
            <v>Brand 2</v>
          </cell>
          <cell r="B880" t="str">
            <v>Market 11</v>
          </cell>
          <cell r="C880">
            <v>1.6</v>
          </cell>
        </row>
        <row r="881">
          <cell r="A881" t="str">
            <v>Brand 2</v>
          </cell>
          <cell r="B881" t="str">
            <v>Market 5</v>
          </cell>
          <cell r="C881">
            <v>3.6</v>
          </cell>
        </row>
        <row r="882">
          <cell r="A882" t="str">
            <v>Brand 2</v>
          </cell>
          <cell r="B882" t="str">
            <v>Market 19</v>
          </cell>
          <cell r="C882">
            <v>3.6</v>
          </cell>
        </row>
        <row r="883">
          <cell r="A883" t="str">
            <v>Brand 2</v>
          </cell>
          <cell r="B883" t="str">
            <v>Market 29</v>
          </cell>
          <cell r="C883">
            <v>6.4</v>
          </cell>
        </row>
        <row r="884">
          <cell r="A884" t="str">
            <v>Brand 2</v>
          </cell>
          <cell r="B884" t="str">
            <v>Market 6</v>
          </cell>
          <cell r="C884">
            <v>8</v>
          </cell>
        </row>
        <row r="885">
          <cell r="A885" t="str">
            <v>Brand 2</v>
          </cell>
          <cell r="B885" t="str">
            <v>Market 2</v>
          </cell>
          <cell r="C885">
            <v>0.28000000000000003</v>
          </cell>
        </row>
        <row r="886">
          <cell r="A886" t="str">
            <v>Brand 2</v>
          </cell>
          <cell r="B886" t="str">
            <v>Market 6</v>
          </cell>
          <cell r="C886">
            <v>0.28000000000000003</v>
          </cell>
        </row>
        <row r="887">
          <cell r="A887" t="str">
            <v>Brand 2</v>
          </cell>
          <cell r="B887" t="str">
            <v>Market 18</v>
          </cell>
          <cell r="C887">
            <v>0.28000000000000003</v>
          </cell>
        </row>
        <row r="888">
          <cell r="A888" t="str">
            <v>Brand 2</v>
          </cell>
          <cell r="B888" t="str">
            <v>Market 18</v>
          </cell>
          <cell r="C888">
            <v>0.28000000000000003</v>
          </cell>
        </row>
        <row r="889">
          <cell r="A889" t="str">
            <v>Brand 2</v>
          </cell>
          <cell r="B889" t="str">
            <v>Market 18</v>
          </cell>
          <cell r="C889">
            <v>0.35</v>
          </cell>
        </row>
        <row r="890">
          <cell r="A890" t="str">
            <v>Brand 2</v>
          </cell>
          <cell r="B890" t="str">
            <v>Market 29</v>
          </cell>
          <cell r="C890">
            <v>0.35</v>
          </cell>
        </row>
        <row r="891">
          <cell r="A891" t="str">
            <v>Brand 2</v>
          </cell>
          <cell r="B891" t="str">
            <v>Market 6</v>
          </cell>
          <cell r="C891">
            <v>0.56000000000000005</v>
          </cell>
        </row>
        <row r="892">
          <cell r="A892" t="str">
            <v>Brand 2</v>
          </cell>
          <cell r="B892" t="str">
            <v>Market 6</v>
          </cell>
          <cell r="C892">
            <v>0.56000000000000005</v>
          </cell>
        </row>
        <row r="893">
          <cell r="A893" t="str">
            <v>Brand 2</v>
          </cell>
          <cell r="B893" t="str">
            <v>Market 18</v>
          </cell>
          <cell r="C893">
            <v>0.7</v>
          </cell>
        </row>
        <row r="894">
          <cell r="A894" t="str">
            <v>Brand 2</v>
          </cell>
          <cell r="B894" t="str">
            <v>Market 12</v>
          </cell>
          <cell r="C894">
            <v>0.7</v>
          </cell>
        </row>
        <row r="895">
          <cell r="A895" t="str">
            <v>Brand 2</v>
          </cell>
          <cell r="B895" t="str">
            <v>Market 12</v>
          </cell>
          <cell r="C895">
            <v>0.7</v>
          </cell>
        </row>
        <row r="896">
          <cell r="A896" t="str">
            <v>Brand 2</v>
          </cell>
          <cell r="B896" t="str">
            <v>Market 19</v>
          </cell>
          <cell r="C896">
            <v>1.4</v>
          </cell>
        </row>
        <row r="897">
          <cell r="A897" t="str">
            <v>Brand 2</v>
          </cell>
          <cell r="B897" t="str">
            <v>Market 11</v>
          </cell>
          <cell r="C897">
            <v>1.75</v>
          </cell>
        </row>
        <row r="898">
          <cell r="A898" t="str">
            <v>Brand 2</v>
          </cell>
          <cell r="B898" t="str">
            <v>Market 26</v>
          </cell>
          <cell r="C898">
            <v>1.75</v>
          </cell>
        </row>
        <row r="899">
          <cell r="A899" t="str">
            <v>Brand 2</v>
          </cell>
          <cell r="B899" t="str">
            <v>Market 12</v>
          </cell>
          <cell r="C899">
            <v>2.8</v>
          </cell>
        </row>
        <row r="900">
          <cell r="A900" t="str">
            <v>Brand 2</v>
          </cell>
          <cell r="B900" t="str">
            <v>Market 2</v>
          </cell>
          <cell r="C900">
            <v>0.3</v>
          </cell>
        </row>
        <row r="901">
          <cell r="A901" t="str">
            <v>Brand 2</v>
          </cell>
          <cell r="B901" t="str">
            <v>Market 19</v>
          </cell>
          <cell r="C901">
            <v>0.3</v>
          </cell>
        </row>
        <row r="902">
          <cell r="A902" t="str">
            <v>Brand 2</v>
          </cell>
          <cell r="B902" t="str">
            <v>Market 19</v>
          </cell>
          <cell r="C902">
            <v>0.3</v>
          </cell>
        </row>
        <row r="903">
          <cell r="A903" t="str">
            <v>Brand 2</v>
          </cell>
          <cell r="B903" t="str">
            <v>Market 11</v>
          </cell>
          <cell r="C903">
            <v>0.6</v>
          </cell>
        </row>
        <row r="904">
          <cell r="A904" t="str">
            <v>Brand 2</v>
          </cell>
          <cell r="B904" t="str">
            <v>Market 19</v>
          </cell>
          <cell r="C904">
            <v>0.6</v>
          </cell>
        </row>
        <row r="905">
          <cell r="A905" t="str">
            <v>Brand 2</v>
          </cell>
          <cell r="B905" t="str">
            <v>Market 11</v>
          </cell>
          <cell r="C905">
            <v>0.6</v>
          </cell>
        </row>
        <row r="906">
          <cell r="A906" t="str">
            <v>Brand 2</v>
          </cell>
          <cell r="B906" t="str">
            <v>Market 26</v>
          </cell>
          <cell r="C906">
            <v>0.6</v>
          </cell>
        </row>
        <row r="907">
          <cell r="A907" t="str">
            <v>Brand 2</v>
          </cell>
          <cell r="B907" t="str">
            <v>Market 26</v>
          </cell>
          <cell r="C907">
            <v>0.6</v>
          </cell>
        </row>
        <row r="908">
          <cell r="A908" t="str">
            <v>Brand 2</v>
          </cell>
          <cell r="B908" t="str">
            <v>Market 26</v>
          </cell>
          <cell r="C908">
            <v>0.6</v>
          </cell>
        </row>
        <row r="909">
          <cell r="A909" t="str">
            <v>Brand 2</v>
          </cell>
          <cell r="B909" t="str">
            <v>Market 22</v>
          </cell>
          <cell r="C909">
            <v>0.6</v>
          </cell>
        </row>
        <row r="910">
          <cell r="A910" t="str">
            <v>Brand 2</v>
          </cell>
          <cell r="B910" t="str">
            <v>Market 4</v>
          </cell>
          <cell r="C910">
            <v>0.9</v>
          </cell>
        </row>
        <row r="911">
          <cell r="A911" t="str">
            <v>Brand 2</v>
          </cell>
          <cell r="B911" t="str">
            <v>Market 2</v>
          </cell>
          <cell r="C911">
            <v>1.2</v>
          </cell>
        </row>
        <row r="912">
          <cell r="A912" t="str">
            <v>Brand 2</v>
          </cell>
          <cell r="B912" t="str">
            <v>Market 3</v>
          </cell>
          <cell r="C912">
            <v>1.2</v>
          </cell>
        </row>
        <row r="913">
          <cell r="A913" t="str">
            <v>Brand 2</v>
          </cell>
          <cell r="B913" t="str">
            <v>Market 6</v>
          </cell>
          <cell r="C913">
            <v>1.5</v>
          </cell>
        </row>
        <row r="914">
          <cell r="A914" t="str">
            <v>Brand 2</v>
          </cell>
          <cell r="B914" t="str">
            <v>Market 22</v>
          </cell>
          <cell r="C914">
            <v>1.5</v>
          </cell>
        </row>
        <row r="915">
          <cell r="A915" t="str">
            <v>Brand 2</v>
          </cell>
          <cell r="B915" t="str">
            <v>Market 11</v>
          </cell>
          <cell r="C915">
            <v>2.7</v>
          </cell>
        </row>
        <row r="916">
          <cell r="A916" t="str">
            <v>Brand 2</v>
          </cell>
          <cell r="B916" t="str">
            <v>Market 17</v>
          </cell>
          <cell r="C916">
            <v>2.7</v>
          </cell>
        </row>
        <row r="917">
          <cell r="A917" t="str">
            <v>Brand 2</v>
          </cell>
          <cell r="B917" t="str">
            <v>Market 11</v>
          </cell>
          <cell r="C917">
            <v>2.7</v>
          </cell>
        </row>
        <row r="918">
          <cell r="A918" t="str">
            <v>Brand 2</v>
          </cell>
          <cell r="B918" t="str">
            <v>Market 18</v>
          </cell>
          <cell r="C918">
            <v>6</v>
          </cell>
        </row>
        <row r="919">
          <cell r="A919" t="str">
            <v>Brand 2</v>
          </cell>
          <cell r="B919" t="str">
            <v>Market 18</v>
          </cell>
          <cell r="C919">
            <v>5.6660000000000004</v>
          </cell>
        </row>
        <row r="920">
          <cell r="A920" t="str">
            <v>Brand 2</v>
          </cell>
          <cell r="B920" t="str">
            <v>Market 6</v>
          </cell>
          <cell r="C920">
            <v>0.2</v>
          </cell>
        </row>
        <row r="921">
          <cell r="A921" t="str">
            <v>Brand 2</v>
          </cell>
          <cell r="B921" t="str">
            <v>Market 2</v>
          </cell>
          <cell r="C921">
            <v>0.2</v>
          </cell>
        </row>
        <row r="922">
          <cell r="A922" t="str">
            <v>Brand 2</v>
          </cell>
          <cell r="B922" t="str">
            <v>Market 4</v>
          </cell>
          <cell r="C922">
            <v>0.2</v>
          </cell>
        </row>
        <row r="923">
          <cell r="A923" t="str">
            <v>Brand 2</v>
          </cell>
          <cell r="B923" t="str">
            <v>Market 1</v>
          </cell>
          <cell r="C923">
            <v>0.22500000000000001</v>
          </cell>
        </row>
        <row r="924">
          <cell r="A924" t="str">
            <v>Brand 2</v>
          </cell>
          <cell r="B924" t="str">
            <v>Market 18</v>
          </cell>
          <cell r="C924">
            <v>0.25</v>
          </cell>
        </row>
        <row r="925">
          <cell r="A925" t="str">
            <v>Brand 2</v>
          </cell>
          <cell r="B925" t="str">
            <v>Market 22</v>
          </cell>
          <cell r="C925">
            <v>0.25</v>
          </cell>
        </row>
        <row r="926">
          <cell r="A926" t="str">
            <v>Brand 2</v>
          </cell>
          <cell r="B926" t="str">
            <v>Market 6</v>
          </cell>
          <cell r="C926">
            <v>0.5</v>
          </cell>
        </row>
        <row r="927">
          <cell r="A927" t="str">
            <v>Brand 2</v>
          </cell>
          <cell r="B927" t="str">
            <v>Market 4</v>
          </cell>
          <cell r="C927">
            <v>0.5</v>
          </cell>
        </row>
        <row r="928">
          <cell r="A928" t="str">
            <v>Brand 2</v>
          </cell>
          <cell r="B928" t="str">
            <v>Market 26</v>
          </cell>
          <cell r="C928">
            <v>0.5</v>
          </cell>
        </row>
        <row r="929">
          <cell r="A929" t="str">
            <v>Brand 2</v>
          </cell>
          <cell r="B929" t="str">
            <v>Market 18</v>
          </cell>
          <cell r="C929">
            <v>0.5</v>
          </cell>
        </row>
        <row r="930">
          <cell r="A930" t="str">
            <v>Brand 2</v>
          </cell>
          <cell r="B930" t="str">
            <v>Market 19</v>
          </cell>
          <cell r="C930">
            <v>0.5</v>
          </cell>
        </row>
        <row r="931">
          <cell r="A931" t="str">
            <v>Brand 2</v>
          </cell>
          <cell r="B931" t="str">
            <v>Market 5</v>
          </cell>
          <cell r="C931">
            <v>0.5</v>
          </cell>
        </row>
        <row r="932">
          <cell r="A932" t="str">
            <v>Brand 2</v>
          </cell>
          <cell r="B932" t="str">
            <v>Market 12</v>
          </cell>
          <cell r="C932">
            <v>0.5</v>
          </cell>
        </row>
        <row r="933">
          <cell r="A933" t="str">
            <v>Brand 2</v>
          </cell>
          <cell r="B933" t="str">
            <v>Market 17</v>
          </cell>
          <cell r="C933">
            <v>0.5</v>
          </cell>
        </row>
        <row r="934">
          <cell r="A934" t="str">
            <v>Brand 2</v>
          </cell>
          <cell r="B934" t="str">
            <v>Market 17</v>
          </cell>
          <cell r="C934">
            <v>1</v>
          </cell>
        </row>
        <row r="935">
          <cell r="A935" t="str">
            <v>Brand 2</v>
          </cell>
          <cell r="B935" t="str">
            <v>Market 17</v>
          </cell>
          <cell r="C935">
            <v>1.25</v>
          </cell>
        </row>
        <row r="936">
          <cell r="A936" t="str">
            <v>Brand 2</v>
          </cell>
          <cell r="B936" t="str">
            <v>Market 11</v>
          </cell>
          <cell r="C936">
            <v>2</v>
          </cell>
        </row>
        <row r="937">
          <cell r="A937" t="str">
            <v>Brand 2</v>
          </cell>
          <cell r="B937" t="str">
            <v>Market 19</v>
          </cell>
          <cell r="C937">
            <v>2</v>
          </cell>
        </row>
        <row r="938">
          <cell r="A938" t="str">
            <v>Brand 2</v>
          </cell>
          <cell r="B938" t="str">
            <v>Market 29</v>
          </cell>
          <cell r="C938">
            <v>2.25</v>
          </cell>
        </row>
        <row r="939">
          <cell r="A939" t="str">
            <v>Brand 2</v>
          </cell>
          <cell r="B939" t="str">
            <v>Market 22</v>
          </cell>
          <cell r="C939">
            <v>4</v>
          </cell>
        </row>
        <row r="940">
          <cell r="A940" t="str">
            <v>Brand 2</v>
          </cell>
          <cell r="B940" t="str">
            <v>Market 5</v>
          </cell>
          <cell r="C940">
            <v>4.5</v>
          </cell>
        </row>
        <row r="941">
          <cell r="A941" t="str">
            <v>Brand 2</v>
          </cell>
          <cell r="B941" t="str">
            <v>Market 29</v>
          </cell>
          <cell r="C941">
            <v>5</v>
          </cell>
        </row>
        <row r="942">
          <cell r="A942" t="str">
            <v>Brand 2</v>
          </cell>
          <cell r="B942" t="str">
            <v>Market 4</v>
          </cell>
          <cell r="C942">
            <v>0.16</v>
          </cell>
        </row>
        <row r="943">
          <cell r="A943" t="str">
            <v>Brand 2</v>
          </cell>
          <cell r="B943" t="str">
            <v>Market 18</v>
          </cell>
          <cell r="C943">
            <v>0.18</v>
          </cell>
        </row>
        <row r="944">
          <cell r="A944" t="str">
            <v>Brand 2</v>
          </cell>
          <cell r="B944" t="str">
            <v>Market 19</v>
          </cell>
          <cell r="C944">
            <v>0.2</v>
          </cell>
        </row>
        <row r="945">
          <cell r="A945" t="str">
            <v>Brand 2</v>
          </cell>
          <cell r="B945" t="str">
            <v>Market 26</v>
          </cell>
          <cell r="C945">
            <v>0.2</v>
          </cell>
        </row>
        <row r="946">
          <cell r="A946" t="str">
            <v>Brand 2</v>
          </cell>
          <cell r="B946" t="str">
            <v>Market 17</v>
          </cell>
          <cell r="C946">
            <v>0.2</v>
          </cell>
        </row>
        <row r="947">
          <cell r="A947" t="str">
            <v>Brand 2</v>
          </cell>
          <cell r="B947" t="str">
            <v>Market 17</v>
          </cell>
          <cell r="C947">
            <v>0.2</v>
          </cell>
        </row>
        <row r="948">
          <cell r="A948" t="str">
            <v>Brand 2</v>
          </cell>
          <cell r="B948" t="str">
            <v>Market 17</v>
          </cell>
          <cell r="C948">
            <v>0.2</v>
          </cell>
        </row>
        <row r="949">
          <cell r="A949" t="str">
            <v>Brand 2</v>
          </cell>
          <cell r="B949" t="str">
            <v>Market 12</v>
          </cell>
          <cell r="C949">
            <v>0.2</v>
          </cell>
        </row>
        <row r="950">
          <cell r="A950" t="str">
            <v>Brand 2</v>
          </cell>
          <cell r="B950" t="str">
            <v>Market 19</v>
          </cell>
          <cell r="C950">
            <v>0.4</v>
          </cell>
        </row>
        <row r="951">
          <cell r="A951" t="str">
            <v>Brand 2</v>
          </cell>
          <cell r="B951" t="str">
            <v>Market 29</v>
          </cell>
          <cell r="C951">
            <v>0.4</v>
          </cell>
        </row>
        <row r="952">
          <cell r="A952" t="str">
            <v>Brand 2</v>
          </cell>
          <cell r="B952" t="str">
            <v>Market 4</v>
          </cell>
          <cell r="C952">
            <v>0.4</v>
          </cell>
        </row>
        <row r="953">
          <cell r="A953" t="str">
            <v>Brand 2</v>
          </cell>
          <cell r="B953" t="str">
            <v>Market 17</v>
          </cell>
          <cell r="C953">
            <v>0.4</v>
          </cell>
        </row>
        <row r="954">
          <cell r="A954" t="str">
            <v>Brand 2</v>
          </cell>
          <cell r="B954" t="str">
            <v>Market 29</v>
          </cell>
          <cell r="C954">
            <v>0.4</v>
          </cell>
        </row>
        <row r="955">
          <cell r="A955" t="str">
            <v>Brand 2</v>
          </cell>
          <cell r="B955" t="str">
            <v>Market 22</v>
          </cell>
          <cell r="C955">
            <v>0.4</v>
          </cell>
        </row>
        <row r="956">
          <cell r="A956" t="str">
            <v>Brand 2</v>
          </cell>
          <cell r="B956" t="str">
            <v>Market 11</v>
          </cell>
          <cell r="C956">
            <v>0.4</v>
          </cell>
        </row>
        <row r="957">
          <cell r="A957" t="str">
            <v>Brand 2</v>
          </cell>
          <cell r="B957" t="str">
            <v>Market 3</v>
          </cell>
          <cell r="C957">
            <v>0.6</v>
          </cell>
        </row>
        <row r="958">
          <cell r="A958" t="str">
            <v>Brand 2</v>
          </cell>
          <cell r="B958" t="str">
            <v>Market 29</v>
          </cell>
          <cell r="C958">
            <v>0.8</v>
          </cell>
        </row>
        <row r="959">
          <cell r="A959" t="str">
            <v>Brand 2</v>
          </cell>
          <cell r="B959" t="str">
            <v>Market 6</v>
          </cell>
          <cell r="C959">
            <v>0.88</v>
          </cell>
        </row>
        <row r="960">
          <cell r="A960" t="str">
            <v>Brand 2</v>
          </cell>
          <cell r="B960" t="str">
            <v>Market 4</v>
          </cell>
          <cell r="C960">
            <v>1</v>
          </cell>
        </row>
        <row r="961">
          <cell r="A961" t="str">
            <v>Brand 2</v>
          </cell>
          <cell r="B961" t="str">
            <v>Market 26</v>
          </cell>
          <cell r="C961">
            <v>1</v>
          </cell>
        </row>
        <row r="962">
          <cell r="A962" t="str">
            <v>Brand 2</v>
          </cell>
          <cell r="B962" t="str">
            <v>Market 22</v>
          </cell>
          <cell r="C962">
            <v>1.6</v>
          </cell>
        </row>
        <row r="963">
          <cell r="A963" t="str">
            <v>Brand 2</v>
          </cell>
          <cell r="B963" t="str">
            <v>Market 17</v>
          </cell>
          <cell r="C963">
            <v>1.6</v>
          </cell>
        </row>
        <row r="964">
          <cell r="A964" t="str">
            <v>Brand 2</v>
          </cell>
          <cell r="B964" t="str">
            <v>Market 12</v>
          </cell>
          <cell r="C964">
            <v>2</v>
          </cell>
        </row>
        <row r="965">
          <cell r="A965" t="str">
            <v>Brand 2</v>
          </cell>
          <cell r="B965" t="str">
            <v>Market 18</v>
          </cell>
          <cell r="C965">
            <v>0.12</v>
          </cell>
        </row>
        <row r="966">
          <cell r="A966" t="str">
            <v>Brand 2</v>
          </cell>
          <cell r="B966" t="str">
            <v>Market 18</v>
          </cell>
          <cell r="C966">
            <v>0.13500000000000001</v>
          </cell>
        </row>
        <row r="967">
          <cell r="A967" t="str">
            <v>Brand 2</v>
          </cell>
          <cell r="B967" t="str">
            <v>Market 17</v>
          </cell>
          <cell r="C967">
            <v>0.13500000000000001</v>
          </cell>
        </row>
        <row r="968">
          <cell r="A968" t="str">
            <v>Brand 2</v>
          </cell>
          <cell r="B968" t="str">
            <v>Market 6</v>
          </cell>
          <cell r="C968">
            <v>0.15</v>
          </cell>
        </row>
        <row r="969">
          <cell r="A969" t="str">
            <v>Brand 2</v>
          </cell>
          <cell r="B969" t="str">
            <v>Market 17</v>
          </cell>
          <cell r="C969">
            <v>0.15</v>
          </cell>
        </row>
        <row r="970">
          <cell r="A970" t="str">
            <v>Brand 2</v>
          </cell>
          <cell r="B970" t="str">
            <v>Market 17</v>
          </cell>
          <cell r="C970">
            <v>0.3</v>
          </cell>
        </row>
        <row r="971">
          <cell r="A971" t="str">
            <v>Brand 2</v>
          </cell>
          <cell r="B971" t="str">
            <v>Market 2</v>
          </cell>
          <cell r="C971">
            <v>0.3</v>
          </cell>
        </row>
        <row r="972">
          <cell r="A972" t="str">
            <v>Brand 2</v>
          </cell>
          <cell r="B972" t="str">
            <v>Market 26</v>
          </cell>
          <cell r="C972">
            <v>0.3</v>
          </cell>
        </row>
        <row r="973">
          <cell r="A973" t="str">
            <v>Brand 2</v>
          </cell>
          <cell r="B973" t="str">
            <v>Market 12</v>
          </cell>
          <cell r="C973">
            <v>0.3</v>
          </cell>
        </row>
        <row r="974">
          <cell r="A974" t="str">
            <v>Brand 2</v>
          </cell>
          <cell r="B974" t="str">
            <v>Market 17</v>
          </cell>
          <cell r="C974">
            <v>0.3</v>
          </cell>
        </row>
        <row r="975">
          <cell r="A975" t="str">
            <v>Brand 2</v>
          </cell>
          <cell r="B975" t="str">
            <v>Market 17</v>
          </cell>
          <cell r="C975">
            <v>0.3</v>
          </cell>
        </row>
        <row r="976">
          <cell r="A976" t="str">
            <v>Brand 2</v>
          </cell>
          <cell r="B976" t="str">
            <v>Market 5</v>
          </cell>
          <cell r="C976">
            <v>0.6</v>
          </cell>
        </row>
        <row r="977">
          <cell r="A977" t="str">
            <v>Brand 2</v>
          </cell>
          <cell r="B977" t="str">
            <v>Market 2</v>
          </cell>
          <cell r="C977">
            <v>0.75</v>
          </cell>
        </row>
        <row r="978">
          <cell r="A978" t="str">
            <v>Brand 2</v>
          </cell>
          <cell r="B978" t="str">
            <v>Market 4</v>
          </cell>
          <cell r="C978">
            <v>0.75</v>
          </cell>
        </row>
        <row r="979">
          <cell r="A979" t="str">
            <v>Brand 2</v>
          </cell>
          <cell r="B979" t="str">
            <v>Market 17</v>
          </cell>
          <cell r="C979">
            <v>0.75</v>
          </cell>
        </row>
        <row r="980">
          <cell r="A980" t="str">
            <v>Brand 2</v>
          </cell>
          <cell r="B980" t="str">
            <v>Market 22</v>
          </cell>
          <cell r="C980">
            <v>0.75</v>
          </cell>
        </row>
        <row r="981">
          <cell r="A981" t="str">
            <v>Brand 2</v>
          </cell>
          <cell r="B981" t="str">
            <v>Market 3</v>
          </cell>
          <cell r="C981">
            <v>0.9</v>
          </cell>
        </row>
        <row r="982">
          <cell r="A982" t="str">
            <v>Brand 2</v>
          </cell>
          <cell r="B982" t="str">
            <v>Market 26</v>
          </cell>
          <cell r="C982">
            <v>1.35</v>
          </cell>
        </row>
        <row r="983">
          <cell r="A983" t="str">
            <v>Brand 2</v>
          </cell>
          <cell r="B983" t="str">
            <v>Market 18</v>
          </cell>
          <cell r="C983">
            <v>1.5</v>
          </cell>
        </row>
        <row r="984">
          <cell r="A984" t="str">
            <v>Brand 2</v>
          </cell>
          <cell r="B984" t="str">
            <v>Market 29</v>
          </cell>
          <cell r="C984">
            <v>2.4</v>
          </cell>
        </row>
        <row r="985">
          <cell r="A985" t="str">
            <v>Brand 2</v>
          </cell>
          <cell r="B985" t="str">
            <v>Market 17</v>
          </cell>
          <cell r="C985">
            <v>2.4</v>
          </cell>
        </row>
        <row r="986">
          <cell r="A986" t="str">
            <v>Brand 2</v>
          </cell>
          <cell r="B986" t="str">
            <v>Market 18</v>
          </cell>
          <cell r="C986">
            <v>2.7</v>
          </cell>
        </row>
        <row r="987">
          <cell r="A987" t="str">
            <v>Brand 2</v>
          </cell>
          <cell r="B987" t="str">
            <v>Market 2</v>
          </cell>
          <cell r="C987">
            <v>2.7</v>
          </cell>
        </row>
        <row r="988">
          <cell r="A988" t="str">
            <v>Brand 2</v>
          </cell>
          <cell r="B988" t="str">
            <v>Market 19</v>
          </cell>
          <cell r="C988">
            <v>2.5299999999999998</v>
          </cell>
        </row>
        <row r="989">
          <cell r="A989" t="str">
            <v>Brand 2</v>
          </cell>
          <cell r="B989" t="str">
            <v>Market 18</v>
          </cell>
          <cell r="C989">
            <v>0.08</v>
          </cell>
        </row>
        <row r="990">
          <cell r="A990" t="str">
            <v>Brand 2</v>
          </cell>
          <cell r="B990" t="str">
            <v>Market 17</v>
          </cell>
          <cell r="C990">
            <v>0.08</v>
          </cell>
        </row>
        <row r="991">
          <cell r="A991" t="str">
            <v>Brand 2</v>
          </cell>
          <cell r="B991" t="str">
            <v>Market 4</v>
          </cell>
          <cell r="C991">
            <v>0.08</v>
          </cell>
        </row>
        <row r="992">
          <cell r="A992" t="str">
            <v>Brand 2</v>
          </cell>
          <cell r="B992" t="str">
            <v>Market 26</v>
          </cell>
          <cell r="C992">
            <v>0.09</v>
          </cell>
        </row>
        <row r="993">
          <cell r="A993" t="str">
            <v>Brand 2</v>
          </cell>
          <cell r="B993" t="str">
            <v>Market 22</v>
          </cell>
          <cell r="C993">
            <v>0.09</v>
          </cell>
        </row>
        <row r="994">
          <cell r="A994" t="str">
            <v>Brand 2</v>
          </cell>
          <cell r="B994" t="str">
            <v>Market 29</v>
          </cell>
          <cell r="C994">
            <v>0.1</v>
          </cell>
        </row>
        <row r="995">
          <cell r="A995" t="str">
            <v>Brand 2</v>
          </cell>
          <cell r="B995" t="str">
            <v>Market 12</v>
          </cell>
          <cell r="C995">
            <v>0.1</v>
          </cell>
        </row>
        <row r="996">
          <cell r="A996" t="str">
            <v>Brand 2</v>
          </cell>
          <cell r="B996" t="str">
            <v>Market 11</v>
          </cell>
          <cell r="C996">
            <v>0.1</v>
          </cell>
        </row>
        <row r="997">
          <cell r="A997" t="str">
            <v>Brand 2</v>
          </cell>
          <cell r="B997" t="str">
            <v>Market 2</v>
          </cell>
          <cell r="C997">
            <v>0.2</v>
          </cell>
        </row>
        <row r="998">
          <cell r="A998" t="str">
            <v>Brand 2</v>
          </cell>
          <cell r="B998" t="str">
            <v>Market 11</v>
          </cell>
          <cell r="C998">
            <v>0.2</v>
          </cell>
        </row>
        <row r="999">
          <cell r="A999" t="str">
            <v>Brand 2</v>
          </cell>
          <cell r="B999" t="str">
            <v>Market 11</v>
          </cell>
          <cell r="C999">
            <v>0.2</v>
          </cell>
        </row>
        <row r="1000">
          <cell r="A1000" t="str">
            <v>Brand 2</v>
          </cell>
          <cell r="B1000" t="str">
            <v>Market 3</v>
          </cell>
          <cell r="C1000">
            <v>0.2</v>
          </cell>
        </row>
        <row r="1001">
          <cell r="A1001" t="str">
            <v>Brand 2</v>
          </cell>
          <cell r="B1001" t="str">
            <v>Market 17</v>
          </cell>
          <cell r="C1001">
            <v>0.2</v>
          </cell>
        </row>
        <row r="1002">
          <cell r="A1002" t="str">
            <v>Brand 2</v>
          </cell>
          <cell r="B1002" t="str">
            <v>Market 26</v>
          </cell>
          <cell r="C1002">
            <v>0.2</v>
          </cell>
        </row>
        <row r="1003">
          <cell r="A1003" t="str">
            <v>Brand 2</v>
          </cell>
          <cell r="B1003" t="str">
            <v>Market 22</v>
          </cell>
          <cell r="C1003">
            <v>0.2</v>
          </cell>
        </row>
        <row r="1004">
          <cell r="A1004" t="str">
            <v>Brand 2</v>
          </cell>
          <cell r="B1004" t="str">
            <v>Market 22</v>
          </cell>
          <cell r="C1004">
            <v>0.2</v>
          </cell>
        </row>
        <row r="1005">
          <cell r="A1005" t="str">
            <v>Brand 2</v>
          </cell>
          <cell r="B1005" t="str">
            <v>Market 12</v>
          </cell>
          <cell r="C1005">
            <v>0.2</v>
          </cell>
        </row>
        <row r="1006">
          <cell r="A1006" t="str">
            <v>Brand 2</v>
          </cell>
          <cell r="B1006" t="str">
            <v>Market 22</v>
          </cell>
          <cell r="C1006">
            <v>0.2</v>
          </cell>
        </row>
        <row r="1007">
          <cell r="A1007" t="str">
            <v>Brand 2</v>
          </cell>
          <cell r="B1007" t="str">
            <v>Market 18</v>
          </cell>
          <cell r="C1007">
            <v>0.4</v>
          </cell>
        </row>
        <row r="1008">
          <cell r="A1008" t="str">
            <v>Brand 2</v>
          </cell>
          <cell r="B1008" t="str">
            <v>Market 5</v>
          </cell>
          <cell r="C1008">
            <v>0.4</v>
          </cell>
        </row>
        <row r="1009">
          <cell r="A1009" t="str">
            <v>Brand 2</v>
          </cell>
          <cell r="B1009" t="str">
            <v>Market 2</v>
          </cell>
          <cell r="C1009">
            <v>0.5</v>
          </cell>
        </row>
        <row r="1010">
          <cell r="A1010" t="str">
            <v>Brand 2</v>
          </cell>
          <cell r="B1010" t="str">
            <v>Market 26</v>
          </cell>
          <cell r="C1010">
            <v>0.5</v>
          </cell>
        </row>
        <row r="1011">
          <cell r="A1011" t="str">
            <v>Brand 2</v>
          </cell>
          <cell r="B1011" t="str">
            <v>Market 12</v>
          </cell>
          <cell r="C1011">
            <v>0.5</v>
          </cell>
        </row>
        <row r="1012">
          <cell r="A1012" t="str">
            <v>Brand 2</v>
          </cell>
          <cell r="B1012" t="str">
            <v>Market 12</v>
          </cell>
          <cell r="C1012">
            <v>0.5</v>
          </cell>
        </row>
        <row r="1013">
          <cell r="A1013" t="str">
            <v>Brand 2</v>
          </cell>
          <cell r="B1013" t="str">
            <v>Market 11</v>
          </cell>
          <cell r="C1013">
            <v>0.8</v>
          </cell>
        </row>
        <row r="1014">
          <cell r="A1014" t="str">
            <v>Brand 2</v>
          </cell>
          <cell r="B1014" t="str">
            <v>Market 22</v>
          </cell>
          <cell r="C1014">
            <v>0.8</v>
          </cell>
        </row>
        <row r="1015">
          <cell r="A1015" t="str">
            <v>Brand 2</v>
          </cell>
          <cell r="B1015" t="str">
            <v>Market 17</v>
          </cell>
          <cell r="C1015">
            <v>0.9</v>
          </cell>
        </row>
        <row r="1016">
          <cell r="A1016" t="str">
            <v>Brand 2</v>
          </cell>
          <cell r="B1016" t="str">
            <v>Market 22</v>
          </cell>
          <cell r="C1016">
            <v>0.9</v>
          </cell>
        </row>
        <row r="1017">
          <cell r="A1017" t="str">
            <v>Brand 2</v>
          </cell>
          <cell r="B1017" t="str">
            <v>Market 22</v>
          </cell>
          <cell r="C1017">
            <v>0.9</v>
          </cell>
        </row>
        <row r="1018">
          <cell r="A1018" t="str">
            <v>Brand 2</v>
          </cell>
          <cell r="B1018" t="str">
            <v>Market 11</v>
          </cell>
          <cell r="C1018">
            <v>1</v>
          </cell>
        </row>
        <row r="1019">
          <cell r="A1019" t="str">
            <v>Brand 2</v>
          </cell>
          <cell r="B1019" t="str">
            <v>Market 17</v>
          </cell>
          <cell r="C1019">
            <v>1</v>
          </cell>
        </row>
        <row r="1020">
          <cell r="A1020" t="str">
            <v>Brand 2</v>
          </cell>
          <cell r="B1020" t="str">
            <v>Market 26</v>
          </cell>
          <cell r="C1020">
            <v>1</v>
          </cell>
        </row>
        <row r="1021">
          <cell r="A1021" t="str">
            <v>Brand 2</v>
          </cell>
          <cell r="B1021" t="str">
            <v>Market 22</v>
          </cell>
          <cell r="C1021">
            <v>1</v>
          </cell>
        </row>
        <row r="1022">
          <cell r="A1022" t="str">
            <v>Brand 2</v>
          </cell>
          <cell r="B1022" t="str">
            <v>Market 19</v>
          </cell>
          <cell r="C1022">
            <v>1.6</v>
          </cell>
        </row>
        <row r="1023">
          <cell r="A1023" t="str">
            <v>Brand 2</v>
          </cell>
          <cell r="B1023" t="str">
            <v>Market 19</v>
          </cell>
          <cell r="C1023">
            <v>1.6</v>
          </cell>
        </row>
        <row r="1024">
          <cell r="A1024" t="str">
            <v>Brand 2</v>
          </cell>
          <cell r="B1024" t="str">
            <v>Market 11</v>
          </cell>
          <cell r="C1024">
            <v>1.6</v>
          </cell>
        </row>
        <row r="1025">
          <cell r="A1025" t="str">
            <v>Brand 2</v>
          </cell>
          <cell r="B1025" t="str">
            <v>Market 5</v>
          </cell>
          <cell r="C1025">
            <v>1.8</v>
          </cell>
        </row>
        <row r="1026">
          <cell r="A1026" t="str">
            <v>Brand 2</v>
          </cell>
          <cell r="B1026" t="str">
            <v>Market 11</v>
          </cell>
          <cell r="C1026">
            <v>1.8</v>
          </cell>
        </row>
        <row r="1027">
          <cell r="A1027" t="str">
            <v>Brand 2</v>
          </cell>
          <cell r="B1027" t="str">
            <v>Market 12</v>
          </cell>
          <cell r="C1027">
            <v>2</v>
          </cell>
        </row>
        <row r="1028">
          <cell r="A1028" t="str">
            <v>Brand 2</v>
          </cell>
          <cell r="B1028" t="str">
            <v>Market 12</v>
          </cell>
          <cell r="C1028">
            <v>2</v>
          </cell>
        </row>
        <row r="1029">
          <cell r="A1029" t="str">
            <v>Brand 2</v>
          </cell>
          <cell r="B1029" t="str">
            <v>Market 6</v>
          </cell>
          <cell r="C1029">
            <v>2</v>
          </cell>
        </row>
        <row r="1030">
          <cell r="A1030" t="str">
            <v>Brand 2</v>
          </cell>
          <cell r="B1030" t="str">
            <v>Market 19</v>
          </cell>
          <cell r="C1030">
            <v>1.96</v>
          </cell>
        </row>
        <row r="1031">
          <cell r="A1031" t="str">
            <v>Brand 2</v>
          </cell>
          <cell r="B1031" t="str">
            <v>Market 17</v>
          </cell>
          <cell r="C1031">
            <v>1.77</v>
          </cell>
        </row>
        <row r="1032">
          <cell r="A1032" t="str">
            <v>Brand 2</v>
          </cell>
          <cell r="B1032" t="str">
            <v>Market 2</v>
          </cell>
          <cell r="C1032">
            <v>0.04</v>
          </cell>
        </row>
        <row r="1033">
          <cell r="A1033" t="str">
            <v>Brand 2</v>
          </cell>
          <cell r="B1033" t="str">
            <v>Market 18</v>
          </cell>
          <cell r="C1033">
            <v>0.04</v>
          </cell>
        </row>
        <row r="1034">
          <cell r="A1034" t="str">
            <v>Brand 2</v>
          </cell>
          <cell r="B1034" t="str">
            <v>Market 18</v>
          </cell>
          <cell r="C1034">
            <v>0.04</v>
          </cell>
        </row>
        <row r="1035">
          <cell r="A1035" t="str">
            <v>Brand 2</v>
          </cell>
          <cell r="B1035" t="str">
            <v>Market 29</v>
          </cell>
          <cell r="C1035">
            <v>4.4999999999999998E-2</v>
          </cell>
        </row>
        <row r="1036">
          <cell r="A1036" t="str">
            <v>Brand 2</v>
          </cell>
          <cell r="B1036" t="str">
            <v>Market 29</v>
          </cell>
          <cell r="C1036">
            <v>4.8000000000000001E-2</v>
          </cell>
        </row>
        <row r="1037">
          <cell r="A1037" t="str">
            <v>Brand 2</v>
          </cell>
          <cell r="B1037" t="str">
            <v>Market 5</v>
          </cell>
          <cell r="C1037">
            <v>0.05</v>
          </cell>
        </row>
        <row r="1038">
          <cell r="A1038" t="str">
            <v>Brand 2</v>
          </cell>
          <cell r="B1038" t="str">
            <v>Market 2</v>
          </cell>
          <cell r="C1038">
            <v>0.05</v>
          </cell>
        </row>
        <row r="1039">
          <cell r="A1039" t="str">
            <v>Brand 2</v>
          </cell>
          <cell r="B1039" t="str">
            <v>Market 2</v>
          </cell>
          <cell r="C1039">
            <v>0.05</v>
          </cell>
        </row>
        <row r="1040">
          <cell r="A1040" t="str">
            <v>Brand 2</v>
          </cell>
          <cell r="B1040" t="str">
            <v>Market 18</v>
          </cell>
          <cell r="C1040">
            <v>0.05</v>
          </cell>
        </row>
        <row r="1041">
          <cell r="A1041" t="str">
            <v>Brand 2</v>
          </cell>
          <cell r="B1041" t="str">
            <v>Market 1</v>
          </cell>
          <cell r="C1041">
            <v>0.05</v>
          </cell>
        </row>
        <row r="1042">
          <cell r="A1042" t="str">
            <v>Brand 2</v>
          </cell>
          <cell r="B1042" t="str">
            <v>Market 22</v>
          </cell>
          <cell r="C1042">
            <v>0.05</v>
          </cell>
        </row>
        <row r="1043">
          <cell r="A1043" t="str">
            <v>Brand 2</v>
          </cell>
          <cell r="B1043" t="str">
            <v>Market 12</v>
          </cell>
          <cell r="C1043">
            <v>0.05</v>
          </cell>
        </row>
        <row r="1044">
          <cell r="A1044" t="str">
            <v>Brand 2</v>
          </cell>
          <cell r="B1044" t="str">
            <v>Market 18</v>
          </cell>
          <cell r="C1044">
            <v>0.08</v>
          </cell>
        </row>
        <row r="1045">
          <cell r="A1045" t="str">
            <v>Brand 2</v>
          </cell>
          <cell r="B1045" t="str">
            <v>Market 26</v>
          </cell>
          <cell r="C1045">
            <v>0.1</v>
          </cell>
        </row>
        <row r="1046">
          <cell r="A1046" t="str">
            <v>Brand 2</v>
          </cell>
          <cell r="B1046" t="str">
            <v>Market 12</v>
          </cell>
          <cell r="C1046">
            <v>0.1</v>
          </cell>
        </row>
        <row r="1047">
          <cell r="A1047" t="str">
            <v>Brand 2</v>
          </cell>
          <cell r="B1047" t="str">
            <v>Market 2</v>
          </cell>
          <cell r="C1047">
            <v>0.1</v>
          </cell>
        </row>
        <row r="1048">
          <cell r="A1048" t="str">
            <v>Brand 2</v>
          </cell>
          <cell r="B1048" t="str">
            <v>Market 1</v>
          </cell>
          <cell r="C1048">
            <v>0.1</v>
          </cell>
        </row>
        <row r="1049">
          <cell r="A1049" t="str">
            <v>Brand 2</v>
          </cell>
          <cell r="B1049" t="str">
            <v>Market 17</v>
          </cell>
          <cell r="C1049">
            <v>0.1</v>
          </cell>
        </row>
        <row r="1050">
          <cell r="A1050" t="str">
            <v>Brand 2</v>
          </cell>
          <cell r="B1050" t="str">
            <v>Market 26</v>
          </cell>
          <cell r="C1050">
            <v>0.1</v>
          </cell>
        </row>
        <row r="1051">
          <cell r="A1051" t="str">
            <v>Brand 2</v>
          </cell>
          <cell r="B1051" t="str">
            <v>Market 26</v>
          </cell>
          <cell r="C1051">
            <v>0.1</v>
          </cell>
        </row>
        <row r="1052">
          <cell r="A1052" t="str">
            <v>Brand 2</v>
          </cell>
          <cell r="B1052" t="str">
            <v>Market 26</v>
          </cell>
          <cell r="C1052">
            <v>0.1</v>
          </cell>
        </row>
        <row r="1053">
          <cell r="A1053" t="str">
            <v>Brand 2</v>
          </cell>
          <cell r="B1053" t="str">
            <v>Market 12</v>
          </cell>
          <cell r="C1053">
            <v>0.1</v>
          </cell>
        </row>
        <row r="1054">
          <cell r="A1054" t="str">
            <v>Brand 2</v>
          </cell>
          <cell r="B1054" t="str">
            <v>Market 26</v>
          </cell>
          <cell r="C1054">
            <v>0.1</v>
          </cell>
        </row>
        <row r="1055">
          <cell r="A1055" t="str">
            <v>Brand 2</v>
          </cell>
          <cell r="B1055" t="str">
            <v>Market 22</v>
          </cell>
          <cell r="C1055">
            <v>0.1</v>
          </cell>
        </row>
        <row r="1056">
          <cell r="A1056" t="str">
            <v>Brand 2</v>
          </cell>
          <cell r="B1056" t="str">
            <v>Market 6</v>
          </cell>
          <cell r="C1056">
            <v>0.15</v>
          </cell>
        </row>
        <row r="1057">
          <cell r="A1057" t="str">
            <v>Brand 2</v>
          </cell>
          <cell r="B1057" t="str">
            <v>Market 6</v>
          </cell>
          <cell r="C1057">
            <v>0.15</v>
          </cell>
        </row>
        <row r="1058">
          <cell r="A1058" t="str">
            <v>Brand 2</v>
          </cell>
          <cell r="B1058" t="str">
            <v>Market 3</v>
          </cell>
          <cell r="C1058">
            <v>0.2</v>
          </cell>
        </row>
        <row r="1059">
          <cell r="A1059" t="str">
            <v>Brand 2</v>
          </cell>
          <cell r="B1059" t="str">
            <v>Market 22</v>
          </cell>
          <cell r="C1059">
            <v>0.25</v>
          </cell>
        </row>
        <row r="1060">
          <cell r="A1060" t="str">
            <v>Brand 2</v>
          </cell>
          <cell r="B1060" t="str">
            <v>Market 3</v>
          </cell>
          <cell r="C1060">
            <v>0.3</v>
          </cell>
        </row>
        <row r="1061">
          <cell r="A1061" t="str">
            <v>Brand 2</v>
          </cell>
          <cell r="B1061" t="str">
            <v>Market 17</v>
          </cell>
          <cell r="C1061">
            <v>0.4</v>
          </cell>
        </row>
        <row r="1062">
          <cell r="A1062" t="str">
            <v>Brand 2</v>
          </cell>
          <cell r="B1062" t="str">
            <v>Market 22</v>
          </cell>
          <cell r="C1062">
            <v>0.45</v>
          </cell>
        </row>
        <row r="1063">
          <cell r="A1063" t="str">
            <v>Brand 2</v>
          </cell>
          <cell r="B1063" t="str">
            <v>Market 26</v>
          </cell>
          <cell r="C1063">
            <v>0.45</v>
          </cell>
        </row>
        <row r="1064">
          <cell r="A1064" t="str">
            <v>Brand 2</v>
          </cell>
          <cell r="B1064" t="str">
            <v>Market 26</v>
          </cell>
          <cell r="C1064">
            <v>0.45</v>
          </cell>
        </row>
        <row r="1065">
          <cell r="A1065" t="str">
            <v>Brand 2</v>
          </cell>
          <cell r="B1065" t="str">
            <v>Market 17</v>
          </cell>
          <cell r="C1065">
            <v>0.45</v>
          </cell>
        </row>
        <row r="1066">
          <cell r="A1066" t="str">
            <v>Brand 2</v>
          </cell>
          <cell r="B1066" t="str">
            <v>Market 22</v>
          </cell>
          <cell r="C1066">
            <v>0.5</v>
          </cell>
        </row>
        <row r="1067">
          <cell r="A1067" t="str">
            <v>Brand 2</v>
          </cell>
          <cell r="B1067" t="str">
            <v>Market 12</v>
          </cell>
          <cell r="C1067">
            <v>0.8</v>
          </cell>
        </row>
        <row r="1068">
          <cell r="A1068" t="str">
            <v>Brand 2</v>
          </cell>
          <cell r="B1068" t="str">
            <v>Market 12</v>
          </cell>
          <cell r="C1068">
            <v>0.9</v>
          </cell>
        </row>
        <row r="1069">
          <cell r="A1069" t="str">
            <v>Brand 2</v>
          </cell>
          <cell r="B1069" t="str">
            <v>Market 18</v>
          </cell>
          <cell r="C1069">
            <v>1</v>
          </cell>
        </row>
        <row r="1070">
          <cell r="A1070" t="str">
            <v>Brand 2</v>
          </cell>
          <cell r="B1070" t="str">
            <v>Market 17</v>
          </cell>
          <cell r="C1070">
            <v>1</v>
          </cell>
        </row>
        <row r="1071">
          <cell r="A1071" t="str">
            <v>Brand 2</v>
          </cell>
          <cell r="B1071" t="str">
            <v>Market 22</v>
          </cell>
          <cell r="C1071">
            <v>1</v>
          </cell>
        </row>
        <row r="1072">
          <cell r="A1072" t="str">
            <v>Brand 2</v>
          </cell>
          <cell r="B1072" t="str">
            <v>Market 17</v>
          </cell>
          <cell r="C1072">
            <v>1</v>
          </cell>
        </row>
        <row r="1073">
          <cell r="A1073" t="str">
            <v>Brand 2</v>
          </cell>
          <cell r="B1073" t="str">
            <v>Market 13</v>
          </cell>
          <cell r="C1073">
            <v>0.08</v>
          </cell>
        </row>
        <row r="1074">
          <cell r="A1074" t="str">
            <v>Brand 2</v>
          </cell>
          <cell r="B1074" t="str">
            <v>Market 3</v>
          </cell>
          <cell r="C1074">
            <v>0.04</v>
          </cell>
        </row>
        <row r="1075">
          <cell r="A1075" t="str">
            <v>Brand 2</v>
          </cell>
          <cell r="B1075" t="str">
            <v>Market 6</v>
          </cell>
          <cell r="C1075">
            <v>0.04</v>
          </cell>
        </row>
        <row r="1076">
          <cell r="A1076" t="str">
            <v>Brand 2</v>
          </cell>
          <cell r="B1076" t="str">
            <v>Market 6</v>
          </cell>
          <cell r="C1076">
            <v>0.04</v>
          </cell>
        </row>
        <row r="1077">
          <cell r="A1077" t="str">
            <v>Brand 2</v>
          </cell>
          <cell r="B1077" t="str">
            <v>Market 6</v>
          </cell>
          <cell r="C1077">
            <v>0.12</v>
          </cell>
        </row>
        <row r="1078">
          <cell r="A1078" t="str">
            <v>Brand 2</v>
          </cell>
          <cell r="B1078" t="str">
            <v>Market 6</v>
          </cell>
          <cell r="C1078">
            <v>0.04</v>
          </cell>
        </row>
        <row r="1079">
          <cell r="A1079" t="str">
            <v>Brand 2</v>
          </cell>
          <cell r="B1079" t="str">
            <v>Market 3</v>
          </cell>
          <cell r="C1079">
            <v>0.04</v>
          </cell>
        </row>
        <row r="1080">
          <cell r="A1080" t="str">
            <v>Brand 2</v>
          </cell>
          <cell r="B1080" t="str">
            <v>Market 3</v>
          </cell>
          <cell r="C1080">
            <v>0.04</v>
          </cell>
        </row>
        <row r="1081">
          <cell r="A1081" t="str">
            <v>Brand 2</v>
          </cell>
          <cell r="B1081" t="str">
            <v>Market 27</v>
          </cell>
          <cell r="C1081">
            <v>0.09</v>
          </cell>
        </row>
        <row r="1082">
          <cell r="A1082" t="str">
            <v>Brand 2</v>
          </cell>
          <cell r="B1082" t="str">
            <v>Market 30</v>
          </cell>
          <cell r="C1082">
            <v>0.13500000000000001</v>
          </cell>
        </row>
        <row r="1083">
          <cell r="A1083" t="str">
            <v>Brand 2</v>
          </cell>
          <cell r="B1083" t="str">
            <v>Market 30</v>
          </cell>
          <cell r="C1083">
            <v>0.22500000000000001</v>
          </cell>
        </row>
        <row r="1084">
          <cell r="A1084" t="str">
            <v>Brand 2</v>
          </cell>
          <cell r="B1084" t="str">
            <v>Market 30</v>
          </cell>
          <cell r="C1084">
            <v>0.13500000000000001</v>
          </cell>
        </row>
        <row r="1085">
          <cell r="A1085" t="str">
            <v>Brand 2</v>
          </cell>
          <cell r="B1085" t="str">
            <v>Market 6</v>
          </cell>
          <cell r="C1085">
            <v>0.45</v>
          </cell>
        </row>
        <row r="1086">
          <cell r="A1086" t="str">
            <v>Brand 2</v>
          </cell>
          <cell r="B1086" t="str">
            <v>Market 6</v>
          </cell>
          <cell r="C1086">
            <v>4.4999999999999998E-2</v>
          </cell>
        </row>
        <row r="1087">
          <cell r="A1087" t="str">
            <v>Brand 2</v>
          </cell>
          <cell r="B1087" t="str">
            <v>Market 6</v>
          </cell>
          <cell r="C1087">
            <v>0.09</v>
          </cell>
        </row>
        <row r="1088">
          <cell r="A1088" t="str">
            <v>Brand 2</v>
          </cell>
          <cell r="B1088" t="str">
            <v>Market 6</v>
          </cell>
          <cell r="C1088">
            <v>0.09</v>
          </cell>
        </row>
        <row r="1089">
          <cell r="A1089" t="str">
            <v>Brand 2</v>
          </cell>
          <cell r="B1089" t="str">
            <v>Market 3</v>
          </cell>
          <cell r="C1089">
            <v>0.09</v>
          </cell>
        </row>
        <row r="1090">
          <cell r="A1090" t="str">
            <v>Brand 2</v>
          </cell>
          <cell r="B1090" t="str">
            <v>Market 3</v>
          </cell>
          <cell r="C1090">
            <v>0.09</v>
          </cell>
        </row>
        <row r="1091">
          <cell r="A1091" t="str">
            <v>Brand 2</v>
          </cell>
          <cell r="B1091" t="str">
            <v>Market 3</v>
          </cell>
          <cell r="C1091">
            <v>0.18</v>
          </cell>
        </row>
        <row r="1092">
          <cell r="A1092" t="str">
            <v>Brand 2</v>
          </cell>
          <cell r="B1092" t="str">
            <v>Market 30</v>
          </cell>
          <cell r="C1092">
            <v>0.72</v>
          </cell>
        </row>
        <row r="1093">
          <cell r="A1093" t="str">
            <v>Brand 2</v>
          </cell>
          <cell r="B1093" t="str">
            <v>Market 13</v>
          </cell>
          <cell r="C1093">
            <v>0.2</v>
          </cell>
        </row>
        <row r="1094">
          <cell r="A1094" t="str">
            <v>Brand 2</v>
          </cell>
          <cell r="B1094" t="str">
            <v>Market 13</v>
          </cell>
          <cell r="C1094">
            <v>0.35</v>
          </cell>
        </row>
        <row r="1095">
          <cell r="A1095" t="str">
            <v>Brand 2</v>
          </cell>
          <cell r="B1095" t="str">
            <v>Market 13</v>
          </cell>
          <cell r="C1095">
            <v>0.1</v>
          </cell>
        </row>
        <row r="1096">
          <cell r="A1096" t="str">
            <v>Brand 2</v>
          </cell>
          <cell r="B1096" t="str">
            <v>Market 13</v>
          </cell>
          <cell r="C1096">
            <v>0.05</v>
          </cell>
        </row>
        <row r="1097">
          <cell r="A1097" t="str">
            <v>Brand 2</v>
          </cell>
          <cell r="B1097" t="str">
            <v>Market 13</v>
          </cell>
          <cell r="C1097">
            <v>0.05</v>
          </cell>
        </row>
        <row r="1098">
          <cell r="A1098" t="str">
            <v>Brand 2</v>
          </cell>
          <cell r="B1098" t="str">
            <v>Market 13</v>
          </cell>
          <cell r="C1098">
            <v>0.1</v>
          </cell>
        </row>
        <row r="1099">
          <cell r="A1099" t="str">
            <v>Brand 2</v>
          </cell>
          <cell r="B1099" t="str">
            <v>Market 30</v>
          </cell>
          <cell r="C1099">
            <v>0.25</v>
          </cell>
        </row>
        <row r="1100">
          <cell r="A1100" t="str">
            <v>Brand 2</v>
          </cell>
          <cell r="B1100" t="str">
            <v>Market 30</v>
          </cell>
          <cell r="C1100">
            <v>0.1</v>
          </cell>
        </row>
        <row r="1101">
          <cell r="A1101" t="str">
            <v>Brand 2</v>
          </cell>
          <cell r="B1101" t="str">
            <v>Market 30</v>
          </cell>
          <cell r="C1101">
            <v>0.55000000000000004</v>
          </cell>
        </row>
        <row r="1102">
          <cell r="A1102" t="str">
            <v>Brand 2</v>
          </cell>
          <cell r="B1102" t="str">
            <v>Market 6</v>
          </cell>
          <cell r="C1102">
            <v>0.25</v>
          </cell>
        </row>
        <row r="1103">
          <cell r="A1103" t="str">
            <v>Brand 2</v>
          </cell>
          <cell r="B1103" t="str">
            <v>Market 3</v>
          </cell>
          <cell r="C1103">
            <v>0.15</v>
          </cell>
        </row>
        <row r="1104">
          <cell r="A1104" t="str">
            <v>Brand 2</v>
          </cell>
          <cell r="B1104" t="str">
            <v>Market 3</v>
          </cell>
          <cell r="C1104">
            <v>0.05</v>
          </cell>
        </row>
        <row r="1105">
          <cell r="A1105" t="str">
            <v>Brand 2</v>
          </cell>
          <cell r="B1105" t="str">
            <v>Market 3</v>
          </cell>
          <cell r="C1105">
            <v>0.05</v>
          </cell>
        </row>
        <row r="1106">
          <cell r="A1106" t="str">
            <v>Brand 2</v>
          </cell>
          <cell r="B1106" t="str">
            <v>Market 3</v>
          </cell>
          <cell r="C1106">
            <v>0.2</v>
          </cell>
        </row>
        <row r="1107">
          <cell r="A1107" t="str">
            <v>Brand 2</v>
          </cell>
          <cell r="B1107" t="str">
            <v>Market 6</v>
          </cell>
          <cell r="C1107">
            <v>0.35</v>
          </cell>
        </row>
        <row r="1108">
          <cell r="A1108" t="str">
            <v>Brand 2</v>
          </cell>
          <cell r="B1108" t="str">
            <v>Market 6</v>
          </cell>
          <cell r="C1108">
            <v>0.35</v>
          </cell>
        </row>
        <row r="1109">
          <cell r="A1109" t="str">
            <v>Brand 2</v>
          </cell>
          <cell r="B1109" t="str">
            <v>Market 3</v>
          </cell>
          <cell r="C1109">
            <v>0.3</v>
          </cell>
        </row>
        <row r="1110">
          <cell r="A1110" t="str">
            <v>Brand 2</v>
          </cell>
          <cell r="B1110" t="str">
            <v>Market 3</v>
          </cell>
          <cell r="C1110">
            <v>0.3</v>
          </cell>
        </row>
        <row r="1111">
          <cell r="A1111" t="str">
            <v>Brand 2</v>
          </cell>
          <cell r="B1111" t="str">
            <v>Market 6</v>
          </cell>
          <cell r="C1111">
            <v>0.05</v>
          </cell>
        </row>
        <row r="1112">
          <cell r="A1112" t="str">
            <v>Brand 2</v>
          </cell>
          <cell r="B1112" t="str">
            <v>Market 6</v>
          </cell>
          <cell r="C1112">
            <v>0.45</v>
          </cell>
        </row>
        <row r="1113">
          <cell r="A1113" t="str">
            <v>Brand 2</v>
          </cell>
          <cell r="B1113" t="str">
            <v>Market 6</v>
          </cell>
          <cell r="C1113">
            <v>0.1</v>
          </cell>
        </row>
        <row r="1114">
          <cell r="A1114" t="str">
            <v>Brand 2</v>
          </cell>
          <cell r="B1114" t="str">
            <v>Market 27</v>
          </cell>
          <cell r="C1114">
            <v>0.2</v>
          </cell>
        </row>
        <row r="1115">
          <cell r="A1115" t="str">
            <v>Brand 2</v>
          </cell>
          <cell r="B1115" t="str">
            <v>Market 27</v>
          </cell>
          <cell r="C1115">
            <v>0.1</v>
          </cell>
        </row>
        <row r="1116">
          <cell r="A1116" t="str">
            <v>Brand 2</v>
          </cell>
          <cell r="B1116" t="str">
            <v>Market 13</v>
          </cell>
          <cell r="C1116">
            <v>1.8</v>
          </cell>
        </row>
        <row r="1117">
          <cell r="A1117" t="str">
            <v>Brand 2</v>
          </cell>
          <cell r="B1117" t="str">
            <v>Market 13</v>
          </cell>
          <cell r="C1117">
            <v>0.5</v>
          </cell>
        </row>
        <row r="1118">
          <cell r="A1118" t="str">
            <v>Brand 2</v>
          </cell>
          <cell r="B1118" t="str">
            <v>Market 13</v>
          </cell>
          <cell r="C1118">
            <v>5.2</v>
          </cell>
        </row>
        <row r="1119">
          <cell r="A1119" t="str">
            <v>Brand 2</v>
          </cell>
          <cell r="B1119" t="str">
            <v>Market 20</v>
          </cell>
          <cell r="C1119">
            <v>1.2</v>
          </cell>
        </row>
        <row r="1120">
          <cell r="A1120" t="str">
            <v>Brand 2</v>
          </cell>
          <cell r="B1120" t="str">
            <v>Market 20</v>
          </cell>
          <cell r="C1120">
            <v>0.3</v>
          </cell>
        </row>
        <row r="1121">
          <cell r="A1121" t="str">
            <v>Brand 2</v>
          </cell>
          <cell r="B1121" t="str">
            <v>Market 13</v>
          </cell>
          <cell r="C1121">
            <v>3.7</v>
          </cell>
        </row>
        <row r="1122">
          <cell r="A1122" t="str">
            <v>Brand 2</v>
          </cell>
          <cell r="B1122" t="str">
            <v>Market 30</v>
          </cell>
          <cell r="C1122">
            <v>2.8</v>
          </cell>
        </row>
        <row r="1123">
          <cell r="A1123" t="str">
            <v>Brand 2</v>
          </cell>
          <cell r="B1123" t="str">
            <v>Market 20</v>
          </cell>
          <cell r="C1123">
            <v>1</v>
          </cell>
        </row>
        <row r="1124">
          <cell r="A1124" t="str">
            <v>Brand 2</v>
          </cell>
          <cell r="B1124" t="str">
            <v>Market 20</v>
          </cell>
          <cell r="C1124">
            <v>1</v>
          </cell>
        </row>
        <row r="1125">
          <cell r="A1125" t="str">
            <v>Brand 2</v>
          </cell>
          <cell r="B1125" t="str">
            <v>Market 13</v>
          </cell>
          <cell r="C1125">
            <v>0.5</v>
          </cell>
        </row>
        <row r="1126">
          <cell r="A1126" t="str">
            <v>Brand 2</v>
          </cell>
          <cell r="B1126" t="str">
            <v>Market 20</v>
          </cell>
          <cell r="C1126">
            <v>0.2</v>
          </cell>
        </row>
        <row r="1127">
          <cell r="A1127" t="str">
            <v>Brand 2</v>
          </cell>
          <cell r="B1127" t="str">
            <v>Market 13</v>
          </cell>
          <cell r="C1127">
            <v>1.3</v>
          </cell>
        </row>
        <row r="1128">
          <cell r="A1128" t="str">
            <v>Brand 2</v>
          </cell>
          <cell r="B1128" t="str">
            <v>Market 20</v>
          </cell>
          <cell r="C1128">
            <v>0.3</v>
          </cell>
        </row>
        <row r="1129">
          <cell r="A1129" t="str">
            <v>Brand 2</v>
          </cell>
          <cell r="B1129" t="str">
            <v>Market 30</v>
          </cell>
          <cell r="C1129">
            <v>0.7</v>
          </cell>
        </row>
        <row r="1130">
          <cell r="A1130" t="str">
            <v>Brand 2</v>
          </cell>
          <cell r="B1130" t="str">
            <v>Market 20</v>
          </cell>
          <cell r="C1130">
            <v>0.2</v>
          </cell>
        </row>
        <row r="1131">
          <cell r="A1131" t="str">
            <v>Brand 2</v>
          </cell>
          <cell r="B1131" t="str">
            <v>Market 20</v>
          </cell>
          <cell r="C1131">
            <v>0.3</v>
          </cell>
        </row>
        <row r="1132">
          <cell r="A1132" t="str">
            <v>Brand 2</v>
          </cell>
          <cell r="B1132" t="str">
            <v>Market 13</v>
          </cell>
          <cell r="C1132">
            <v>0.3</v>
          </cell>
        </row>
        <row r="1133">
          <cell r="A1133" t="str">
            <v>Brand 2</v>
          </cell>
          <cell r="B1133" t="str">
            <v>Market 20</v>
          </cell>
          <cell r="C1133">
            <v>0.6</v>
          </cell>
        </row>
        <row r="1134">
          <cell r="A1134" t="str">
            <v>Brand 2</v>
          </cell>
          <cell r="B1134" t="str">
            <v>Market 13</v>
          </cell>
          <cell r="C1134">
            <v>0.6</v>
          </cell>
        </row>
        <row r="1135">
          <cell r="A1135" t="str">
            <v>Brand 2</v>
          </cell>
          <cell r="B1135" t="str">
            <v>Market 20</v>
          </cell>
          <cell r="C1135">
            <v>1.3</v>
          </cell>
        </row>
        <row r="1136">
          <cell r="A1136" t="str">
            <v>Brand 2</v>
          </cell>
          <cell r="B1136" t="str">
            <v>Market 13</v>
          </cell>
          <cell r="C1136">
            <v>0.6</v>
          </cell>
        </row>
        <row r="1137">
          <cell r="A1137" t="str">
            <v>Brand 2</v>
          </cell>
          <cell r="B1137" t="str">
            <v>Market 13</v>
          </cell>
          <cell r="C1137">
            <v>1.5</v>
          </cell>
        </row>
        <row r="1138">
          <cell r="A1138" t="str">
            <v>Brand 2</v>
          </cell>
          <cell r="B1138" t="str">
            <v>Market 30</v>
          </cell>
          <cell r="C1138">
            <v>0.8</v>
          </cell>
        </row>
        <row r="1139">
          <cell r="A1139" t="str">
            <v>Brand 2</v>
          </cell>
          <cell r="B1139" t="str">
            <v>Market 30</v>
          </cell>
          <cell r="C1139">
            <v>10.5</v>
          </cell>
        </row>
        <row r="1140">
          <cell r="A1140" t="str">
            <v>Brand 2</v>
          </cell>
          <cell r="B1140" t="str">
            <v>Market 30</v>
          </cell>
          <cell r="C1140">
            <v>8.9</v>
          </cell>
        </row>
        <row r="1141">
          <cell r="A1141" t="str">
            <v>Brand 2</v>
          </cell>
          <cell r="B1141" t="str">
            <v>Market 30</v>
          </cell>
          <cell r="C1141">
            <v>0.1</v>
          </cell>
        </row>
        <row r="1142">
          <cell r="A1142" t="str">
            <v>Brand 2</v>
          </cell>
          <cell r="B1142" t="str">
            <v>Market 30</v>
          </cell>
          <cell r="C1142">
            <v>2.5</v>
          </cell>
        </row>
        <row r="1143">
          <cell r="A1143" t="str">
            <v>Brand 2</v>
          </cell>
          <cell r="B1143" t="str">
            <v>Market 30</v>
          </cell>
          <cell r="C1143">
            <v>2.7</v>
          </cell>
        </row>
        <row r="1144">
          <cell r="A1144" t="str">
            <v>Brand 2</v>
          </cell>
          <cell r="B1144" t="str">
            <v>Market 30</v>
          </cell>
          <cell r="C1144">
            <v>1.1000000000000001</v>
          </cell>
        </row>
        <row r="1145">
          <cell r="A1145" t="str">
            <v>Brand 2</v>
          </cell>
          <cell r="B1145" t="str">
            <v>Market 30</v>
          </cell>
          <cell r="C1145">
            <v>0.2</v>
          </cell>
        </row>
        <row r="1146">
          <cell r="A1146" t="str">
            <v>Brand 2</v>
          </cell>
          <cell r="B1146" t="str">
            <v>Market 30</v>
          </cell>
          <cell r="C1146">
            <v>0.6</v>
          </cell>
        </row>
        <row r="1147">
          <cell r="A1147" t="str">
            <v>Brand 2</v>
          </cell>
          <cell r="B1147" t="str">
            <v>Market 27</v>
          </cell>
          <cell r="C1147">
            <v>0.3</v>
          </cell>
        </row>
        <row r="1148">
          <cell r="A1148" t="str">
            <v>Brand 2</v>
          </cell>
          <cell r="B1148" t="str">
            <v>Market 27</v>
          </cell>
          <cell r="C1148">
            <v>1.4</v>
          </cell>
        </row>
        <row r="1149">
          <cell r="A1149" t="str">
            <v>Brand 2</v>
          </cell>
          <cell r="B1149" t="str">
            <v>Market 27</v>
          </cell>
          <cell r="C1149">
            <v>0.9</v>
          </cell>
        </row>
        <row r="1150">
          <cell r="A1150" t="str">
            <v>Brand 2</v>
          </cell>
          <cell r="B1150" t="str">
            <v>Market 27</v>
          </cell>
          <cell r="C1150">
            <v>0.2</v>
          </cell>
        </row>
        <row r="1151">
          <cell r="A1151" t="str">
            <v>Brand 2</v>
          </cell>
          <cell r="B1151" t="str">
            <v>Market 3</v>
          </cell>
          <cell r="C1151">
            <v>1.1000000000000001</v>
          </cell>
        </row>
        <row r="1152">
          <cell r="A1152" t="str">
            <v>Brand 2</v>
          </cell>
          <cell r="B1152" t="str">
            <v>Market 3</v>
          </cell>
          <cell r="C1152">
            <v>1.6</v>
          </cell>
        </row>
        <row r="1153">
          <cell r="A1153" t="str">
            <v>Brand 2</v>
          </cell>
          <cell r="B1153" t="str">
            <v>Market 3</v>
          </cell>
          <cell r="C1153">
            <v>3.2</v>
          </cell>
        </row>
        <row r="1154">
          <cell r="A1154" t="str">
            <v>Brand 2</v>
          </cell>
          <cell r="B1154" t="str">
            <v>Market 3</v>
          </cell>
          <cell r="C1154">
            <v>2.7</v>
          </cell>
        </row>
        <row r="1155">
          <cell r="A1155" t="str">
            <v>Brand 2</v>
          </cell>
          <cell r="B1155" t="str">
            <v>Market 3</v>
          </cell>
          <cell r="C1155">
            <v>0.1</v>
          </cell>
        </row>
        <row r="1156">
          <cell r="A1156" t="str">
            <v>Brand 2</v>
          </cell>
          <cell r="B1156" t="str">
            <v>Market 3</v>
          </cell>
          <cell r="C1156">
            <v>0.5</v>
          </cell>
        </row>
        <row r="1157">
          <cell r="A1157" t="str">
            <v>Brand 2</v>
          </cell>
          <cell r="B1157" t="str">
            <v>Market 6</v>
          </cell>
          <cell r="C1157">
            <v>0.3</v>
          </cell>
        </row>
        <row r="1158">
          <cell r="A1158" t="str">
            <v>Brand 2</v>
          </cell>
          <cell r="B1158" t="str">
            <v>Market 6</v>
          </cell>
          <cell r="C1158">
            <v>1</v>
          </cell>
        </row>
        <row r="1159">
          <cell r="A1159" t="str">
            <v>Brand 2</v>
          </cell>
          <cell r="B1159" t="str">
            <v>Market 6</v>
          </cell>
          <cell r="C1159">
            <v>8.4</v>
          </cell>
        </row>
        <row r="1160">
          <cell r="A1160" t="str">
            <v>Brand 2</v>
          </cell>
          <cell r="B1160" t="str">
            <v>Market 6</v>
          </cell>
          <cell r="C1160">
            <v>0.2</v>
          </cell>
        </row>
        <row r="1161">
          <cell r="A1161" t="str">
            <v>Brand 2</v>
          </cell>
          <cell r="B1161" t="str">
            <v>Market 6</v>
          </cell>
          <cell r="C1161">
            <v>1.5</v>
          </cell>
        </row>
        <row r="1162">
          <cell r="A1162" t="str">
            <v>Brand 2</v>
          </cell>
          <cell r="B1162" t="str">
            <v>Market 6</v>
          </cell>
          <cell r="C1162">
            <v>0.5</v>
          </cell>
        </row>
        <row r="1163">
          <cell r="A1163" t="str">
            <v>Brand 2</v>
          </cell>
          <cell r="B1163" t="str">
            <v>Market 6</v>
          </cell>
          <cell r="C1163">
            <v>0.8</v>
          </cell>
        </row>
        <row r="1164">
          <cell r="A1164" t="str">
            <v>Brand 2</v>
          </cell>
          <cell r="B1164" t="str">
            <v>Market 6</v>
          </cell>
          <cell r="C1164">
            <v>2.1</v>
          </cell>
        </row>
        <row r="1165">
          <cell r="A1165" t="str">
            <v>Brand 2</v>
          </cell>
          <cell r="B1165" t="str">
            <v>Market 3</v>
          </cell>
          <cell r="C1165">
            <v>0.5</v>
          </cell>
        </row>
        <row r="1166">
          <cell r="A1166" t="str">
            <v>Brand 2</v>
          </cell>
          <cell r="B1166" t="str">
            <v>Market 3</v>
          </cell>
          <cell r="C1166">
            <v>0.6</v>
          </cell>
        </row>
        <row r="1167">
          <cell r="A1167" t="str">
            <v>Brand 2</v>
          </cell>
          <cell r="B1167" t="str">
            <v>Market 6</v>
          </cell>
          <cell r="C1167">
            <v>1.7</v>
          </cell>
        </row>
        <row r="1168">
          <cell r="A1168" t="str">
            <v>Brand 2</v>
          </cell>
          <cell r="B1168" t="str">
            <v>Market 3</v>
          </cell>
          <cell r="C1168">
            <v>0.4</v>
          </cell>
        </row>
        <row r="1169">
          <cell r="A1169" t="str">
            <v>Brand 2</v>
          </cell>
          <cell r="B1169" t="str">
            <v>Market 6</v>
          </cell>
          <cell r="C1169">
            <v>0.6</v>
          </cell>
        </row>
        <row r="1170">
          <cell r="A1170" t="str">
            <v>Brand 2</v>
          </cell>
          <cell r="B1170" t="str">
            <v>Market 3</v>
          </cell>
          <cell r="C1170">
            <v>1.7</v>
          </cell>
        </row>
        <row r="1171">
          <cell r="A1171" t="str">
            <v>Brand 2</v>
          </cell>
          <cell r="B1171" t="str">
            <v>Market 6</v>
          </cell>
          <cell r="C1171">
            <v>1.9</v>
          </cell>
        </row>
        <row r="1172">
          <cell r="A1172" t="str">
            <v>Brand 2</v>
          </cell>
          <cell r="B1172" t="str">
            <v>Market 20</v>
          </cell>
          <cell r="C1172">
            <v>2.2000000000000002</v>
          </cell>
        </row>
        <row r="1173">
          <cell r="A1173" t="str">
            <v>Brand 2</v>
          </cell>
          <cell r="B1173" t="str">
            <v>Market 27</v>
          </cell>
          <cell r="C1173">
            <v>2.8</v>
          </cell>
        </row>
        <row r="1174">
          <cell r="A1174" t="str">
            <v>Brand 2</v>
          </cell>
          <cell r="B1174" t="str">
            <v>Market 27</v>
          </cell>
          <cell r="C1174">
            <v>0.2</v>
          </cell>
        </row>
        <row r="1175">
          <cell r="A1175" t="str">
            <v>Brand 2</v>
          </cell>
          <cell r="B1175" t="str">
            <v>Market 20</v>
          </cell>
          <cell r="C1175">
            <v>0.2</v>
          </cell>
        </row>
        <row r="1176">
          <cell r="A1176" t="str">
            <v>Brand 2</v>
          </cell>
          <cell r="B1176" t="str">
            <v>Market 13</v>
          </cell>
          <cell r="C1176">
            <v>7.4</v>
          </cell>
        </row>
        <row r="1177">
          <cell r="A1177" t="str">
            <v>Brand 2</v>
          </cell>
          <cell r="B1177" t="str">
            <v>Market 13</v>
          </cell>
          <cell r="C1177">
            <v>0.6</v>
          </cell>
        </row>
        <row r="1178">
          <cell r="A1178" t="str">
            <v>Brand 2</v>
          </cell>
          <cell r="B1178" t="str">
            <v>Market 30</v>
          </cell>
          <cell r="C1178">
            <v>18.2</v>
          </cell>
        </row>
        <row r="1179">
          <cell r="A1179" t="str">
            <v>Brand 2</v>
          </cell>
          <cell r="B1179" t="str">
            <v>Market 3</v>
          </cell>
          <cell r="C1179">
            <v>6.4</v>
          </cell>
        </row>
        <row r="1180">
          <cell r="A1180" t="str">
            <v>Brand 2</v>
          </cell>
          <cell r="B1180" t="str">
            <v>Market 6</v>
          </cell>
          <cell r="C1180">
            <v>18.399999999999999</v>
          </cell>
        </row>
        <row r="1181">
          <cell r="A1181" t="str">
            <v>Brand 2</v>
          </cell>
          <cell r="B1181" t="str">
            <v>Market 3</v>
          </cell>
          <cell r="C1181">
            <v>0.2</v>
          </cell>
        </row>
        <row r="1182">
          <cell r="A1182" t="str">
            <v>Brand 2</v>
          </cell>
          <cell r="B1182" t="str">
            <v>Market 13</v>
          </cell>
          <cell r="C1182">
            <v>0.22</v>
          </cell>
        </row>
        <row r="1183">
          <cell r="A1183" t="str">
            <v>Brand 2</v>
          </cell>
          <cell r="B1183" t="str">
            <v>Market 27</v>
          </cell>
          <cell r="C1183">
            <v>1</v>
          </cell>
        </row>
        <row r="1184">
          <cell r="A1184" t="str">
            <v>Brand 2</v>
          </cell>
          <cell r="B1184" t="str">
            <v>Market 20</v>
          </cell>
          <cell r="C1184">
            <v>1.25</v>
          </cell>
        </row>
        <row r="1185">
          <cell r="A1185" t="str">
            <v>Brand 2</v>
          </cell>
          <cell r="B1185" t="str">
            <v>Market 13</v>
          </cell>
          <cell r="C1185">
            <v>4.5</v>
          </cell>
        </row>
        <row r="1186">
          <cell r="A1186" t="str">
            <v>Brand 2</v>
          </cell>
          <cell r="B1186" t="str">
            <v>Market 13</v>
          </cell>
          <cell r="C1186">
            <v>18.5</v>
          </cell>
        </row>
        <row r="1187">
          <cell r="A1187" t="str">
            <v>Brand 2</v>
          </cell>
          <cell r="B1187" t="str">
            <v>Market 27</v>
          </cell>
          <cell r="C1187">
            <v>4</v>
          </cell>
        </row>
        <row r="1188">
          <cell r="A1188" t="str">
            <v>Brand 2</v>
          </cell>
          <cell r="B1188" t="str">
            <v>Market 20</v>
          </cell>
          <cell r="C1188">
            <v>14.5</v>
          </cell>
        </row>
        <row r="1189">
          <cell r="A1189" t="str">
            <v>Brand 2</v>
          </cell>
          <cell r="B1189" t="str">
            <v>Market 13</v>
          </cell>
          <cell r="C1189">
            <v>0.25</v>
          </cell>
        </row>
        <row r="1190">
          <cell r="A1190" t="str">
            <v>Brand 2</v>
          </cell>
          <cell r="B1190" t="str">
            <v>Market 20</v>
          </cell>
          <cell r="C1190">
            <v>3.75</v>
          </cell>
        </row>
        <row r="1191">
          <cell r="A1191" t="str">
            <v>Brand 2</v>
          </cell>
          <cell r="B1191" t="str">
            <v>Market 13</v>
          </cell>
          <cell r="C1191">
            <v>5.5</v>
          </cell>
        </row>
        <row r="1192">
          <cell r="A1192" t="str">
            <v>Brand 2</v>
          </cell>
          <cell r="B1192" t="str">
            <v>Market 13</v>
          </cell>
          <cell r="C1192">
            <v>0.25</v>
          </cell>
        </row>
        <row r="1193">
          <cell r="A1193" t="str">
            <v>Brand 2</v>
          </cell>
          <cell r="B1193" t="str">
            <v>Market 20</v>
          </cell>
          <cell r="C1193">
            <v>2.75</v>
          </cell>
        </row>
        <row r="1194">
          <cell r="A1194" t="str">
            <v>Brand 2</v>
          </cell>
          <cell r="B1194" t="str">
            <v>Market 13</v>
          </cell>
          <cell r="C1194">
            <v>2.25</v>
          </cell>
        </row>
        <row r="1195">
          <cell r="A1195" t="str">
            <v>Brand 2</v>
          </cell>
          <cell r="B1195" t="str">
            <v>Market 30</v>
          </cell>
          <cell r="C1195">
            <v>1.25</v>
          </cell>
        </row>
        <row r="1196">
          <cell r="A1196" t="str">
            <v>Brand 2</v>
          </cell>
          <cell r="B1196" t="str">
            <v>Market 30</v>
          </cell>
          <cell r="C1196">
            <v>17.5</v>
          </cell>
        </row>
        <row r="1197">
          <cell r="A1197" t="str">
            <v>Brand 2</v>
          </cell>
          <cell r="B1197" t="str">
            <v>Market 30</v>
          </cell>
          <cell r="C1197">
            <v>20.75</v>
          </cell>
        </row>
        <row r="1198">
          <cell r="A1198" t="str">
            <v>Brand 2</v>
          </cell>
          <cell r="B1198" t="str">
            <v>Market 30</v>
          </cell>
          <cell r="C1198">
            <v>9.5</v>
          </cell>
        </row>
        <row r="1199">
          <cell r="A1199" t="str">
            <v>Brand 2</v>
          </cell>
          <cell r="B1199" t="str">
            <v>Market 27</v>
          </cell>
          <cell r="C1199">
            <v>2.5</v>
          </cell>
        </row>
        <row r="1200">
          <cell r="A1200" t="str">
            <v>Brand 2</v>
          </cell>
          <cell r="B1200" t="str">
            <v>Market 3</v>
          </cell>
          <cell r="C1200">
            <v>23.5</v>
          </cell>
        </row>
        <row r="1201">
          <cell r="A1201" t="str">
            <v>Brand 2</v>
          </cell>
          <cell r="B1201" t="str">
            <v>Market 3</v>
          </cell>
          <cell r="C1201">
            <v>83.5</v>
          </cell>
        </row>
        <row r="1202">
          <cell r="A1202" t="str">
            <v>Brand 2</v>
          </cell>
          <cell r="B1202" t="str">
            <v>Market 3</v>
          </cell>
          <cell r="C1202">
            <v>10.25</v>
          </cell>
        </row>
        <row r="1203">
          <cell r="A1203" t="str">
            <v>Brand 2</v>
          </cell>
          <cell r="B1203" t="str">
            <v>Market 3</v>
          </cell>
          <cell r="C1203">
            <v>1.25</v>
          </cell>
        </row>
        <row r="1204">
          <cell r="A1204" t="str">
            <v>Brand 2</v>
          </cell>
          <cell r="B1204" t="str">
            <v>Market 6</v>
          </cell>
          <cell r="C1204">
            <v>5.5</v>
          </cell>
        </row>
        <row r="1205">
          <cell r="A1205" t="str">
            <v>Brand 2</v>
          </cell>
          <cell r="B1205" t="str">
            <v>Market 6</v>
          </cell>
          <cell r="C1205">
            <v>28.25</v>
          </cell>
        </row>
        <row r="1206">
          <cell r="A1206" t="str">
            <v>Brand 2</v>
          </cell>
          <cell r="B1206" t="str">
            <v>Market 6</v>
          </cell>
          <cell r="C1206">
            <v>0.5</v>
          </cell>
        </row>
        <row r="1207">
          <cell r="A1207" t="str">
            <v>Brand 2</v>
          </cell>
          <cell r="B1207" t="str">
            <v>Market 6</v>
          </cell>
          <cell r="C1207">
            <v>22</v>
          </cell>
        </row>
        <row r="1208">
          <cell r="A1208" t="str">
            <v>Brand 2</v>
          </cell>
          <cell r="B1208" t="str">
            <v>Market 3</v>
          </cell>
          <cell r="C1208">
            <v>0.25</v>
          </cell>
        </row>
        <row r="1209">
          <cell r="A1209" t="str">
            <v>Brand 2</v>
          </cell>
          <cell r="B1209" t="str">
            <v>Market 3</v>
          </cell>
          <cell r="C1209">
            <v>3.25</v>
          </cell>
        </row>
        <row r="1210">
          <cell r="A1210" t="str">
            <v>Brand 2</v>
          </cell>
          <cell r="B1210" t="str">
            <v>Market 6</v>
          </cell>
          <cell r="C1210">
            <v>3.5</v>
          </cell>
        </row>
        <row r="1211">
          <cell r="A1211" t="str">
            <v>Brand 2</v>
          </cell>
          <cell r="B1211" t="str">
            <v>Market 27</v>
          </cell>
          <cell r="C1211">
            <v>0.4</v>
          </cell>
        </row>
        <row r="1212">
          <cell r="A1212" t="str">
            <v>Brand 2</v>
          </cell>
          <cell r="B1212" t="str">
            <v>Market 20</v>
          </cell>
          <cell r="C1212">
            <v>3.6</v>
          </cell>
        </row>
        <row r="1213">
          <cell r="A1213" t="str">
            <v>Brand 2</v>
          </cell>
          <cell r="B1213" t="str">
            <v>Market 20</v>
          </cell>
          <cell r="C1213">
            <v>7.2</v>
          </cell>
        </row>
        <row r="1214">
          <cell r="A1214" t="str">
            <v>Brand 2</v>
          </cell>
          <cell r="B1214" t="str">
            <v>Market 13</v>
          </cell>
          <cell r="C1214">
            <v>24.4</v>
          </cell>
        </row>
        <row r="1215">
          <cell r="A1215" t="str">
            <v>Brand 2</v>
          </cell>
          <cell r="B1215" t="str">
            <v>Market 30</v>
          </cell>
          <cell r="C1215">
            <v>10.8</v>
          </cell>
        </row>
        <row r="1216">
          <cell r="A1216" t="str">
            <v>Brand 2</v>
          </cell>
          <cell r="B1216" t="str">
            <v>Market 30</v>
          </cell>
          <cell r="C1216">
            <v>21.2</v>
          </cell>
        </row>
        <row r="1217">
          <cell r="A1217" t="str">
            <v>Brand 2</v>
          </cell>
          <cell r="B1217" t="str">
            <v>Market 27</v>
          </cell>
          <cell r="C1217">
            <v>3.2</v>
          </cell>
        </row>
        <row r="1218">
          <cell r="A1218" t="str">
            <v>Brand 2</v>
          </cell>
          <cell r="B1218" t="str">
            <v>Market 3</v>
          </cell>
          <cell r="C1218">
            <v>4.8</v>
          </cell>
        </row>
        <row r="1219">
          <cell r="A1219" t="str">
            <v>Brand 2</v>
          </cell>
          <cell r="B1219" t="str">
            <v>Market 3</v>
          </cell>
          <cell r="C1219">
            <v>10.8</v>
          </cell>
        </row>
        <row r="1220">
          <cell r="A1220" t="str">
            <v>Brand 2</v>
          </cell>
          <cell r="B1220" t="str">
            <v>Market 6</v>
          </cell>
          <cell r="C1220">
            <v>21.2</v>
          </cell>
        </row>
        <row r="1221">
          <cell r="A1221" t="str">
            <v>Brand 2</v>
          </cell>
          <cell r="B1221" t="str">
            <v>Market 6</v>
          </cell>
          <cell r="C1221">
            <v>8.4</v>
          </cell>
        </row>
        <row r="1222">
          <cell r="A1222" t="str">
            <v>Brand 2</v>
          </cell>
          <cell r="B1222" t="str">
            <v>Market 13</v>
          </cell>
          <cell r="C1222">
            <v>0.9</v>
          </cell>
        </row>
        <row r="1223">
          <cell r="A1223" t="str">
            <v>Brand 2</v>
          </cell>
          <cell r="B1223" t="str">
            <v>Market 20</v>
          </cell>
          <cell r="C1223">
            <v>1.35</v>
          </cell>
        </row>
        <row r="1224">
          <cell r="A1224" t="str">
            <v>Brand 2</v>
          </cell>
          <cell r="B1224" t="str">
            <v>Market 13</v>
          </cell>
          <cell r="C1224">
            <v>27.45</v>
          </cell>
        </row>
        <row r="1225">
          <cell r="A1225" t="str">
            <v>Brand 2</v>
          </cell>
          <cell r="B1225" t="str">
            <v>Market 20</v>
          </cell>
          <cell r="C1225">
            <v>7.2</v>
          </cell>
        </row>
        <row r="1226">
          <cell r="A1226" t="str">
            <v>Brand 2</v>
          </cell>
          <cell r="B1226" t="str">
            <v>Market 20</v>
          </cell>
          <cell r="C1226">
            <v>4.05</v>
          </cell>
        </row>
        <row r="1227">
          <cell r="A1227" t="str">
            <v>Brand 2</v>
          </cell>
          <cell r="B1227" t="str">
            <v>Market 13</v>
          </cell>
          <cell r="C1227">
            <v>0.45</v>
          </cell>
        </row>
        <row r="1228">
          <cell r="A1228" t="str">
            <v>Brand 2</v>
          </cell>
          <cell r="B1228" t="str">
            <v>Market 30</v>
          </cell>
          <cell r="C1228">
            <v>1.8</v>
          </cell>
        </row>
        <row r="1229">
          <cell r="A1229" t="str">
            <v>Brand 2</v>
          </cell>
          <cell r="B1229" t="str">
            <v>Market 30</v>
          </cell>
          <cell r="C1229">
            <v>43.65</v>
          </cell>
        </row>
        <row r="1230">
          <cell r="A1230" t="str">
            <v>Brand 2</v>
          </cell>
          <cell r="B1230" t="str">
            <v>Market 30</v>
          </cell>
          <cell r="C1230">
            <v>4.5</v>
          </cell>
        </row>
        <row r="1231">
          <cell r="A1231" t="str">
            <v>Brand 2</v>
          </cell>
          <cell r="B1231" t="str">
            <v>Market 3</v>
          </cell>
          <cell r="C1231">
            <v>1.8</v>
          </cell>
        </row>
        <row r="1232">
          <cell r="A1232" t="str">
            <v>Brand 2</v>
          </cell>
          <cell r="B1232" t="str">
            <v>Market 3</v>
          </cell>
          <cell r="C1232">
            <v>27</v>
          </cell>
        </row>
        <row r="1233">
          <cell r="A1233" t="str">
            <v>Brand 2</v>
          </cell>
          <cell r="B1233" t="str">
            <v>Market 6</v>
          </cell>
          <cell r="C1233">
            <v>1.8</v>
          </cell>
        </row>
        <row r="1234">
          <cell r="A1234" t="str">
            <v>Brand 2</v>
          </cell>
          <cell r="B1234" t="str">
            <v>Market 6</v>
          </cell>
          <cell r="C1234">
            <v>31.05</v>
          </cell>
        </row>
        <row r="1235">
          <cell r="A1235" t="str">
            <v>Brand 2</v>
          </cell>
          <cell r="B1235" t="str">
            <v>Market 3</v>
          </cell>
          <cell r="C1235">
            <v>11.7</v>
          </cell>
        </row>
        <row r="1236">
          <cell r="A1236" t="str">
            <v>Brand 2</v>
          </cell>
          <cell r="B1236" t="str">
            <v>Market 6</v>
          </cell>
          <cell r="C1236">
            <v>1.35</v>
          </cell>
        </row>
        <row r="1237">
          <cell r="A1237" t="str">
            <v>Brand 2</v>
          </cell>
          <cell r="B1237" t="str">
            <v>Market 20</v>
          </cell>
          <cell r="C1237">
            <v>8</v>
          </cell>
        </row>
        <row r="1238">
          <cell r="A1238" t="str">
            <v>Brand 2</v>
          </cell>
          <cell r="B1238" t="str">
            <v>Market 13</v>
          </cell>
          <cell r="C1238">
            <v>8.5</v>
          </cell>
        </row>
        <row r="1239">
          <cell r="A1239" t="str">
            <v>Brand 2</v>
          </cell>
          <cell r="B1239" t="str">
            <v>Market 13</v>
          </cell>
          <cell r="C1239">
            <v>6.5</v>
          </cell>
        </row>
        <row r="1240">
          <cell r="A1240" t="str">
            <v>Brand 2</v>
          </cell>
          <cell r="B1240" t="str">
            <v>Market 20</v>
          </cell>
          <cell r="C1240">
            <v>3.5</v>
          </cell>
        </row>
        <row r="1241">
          <cell r="A1241" t="str">
            <v>Brand 2</v>
          </cell>
          <cell r="B1241" t="str">
            <v>Market 30</v>
          </cell>
          <cell r="C1241">
            <v>10.5</v>
          </cell>
        </row>
        <row r="1242">
          <cell r="A1242" t="str">
            <v>Brand 2</v>
          </cell>
          <cell r="B1242" t="str">
            <v>Market 27</v>
          </cell>
          <cell r="C1242">
            <v>0.5</v>
          </cell>
        </row>
        <row r="1243">
          <cell r="A1243" t="str">
            <v>Brand 2</v>
          </cell>
          <cell r="B1243" t="str">
            <v>Market 30</v>
          </cell>
          <cell r="C1243">
            <v>8</v>
          </cell>
        </row>
        <row r="1244">
          <cell r="A1244" t="str">
            <v>Brand 2</v>
          </cell>
          <cell r="B1244" t="str">
            <v>Market 3</v>
          </cell>
          <cell r="C1244">
            <v>8.5</v>
          </cell>
        </row>
        <row r="1245">
          <cell r="A1245" t="str">
            <v>Brand 2</v>
          </cell>
          <cell r="B1245" t="str">
            <v>Market 6</v>
          </cell>
          <cell r="C1245">
            <v>11.5</v>
          </cell>
        </row>
        <row r="1246">
          <cell r="A1246" t="str">
            <v>Brand 2</v>
          </cell>
          <cell r="B1246" t="str">
            <v>Market 6</v>
          </cell>
          <cell r="C1246">
            <v>10</v>
          </cell>
        </row>
        <row r="1247">
          <cell r="A1247" t="str">
            <v>Brand 2</v>
          </cell>
          <cell r="B1247" t="str">
            <v>Market 3</v>
          </cell>
          <cell r="C1247">
            <v>7.5</v>
          </cell>
        </row>
        <row r="1248">
          <cell r="A1248" t="str">
            <v>Brand 2</v>
          </cell>
          <cell r="B1248" t="str">
            <v>Market 20</v>
          </cell>
          <cell r="C1248">
            <v>1.6</v>
          </cell>
        </row>
        <row r="1249">
          <cell r="A1249" t="str">
            <v>Brand 2</v>
          </cell>
          <cell r="B1249" t="str">
            <v>Market 20</v>
          </cell>
          <cell r="C1249">
            <v>1.6</v>
          </cell>
        </row>
        <row r="1250">
          <cell r="A1250" t="str">
            <v>Brand 2</v>
          </cell>
          <cell r="B1250" t="str">
            <v>Market 13</v>
          </cell>
          <cell r="C1250">
            <v>8.8000000000000007</v>
          </cell>
        </row>
        <row r="1251">
          <cell r="A1251" t="str">
            <v>Brand 2</v>
          </cell>
          <cell r="B1251" t="str">
            <v>Market 30</v>
          </cell>
          <cell r="C1251">
            <v>1.6</v>
          </cell>
        </row>
        <row r="1252">
          <cell r="A1252" t="str">
            <v>Brand 2</v>
          </cell>
          <cell r="B1252" t="str">
            <v>Market 30</v>
          </cell>
          <cell r="C1252">
            <v>17.600000000000001</v>
          </cell>
        </row>
        <row r="1253">
          <cell r="A1253" t="str">
            <v>Brand 2</v>
          </cell>
          <cell r="B1253" t="str">
            <v>Market 30</v>
          </cell>
          <cell r="C1253">
            <v>2.4</v>
          </cell>
        </row>
        <row r="1254">
          <cell r="A1254" t="str">
            <v>Brand 2</v>
          </cell>
          <cell r="B1254" t="str">
            <v>Market 27</v>
          </cell>
          <cell r="C1254">
            <v>1.6</v>
          </cell>
        </row>
        <row r="1255">
          <cell r="A1255" t="str">
            <v>Brand 2</v>
          </cell>
          <cell r="B1255" t="str">
            <v>Market 3</v>
          </cell>
          <cell r="C1255">
            <v>8</v>
          </cell>
        </row>
        <row r="1256">
          <cell r="A1256" t="str">
            <v>Brand 2</v>
          </cell>
          <cell r="B1256" t="str">
            <v>Market 3</v>
          </cell>
          <cell r="C1256">
            <v>11.2</v>
          </cell>
        </row>
        <row r="1257">
          <cell r="A1257" t="str">
            <v>Brand 2</v>
          </cell>
          <cell r="B1257" t="str">
            <v>Market 6</v>
          </cell>
          <cell r="C1257">
            <v>16.8</v>
          </cell>
        </row>
        <row r="1258">
          <cell r="A1258" t="str">
            <v>Brand 2</v>
          </cell>
          <cell r="B1258" t="str">
            <v>Market 6</v>
          </cell>
          <cell r="C1258">
            <v>4</v>
          </cell>
        </row>
        <row r="1259">
          <cell r="A1259" t="str">
            <v>Brand 2</v>
          </cell>
          <cell r="B1259" t="str">
            <v>Market 20</v>
          </cell>
          <cell r="C1259">
            <v>1.8</v>
          </cell>
        </row>
        <row r="1260">
          <cell r="A1260" t="str">
            <v>Brand 2</v>
          </cell>
          <cell r="B1260" t="str">
            <v>Market 13</v>
          </cell>
          <cell r="C1260">
            <v>1.8</v>
          </cell>
        </row>
        <row r="1261">
          <cell r="A1261" t="str">
            <v>Brand 2</v>
          </cell>
          <cell r="B1261" t="str">
            <v>Market 30</v>
          </cell>
          <cell r="C1261">
            <v>9.9</v>
          </cell>
        </row>
        <row r="1262">
          <cell r="A1262" t="str">
            <v>Brand 2</v>
          </cell>
          <cell r="B1262" t="str">
            <v>Market 6</v>
          </cell>
          <cell r="C1262">
            <v>3.6</v>
          </cell>
        </row>
        <row r="1263">
          <cell r="A1263" t="str">
            <v>Brand 2</v>
          </cell>
          <cell r="B1263" t="str">
            <v>Market 3</v>
          </cell>
          <cell r="C1263">
            <v>3.6</v>
          </cell>
        </row>
        <row r="1264">
          <cell r="A1264" t="str">
            <v>Brand 2</v>
          </cell>
          <cell r="B1264" t="str">
            <v>Market 20</v>
          </cell>
          <cell r="C1264">
            <v>2</v>
          </cell>
        </row>
        <row r="1265">
          <cell r="A1265" t="str">
            <v>Brand 2</v>
          </cell>
          <cell r="B1265" t="str">
            <v>Market 13</v>
          </cell>
          <cell r="C1265">
            <v>10</v>
          </cell>
        </row>
        <row r="1266">
          <cell r="A1266" t="str">
            <v>Brand 2</v>
          </cell>
          <cell r="B1266" t="str">
            <v>Market 20</v>
          </cell>
          <cell r="C1266">
            <v>14</v>
          </cell>
        </row>
        <row r="1267">
          <cell r="A1267" t="str">
            <v>Brand 2</v>
          </cell>
          <cell r="B1267" t="str">
            <v>Market 13</v>
          </cell>
          <cell r="C1267">
            <v>5</v>
          </cell>
        </row>
        <row r="1268">
          <cell r="A1268" t="str">
            <v>Brand 2</v>
          </cell>
          <cell r="B1268" t="str">
            <v>Market 30</v>
          </cell>
          <cell r="C1268">
            <v>3</v>
          </cell>
        </row>
        <row r="1269">
          <cell r="A1269" t="str">
            <v>Brand 2</v>
          </cell>
          <cell r="B1269" t="str">
            <v>Market 27</v>
          </cell>
          <cell r="C1269">
            <v>1</v>
          </cell>
        </row>
        <row r="1270">
          <cell r="A1270" t="str">
            <v>Brand 2</v>
          </cell>
          <cell r="B1270" t="str">
            <v>Market 30</v>
          </cell>
          <cell r="C1270">
            <v>6</v>
          </cell>
        </row>
        <row r="1271">
          <cell r="A1271" t="str">
            <v>Brand 2</v>
          </cell>
          <cell r="B1271" t="str">
            <v>Market 3</v>
          </cell>
          <cell r="C1271">
            <v>6</v>
          </cell>
        </row>
        <row r="1272">
          <cell r="A1272" t="str">
            <v>Brand 2</v>
          </cell>
          <cell r="B1272" t="str">
            <v>Market 6</v>
          </cell>
          <cell r="C1272">
            <v>12</v>
          </cell>
        </row>
        <row r="1273">
          <cell r="A1273" t="str">
            <v>Brand 2</v>
          </cell>
          <cell r="B1273" t="str">
            <v>Market 6</v>
          </cell>
          <cell r="C1273">
            <v>9</v>
          </cell>
        </row>
        <row r="1274">
          <cell r="A1274" t="str">
            <v>Brand 2</v>
          </cell>
          <cell r="B1274" t="str">
            <v>Market 3</v>
          </cell>
          <cell r="C1274">
            <v>3</v>
          </cell>
        </row>
        <row r="1275">
          <cell r="A1275" t="str">
            <v>Brand 2</v>
          </cell>
          <cell r="B1275" t="str">
            <v>Market 13</v>
          </cell>
          <cell r="C1275">
            <v>4.4240000000000004</v>
          </cell>
        </row>
        <row r="1276">
          <cell r="A1276" t="str">
            <v>Brand 2</v>
          </cell>
          <cell r="B1276" t="str">
            <v>Market 30</v>
          </cell>
          <cell r="C1276">
            <v>3.302</v>
          </cell>
        </row>
        <row r="1277">
          <cell r="A1277" t="str">
            <v>Brand 2</v>
          </cell>
          <cell r="B1277" t="str">
            <v>Market 30</v>
          </cell>
          <cell r="C1277">
            <v>1</v>
          </cell>
        </row>
        <row r="1278">
          <cell r="A1278" t="str">
            <v>Brand 2</v>
          </cell>
          <cell r="B1278" t="str">
            <v>Market 3</v>
          </cell>
          <cell r="C1278">
            <v>0.628</v>
          </cell>
        </row>
        <row r="1279">
          <cell r="A1279" t="str">
            <v>Brand 2</v>
          </cell>
          <cell r="B1279" t="str">
            <v>Market 3</v>
          </cell>
          <cell r="C1279">
            <v>0.96599999999999997</v>
          </cell>
        </row>
        <row r="1280">
          <cell r="A1280" t="str">
            <v>Brand 2</v>
          </cell>
          <cell r="B1280" t="str">
            <v>Market 3</v>
          </cell>
          <cell r="C1280">
            <v>0.04</v>
          </cell>
        </row>
        <row r="1281">
          <cell r="A1281" t="str">
            <v>Brand 2</v>
          </cell>
          <cell r="B1281" t="str">
            <v>Market 3</v>
          </cell>
          <cell r="C1281">
            <v>0.24</v>
          </cell>
        </row>
        <row r="1282">
          <cell r="A1282" t="str">
            <v>Brand 2</v>
          </cell>
          <cell r="B1282" t="str">
            <v>Market 3</v>
          </cell>
          <cell r="C1282">
            <v>0.2</v>
          </cell>
        </row>
        <row r="1283">
          <cell r="A1283" t="str">
            <v>Brand 2</v>
          </cell>
          <cell r="B1283" t="str">
            <v>Market 3</v>
          </cell>
          <cell r="C1283">
            <v>0.12</v>
          </cell>
        </row>
        <row r="1284">
          <cell r="A1284" t="str">
            <v>Brand 2</v>
          </cell>
          <cell r="B1284" t="str">
            <v>Market 34</v>
          </cell>
          <cell r="C1284">
            <v>0.04</v>
          </cell>
        </row>
        <row r="1285">
          <cell r="A1285" t="str">
            <v>Brand 2</v>
          </cell>
          <cell r="B1285" t="str">
            <v>Market 3</v>
          </cell>
          <cell r="C1285">
            <v>0.24</v>
          </cell>
        </row>
        <row r="1286">
          <cell r="A1286" t="str">
            <v>Brand 2</v>
          </cell>
          <cell r="B1286" t="str">
            <v>Market 7</v>
          </cell>
          <cell r="C1286">
            <v>0.12</v>
          </cell>
        </row>
        <row r="1287">
          <cell r="A1287" t="str">
            <v>Brand 2</v>
          </cell>
          <cell r="B1287" t="str">
            <v>Market 15</v>
          </cell>
          <cell r="C1287">
            <v>0.08</v>
          </cell>
        </row>
        <row r="1288">
          <cell r="A1288" t="str">
            <v>Brand 2</v>
          </cell>
          <cell r="B1288" t="str">
            <v>Market 34</v>
          </cell>
          <cell r="C1288">
            <v>0.04</v>
          </cell>
        </row>
        <row r="1289">
          <cell r="A1289" t="str">
            <v>Brand 2</v>
          </cell>
          <cell r="B1289" t="str">
            <v>Market 3</v>
          </cell>
          <cell r="C1289">
            <v>0.04</v>
          </cell>
        </row>
        <row r="1290">
          <cell r="A1290" t="str">
            <v>Brand 2</v>
          </cell>
          <cell r="B1290" t="str">
            <v>Market 3</v>
          </cell>
          <cell r="C1290">
            <v>0.12</v>
          </cell>
        </row>
        <row r="1291">
          <cell r="A1291" t="str">
            <v>Brand 2</v>
          </cell>
          <cell r="B1291" t="str">
            <v>Market 3</v>
          </cell>
          <cell r="C1291">
            <v>0.12</v>
          </cell>
        </row>
        <row r="1292">
          <cell r="A1292" t="str">
            <v>Brand 2</v>
          </cell>
          <cell r="B1292" t="str">
            <v>Market 3</v>
          </cell>
          <cell r="C1292">
            <v>0.2</v>
          </cell>
        </row>
        <row r="1293">
          <cell r="A1293" t="str">
            <v>Brand 2</v>
          </cell>
          <cell r="B1293" t="str">
            <v>Market 14</v>
          </cell>
          <cell r="C1293">
            <v>0.08</v>
          </cell>
        </row>
        <row r="1294">
          <cell r="A1294" t="str">
            <v>Brand 2</v>
          </cell>
          <cell r="B1294" t="str">
            <v>Market 10</v>
          </cell>
          <cell r="C1294">
            <v>0.04</v>
          </cell>
        </row>
        <row r="1295">
          <cell r="A1295" t="str">
            <v>Brand 2</v>
          </cell>
          <cell r="B1295" t="str">
            <v>Market 9</v>
          </cell>
          <cell r="C1295">
            <v>0.04</v>
          </cell>
        </row>
        <row r="1296">
          <cell r="A1296" t="str">
            <v>Brand 2</v>
          </cell>
          <cell r="B1296" t="str">
            <v>Market 14</v>
          </cell>
          <cell r="C1296">
            <v>0.2</v>
          </cell>
        </row>
        <row r="1297">
          <cell r="A1297" t="str">
            <v>Brand 2</v>
          </cell>
          <cell r="B1297" t="str">
            <v>Market 10</v>
          </cell>
          <cell r="C1297">
            <v>0.04</v>
          </cell>
        </row>
        <row r="1298">
          <cell r="A1298" t="str">
            <v>Brand 2</v>
          </cell>
          <cell r="B1298" t="str">
            <v>Market 32</v>
          </cell>
          <cell r="C1298">
            <v>0.04</v>
          </cell>
        </row>
        <row r="1299">
          <cell r="A1299" t="str">
            <v>Brand 2</v>
          </cell>
          <cell r="B1299" t="str">
            <v>Market 32</v>
          </cell>
          <cell r="C1299">
            <v>0.04</v>
          </cell>
        </row>
        <row r="1300">
          <cell r="A1300" t="str">
            <v>Brand 2</v>
          </cell>
          <cell r="B1300" t="str">
            <v>Market 33</v>
          </cell>
          <cell r="C1300">
            <v>0.28000000000000003</v>
          </cell>
        </row>
        <row r="1301">
          <cell r="A1301" t="str">
            <v>Brand 2</v>
          </cell>
          <cell r="B1301" t="str">
            <v>Market 33</v>
          </cell>
          <cell r="C1301">
            <v>0.08</v>
          </cell>
        </row>
        <row r="1302">
          <cell r="A1302" t="str">
            <v>Brand 2</v>
          </cell>
          <cell r="B1302" t="str">
            <v>Market 33</v>
          </cell>
          <cell r="C1302">
            <v>0.04</v>
          </cell>
        </row>
        <row r="1303">
          <cell r="A1303" t="str">
            <v>Brand 2</v>
          </cell>
          <cell r="B1303" t="str">
            <v>Market 33</v>
          </cell>
          <cell r="C1303">
            <v>0.12</v>
          </cell>
        </row>
        <row r="1304">
          <cell r="A1304" t="str">
            <v>Brand 2</v>
          </cell>
          <cell r="B1304" t="str">
            <v>Market 28</v>
          </cell>
          <cell r="C1304">
            <v>0.315</v>
          </cell>
        </row>
        <row r="1305">
          <cell r="A1305" t="str">
            <v>Brand 2</v>
          </cell>
          <cell r="B1305" t="str">
            <v>Market 28</v>
          </cell>
          <cell r="C1305">
            <v>0.22500000000000001</v>
          </cell>
        </row>
        <row r="1306">
          <cell r="A1306" t="str">
            <v>Brand 2</v>
          </cell>
          <cell r="B1306" t="str">
            <v>Market 28</v>
          </cell>
          <cell r="C1306">
            <v>0.22500000000000001</v>
          </cell>
        </row>
        <row r="1307">
          <cell r="A1307" t="str">
            <v>Brand 2</v>
          </cell>
          <cell r="B1307" t="str">
            <v>Market 28</v>
          </cell>
          <cell r="C1307">
            <v>4.4999999999999998E-2</v>
          </cell>
        </row>
        <row r="1308">
          <cell r="A1308" t="str">
            <v>Brand 2</v>
          </cell>
          <cell r="B1308" t="str">
            <v>Market 28</v>
          </cell>
          <cell r="C1308">
            <v>0.315</v>
          </cell>
        </row>
        <row r="1309">
          <cell r="A1309" t="str">
            <v>Brand 2</v>
          </cell>
          <cell r="B1309" t="str">
            <v>Market 7</v>
          </cell>
          <cell r="C1309">
            <v>0.315</v>
          </cell>
        </row>
        <row r="1310">
          <cell r="A1310" t="str">
            <v>Brand 2</v>
          </cell>
          <cell r="B1310" t="str">
            <v>Market 34</v>
          </cell>
          <cell r="C1310">
            <v>4.4999999999999998E-2</v>
          </cell>
        </row>
        <row r="1311">
          <cell r="A1311" t="str">
            <v>Brand 2</v>
          </cell>
          <cell r="B1311" t="str">
            <v>Market 7</v>
          </cell>
          <cell r="C1311">
            <v>0.09</v>
          </cell>
        </row>
        <row r="1312">
          <cell r="A1312" t="str">
            <v>Brand 2</v>
          </cell>
          <cell r="B1312" t="str">
            <v>Market 7</v>
          </cell>
          <cell r="C1312">
            <v>0.18</v>
          </cell>
        </row>
        <row r="1313">
          <cell r="A1313" t="str">
            <v>Brand 2</v>
          </cell>
          <cell r="B1313" t="str">
            <v>Market 31</v>
          </cell>
          <cell r="C1313">
            <v>4.4999999999999998E-2</v>
          </cell>
        </row>
        <row r="1314">
          <cell r="A1314" t="str">
            <v>Brand 2</v>
          </cell>
          <cell r="B1314" t="str">
            <v>Market 24</v>
          </cell>
          <cell r="C1314">
            <v>0.09</v>
          </cell>
        </row>
        <row r="1315">
          <cell r="A1315" t="str">
            <v>Brand 2</v>
          </cell>
          <cell r="B1315" t="str">
            <v>Market 3</v>
          </cell>
          <cell r="C1315">
            <v>0.09</v>
          </cell>
        </row>
        <row r="1316">
          <cell r="A1316" t="str">
            <v>Brand 2</v>
          </cell>
          <cell r="B1316" t="str">
            <v>Market 3</v>
          </cell>
          <cell r="C1316">
            <v>0.13500000000000001</v>
          </cell>
        </row>
        <row r="1317">
          <cell r="A1317" t="str">
            <v>Brand 2</v>
          </cell>
          <cell r="B1317" t="str">
            <v>Market 15</v>
          </cell>
          <cell r="C1317">
            <v>0.09</v>
          </cell>
        </row>
        <row r="1318">
          <cell r="A1318" t="str">
            <v>Brand 2</v>
          </cell>
          <cell r="B1318" t="str">
            <v>Market 3</v>
          </cell>
          <cell r="C1318">
            <v>0.13500000000000001</v>
          </cell>
        </row>
        <row r="1319">
          <cell r="A1319" t="str">
            <v>Brand 2</v>
          </cell>
          <cell r="B1319" t="str">
            <v>Market 7</v>
          </cell>
          <cell r="C1319">
            <v>0.22500000000000001</v>
          </cell>
        </row>
        <row r="1320">
          <cell r="A1320" t="str">
            <v>Brand 2</v>
          </cell>
          <cell r="B1320" t="str">
            <v>Market 3</v>
          </cell>
          <cell r="C1320">
            <v>4.4999999999999998E-2</v>
          </cell>
        </row>
        <row r="1321">
          <cell r="A1321" t="str">
            <v>Brand 2</v>
          </cell>
          <cell r="B1321" t="str">
            <v>Market 3</v>
          </cell>
          <cell r="C1321">
            <v>0.315</v>
          </cell>
        </row>
        <row r="1322">
          <cell r="A1322" t="str">
            <v>Brand 2</v>
          </cell>
          <cell r="B1322" t="str">
            <v>Market 3</v>
          </cell>
          <cell r="C1322">
            <v>0.13500000000000001</v>
          </cell>
        </row>
        <row r="1323">
          <cell r="A1323" t="str">
            <v>Brand 2</v>
          </cell>
          <cell r="B1323" t="str">
            <v>Market 3</v>
          </cell>
          <cell r="C1323">
            <v>4.4999999999999998E-2</v>
          </cell>
        </row>
        <row r="1324">
          <cell r="A1324" t="str">
            <v>Brand 2</v>
          </cell>
          <cell r="B1324" t="str">
            <v>Market 15</v>
          </cell>
          <cell r="C1324">
            <v>4.4999999999999998E-2</v>
          </cell>
        </row>
        <row r="1325">
          <cell r="A1325" t="str">
            <v>Brand 2</v>
          </cell>
          <cell r="B1325" t="str">
            <v>Market 10</v>
          </cell>
          <cell r="C1325">
            <v>4.4999999999999998E-2</v>
          </cell>
        </row>
        <row r="1326">
          <cell r="A1326" t="str">
            <v>Brand 2</v>
          </cell>
          <cell r="B1326" t="str">
            <v>Market 23</v>
          </cell>
          <cell r="C1326">
            <v>0.13500000000000001</v>
          </cell>
        </row>
        <row r="1327">
          <cell r="A1327" t="str">
            <v>Brand 2</v>
          </cell>
          <cell r="B1327" t="str">
            <v>Market 23</v>
          </cell>
          <cell r="C1327">
            <v>0.13500000000000001</v>
          </cell>
        </row>
        <row r="1328">
          <cell r="A1328" t="str">
            <v>Brand 2</v>
          </cell>
          <cell r="B1328" t="str">
            <v>Market 16</v>
          </cell>
          <cell r="C1328">
            <v>0.09</v>
          </cell>
        </row>
        <row r="1329">
          <cell r="A1329" t="str">
            <v>Brand 2</v>
          </cell>
          <cell r="B1329" t="str">
            <v>Market 23</v>
          </cell>
          <cell r="C1329">
            <v>0.09</v>
          </cell>
        </row>
        <row r="1330">
          <cell r="A1330" t="str">
            <v>Brand 2</v>
          </cell>
          <cell r="B1330" t="str">
            <v>Market 9</v>
          </cell>
          <cell r="C1330">
            <v>4.4999999999999998E-2</v>
          </cell>
        </row>
        <row r="1331">
          <cell r="A1331" t="str">
            <v>Brand 2</v>
          </cell>
          <cell r="B1331" t="str">
            <v>Market 9</v>
          </cell>
          <cell r="C1331">
            <v>4.4999999999999998E-2</v>
          </cell>
        </row>
        <row r="1332">
          <cell r="A1332" t="str">
            <v>Brand 2</v>
          </cell>
          <cell r="B1332" t="str">
            <v>Market 32</v>
          </cell>
          <cell r="C1332">
            <v>0.13500000000000001</v>
          </cell>
        </row>
        <row r="1333">
          <cell r="A1333" t="str">
            <v>Brand 2</v>
          </cell>
          <cell r="B1333" t="str">
            <v>Market 32</v>
          </cell>
          <cell r="C1333">
            <v>0.13500000000000001</v>
          </cell>
        </row>
        <row r="1334">
          <cell r="A1334" t="str">
            <v>Brand 2</v>
          </cell>
          <cell r="B1334" t="str">
            <v>Market 32</v>
          </cell>
          <cell r="C1334">
            <v>0.18</v>
          </cell>
        </row>
        <row r="1335">
          <cell r="A1335" t="str">
            <v>Brand 2</v>
          </cell>
          <cell r="B1335" t="str">
            <v>Market 33</v>
          </cell>
          <cell r="C1335">
            <v>0.09</v>
          </cell>
        </row>
        <row r="1336">
          <cell r="A1336" t="str">
            <v>Brand 2</v>
          </cell>
          <cell r="B1336" t="str">
            <v>Market 33</v>
          </cell>
          <cell r="C1336">
            <v>0.22500000000000001</v>
          </cell>
        </row>
        <row r="1337">
          <cell r="A1337" t="str">
            <v>Brand 2</v>
          </cell>
          <cell r="B1337" t="str">
            <v>Market 33</v>
          </cell>
          <cell r="C1337">
            <v>0.13500000000000001</v>
          </cell>
        </row>
        <row r="1338">
          <cell r="A1338" t="str">
            <v>Brand 2</v>
          </cell>
          <cell r="B1338" t="str">
            <v>Market 15</v>
          </cell>
          <cell r="C1338">
            <v>0.14399999999999999</v>
          </cell>
        </row>
        <row r="1339">
          <cell r="A1339" t="str">
            <v>Brand 2</v>
          </cell>
          <cell r="B1339" t="str">
            <v>Market 15</v>
          </cell>
          <cell r="C1339">
            <v>0.33600000000000002</v>
          </cell>
        </row>
        <row r="1340">
          <cell r="A1340" t="str">
            <v>Brand 2</v>
          </cell>
          <cell r="B1340" t="str">
            <v>Market 10</v>
          </cell>
          <cell r="C1340">
            <v>4.8000000000000001E-2</v>
          </cell>
        </row>
        <row r="1341">
          <cell r="A1341" t="str">
            <v>Brand 2</v>
          </cell>
          <cell r="B1341" t="str">
            <v>Market 32</v>
          </cell>
          <cell r="C1341">
            <v>0.14399999999999999</v>
          </cell>
        </row>
        <row r="1342">
          <cell r="A1342" t="str">
            <v>Brand 2</v>
          </cell>
          <cell r="B1342" t="str">
            <v>Market 33</v>
          </cell>
          <cell r="C1342">
            <v>9.6000000000000002E-2</v>
          </cell>
        </row>
        <row r="1343">
          <cell r="A1343" t="str">
            <v>Brand 2</v>
          </cell>
          <cell r="B1343" t="str">
            <v>Market 33</v>
          </cell>
          <cell r="C1343">
            <v>4.8000000000000001E-2</v>
          </cell>
        </row>
        <row r="1344">
          <cell r="A1344" t="str">
            <v>Brand 2</v>
          </cell>
          <cell r="B1344" t="str">
            <v>Market 33</v>
          </cell>
          <cell r="C1344">
            <v>4.8000000000000001E-2</v>
          </cell>
        </row>
        <row r="1345">
          <cell r="A1345" t="str">
            <v>Brand 2</v>
          </cell>
          <cell r="B1345" t="str">
            <v>Market 33</v>
          </cell>
          <cell r="C1345">
            <v>4.8000000000000001E-2</v>
          </cell>
        </row>
        <row r="1346">
          <cell r="A1346" t="str">
            <v>Brand 2</v>
          </cell>
          <cell r="B1346" t="str">
            <v>Market 33</v>
          </cell>
          <cell r="C1346">
            <v>9.6000000000000002E-2</v>
          </cell>
        </row>
        <row r="1347">
          <cell r="A1347" t="str">
            <v>Brand 2</v>
          </cell>
          <cell r="B1347" t="str">
            <v>Market 28</v>
          </cell>
          <cell r="C1347">
            <v>0.75</v>
          </cell>
        </row>
        <row r="1348">
          <cell r="A1348" t="str">
            <v>Brand 2</v>
          </cell>
          <cell r="B1348" t="str">
            <v>Market 28</v>
          </cell>
          <cell r="C1348">
            <v>1.1499999999999999</v>
          </cell>
        </row>
        <row r="1349">
          <cell r="A1349" t="str">
            <v>Brand 2</v>
          </cell>
          <cell r="B1349" t="str">
            <v>Market 28</v>
          </cell>
          <cell r="C1349">
            <v>1.65</v>
          </cell>
        </row>
        <row r="1350">
          <cell r="A1350" t="str">
            <v>Brand 2</v>
          </cell>
          <cell r="B1350" t="str">
            <v>Market 28</v>
          </cell>
          <cell r="C1350">
            <v>0.5</v>
          </cell>
        </row>
        <row r="1351">
          <cell r="A1351" t="str">
            <v>Brand 2</v>
          </cell>
          <cell r="B1351" t="str">
            <v>Market 28</v>
          </cell>
          <cell r="C1351">
            <v>0.65</v>
          </cell>
        </row>
        <row r="1352">
          <cell r="A1352" t="str">
            <v>Brand 2</v>
          </cell>
          <cell r="B1352" t="str">
            <v>Market 28</v>
          </cell>
          <cell r="C1352">
            <v>0.85</v>
          </cell>
        </row>
        <row r="1353">
          <cell r="A1353" t="str">
            <v>Brand 2</v>
          </cell>
          <cell r="B1353" t="str">
            <v>Market 28</v>
          </cell>
          <cell r="C1353">
            <v>1.3</v>
          </cell>
        </row>
        <row r="1354">
          <cell r="A1354" t="str">
            <v>Brand 2</v>
          </cell>
          <cell r="B1354" t="str">
            <v>Market 34</v>
          </cell>
          <cell r="C1354">
            <v>0.1</v>
          </cell>
        </row>
        <row r="1355">
          <cell r="A1355" t="str">
            <v>Brand 2</v>
          </cell>
          <cell r="B1355" t="str">
            <v>Market 31</v>
          </cell>
          <cell r="C1355">
            <v>0.05</v>
          </cell>
        </row>
        <row r="1356">
          <cell r="A1356" t="str">
            <v>Brand 2</v>
          </cell>
          <cell r="B1356" t="str">
            <v>Market 15</v>
          </cell>
          <cell r="C1356">
            <v>1.35</v>
          </cell>
        </row>
        <row r="1357">
          <cell r="A1357" t="str">
            <v>Brand 2</v>
          </cell>
          <cell r="B1357" t="str">
            <v>Market 7</v>
          </cell>
          <cell r="C1357">
            <v>3.45</v>
          </cell>
        </row>
        <row r="1358">
          <cell r="A1358" t="str">
            <v>Brand 2</v>
          </cell>
          <cell r="B1358" t="str">
            <v>Market 34</v>
          </cell>
          <cell r="C1358">
            <v>0.8</v>
          </cell>
        </row>
        <row r="1359">
          <cell r="A1359" t="str">
            <v>Brand 2</v>
          </cell>
          <cell r="B1359" t="str">
            <v>Market 31</v>
          </cell>
          <cell r="C1359">
            <v>2.65</v>
          </cell>
        </row>
        <row r="1360">
          <cell r="A1360" t="str">
            <v>Brand 2</v>
          </cell>
          <cell r="B1360" t="str">
            <v>Market 15</v>
          </cell>
          <cell r="C1360">
            <v>0.45</v>
          </cell>
        </row>
        <row r="1361">
          <cell r="A1361" t="str">
            <v>Brand 2</v>
          </cell>
          <cell r="B1361" t="str">
            <v>Market 15</v>
          </cell>
          <cell r="C1361">
            <v>0.05</v>
          </cell>
        </row>
        <row r="1362">
          <cell r="A1362" t="str">
            <v>Brand 2</v>
          </cell>
          <cell r="B1362" t="str">
            <v>Market 15</v>
          </cell>
          <cell r="C1362">
            <v>0.35</v>
          </cell>
        </row>
        <row r="1363">
          <cell r="A1363" t="str">
            <v>Brand 2</v>
          </cell>
          <cell r="B1363" t="str">
            <v>Market 15</v>
          </cell>
          <cell r="C1363">
            <v>0.35</v>
          </cell>
        </row>
        <row r="1364">
          <cell r="A1364" t="str">
            <v>Brand 2</v>
          </cell>
          <cell r="B1364" t="str">
            <v>Market 15</v>
          </cell>
          <cell r="C1364">
            <v>0.3</v>
          </cell>
        </row>
        <row r="1365">
          <cell r="A1365" t="str">
            <v>Brand 2</v>
          </cell>
          <cell r="B1365" t="str">
            <v>Market 21</v>
          </cell>
          <cell r="C1365">
            <v>0.1</v>
          </cell>
        </row>
        <row r="1366">
          <cell r="A1366" t="str">
            <v>Brand 2</v>
          </cell>
          <cell r="B1366" t="str">
            <v>Market 3</v>
          </cell>
          <cell r="C1366">
            <v>0.65</v>
          </cell>
        </row>
        <row r="1367">
          <cell r="A1367" t="str">
            <v>Brand 2</v>
          </cell>
          <cell r="B1367" t="str">
            <v>Market 34</v>
          </cell>
          <cell r="C1367">
            <v>0.05</v>
          </cell>
        </row>
        <row r="1368">
          <cell r="A1368" t="str">
            <v>Brand 2</v>
          </cell>
          <cell r="B1368" t="str">
            <v>Market 7</v>
          </cell>
          <cell r="C1368">
            <v>0.15</v>
          </cell>
        </row>
        <row r="1369">
          <cell r="A1369" t="str">
            <v>Brand 2</v>
          </cell>
          <cell r="B1369" t="str">
            <v>Market 3</v>
          </cell>
          <cell r="C1369">
            <v>0.3</v>
          </cell>
        </row>
        <row r="1370">
          <cell r="A1370" t="str">
            <v>Brand 2</v>
          </cell>
          <cell r="B1370" t="str">
            <v>Market 15</v>
          </cell>
          <cell r="C1370">
            <v>0.7</v>
          </cell>
        </row>
        <row r="1371">
          <cell r="A1371" t="str">
            <v>Brand 2</v>
          </cell>
          <cell r="B1371" t="str">
            <v>Market 3</v>
          </cell>
          <cell r="C1371">
            <v>1</v>
          </cell>
        </row>
        <row r="1372">
          <cell r="A1372" t="str">
            <v>Brand 2</v>
          </cell>
          <cell r="B1372" t="str">
            <v>Market 3</v>
          </cell>
          <cell r="C1372">
            <v>0.8</v>
          </cell>
        </row>
        <row r="1373">
          <cell r="A1373" t="str">
            <v>Brand 2</v>
          </cell>
          <cell r="B1373" t="str">
            <v>Market 7</v>
          </cell>
          <cell r="C1373">
            <v>2.2000000000000002</v>
          </cell>
        </row>
        <row r="1374">
          <cell r="A1374" t="str">
            <v>Brand 2</v>
          </cell>
          <cell r="B1374" t="str">
            <v>Market 34</v>
          </cell>
          <cell r="C1374">
            <v>0.8</v>
          </cell>
        </row>
        <row r="1375">
          <cell r="A1375" t="str">
            <v>Brand 2</v>
          </cell>
          <cell r="B1375" t="str">
            <v>Market 31</v>
          </cell>
          <cell r="C1375">
            <v>0.25</v>
          </cell>
        </row>
        <row r="1376">
          <cell r="A1376" t="str">
            <v>Brand 2</v>
          </cell>
          <cell r="B1376" t="str">
            <v>Market 31</v>
          </cell>
          <cell r="C1376">
            <v>0.2</v>
          </cell>
        </row>
        <row r="1377">
          <cell r="A1377" t="str">
            <v>Brand 2</v>
          </cell>
          <cell r="B1377" t="str">
            <v>Market 34</v>
          </cell>
          <cell r="C1377">
            <v>0.45</v>
          </cell>
        </row>
        <row r="1378">
          <cell r="A1378" t="str">
            <v>Brand 2</v>
          </cell>
          <cell r="B1378" t="str">
            <v>Market 7</v>
          </cell>
          <cell r="C1378">
            <v>0.35</v>
          </cell>
        </row>
        <row r="1379">
          <cell r="A1379" t="str">
            <v>Brand 2</v>
          </cell>
          <cell r="B1379" t="str">
            <v>Market 34</v>
          </cell>
          <cell r="C1379">
            <v>0.2</v>
          </cell>
        </row>
        <row r="1380">
          <cell r="A1380" t="str">
            <v>Brand 2</v>
          </cell>
          <cell r="B1380" t="str">
            <v>Market 31</v>
          </cell>
          <cell r="C1380">
            <v>0.05</v>
          </cell>
        </row>
        <row r="1381">
          <cell r="A1381" t="str">
            <v>Brand 2</v>
          </cell>
          <cell r="B1381" t="str">
            <v>Market 21</v>
          </cell>
          <cell r="C1381">
            <v>0.15</v>
          </cell>
        </row>
        <row r="1382">
          <cell r="A1382" t="str">
            <v>Brand 2</v>
          </cell>
          <cell r="B1382" t="str">
            <v>Market 7</v>
          </cell>
          <cell r="C1382">
            <v>1.1499999999999999</v>
          </cell>
        </row>
        <row r="1383">
          <cell r="A1383" t="str">
            <v>Brand 2</v>
          </cell>
          <cell r="B1383" t="str">
            <v>Market 34</v>
          </cell>
          <cell r="C1383">
            <v>0.5</v>
          </cell>
        </row>
        <row r="1384">
          <cell r="A1384" t="str">
            <v>Brand 2</v>
          </cell>
          <cell r="B1384" t="str">
            <v>Market 21</v>
          </cell>
          <cell r="C1384">
            <v>0.1</v>
          </cell>
        </row>
        <row r="1385">
          <cell r="A1385" t="str">
            <v>Brand 2</v>
          </cell>
          <cell r="B1385" t="str">
            <v>Market 7</v>
          </cell>
          <cell r="C1385">
            <v>1.2</v>
          </cell>
        </row>
        <row r="1386">
          <cell r="A1386" t="str">
            <v>Brand 2</v>
          </cell>
          <cell r="B1386" t="str">
            <v>Market 34</v>
          </cell>
          <cell r="C1386">
            <v>0.3</v>
          </cell>
        </row>
        <row r="1387">
          <cell r="A1387" t="str">
            <v>Brand 2</v>
          </cell>
          <cell r="B1387" t="str">
            <v>Market 31</v>
          </cell>
          <cell r="C1387">
            <v>0.6</v>
          </cell>
        </row>
        <row r="1388">
          <cell r="A1388" t="str">
            <v>Brand 2</v>
          </cell>
          <cell r="B1388" t="str">
            <v>Market 7</v>
          </cell>
          <cell r="C1388">
            <v>1.9</v>
          </cell>
        </row>
        <row r="1389">
          <cell r="A1389" t="str">
            <v>Brand 2</v>
          </cell>
          <cell r="B1389" t="str">
            <v>Market 34</v>
          </cell>
          <cell r="C1389">
            <v>0.4</v>
          </cell>
        </row>
        <row r="1390">
          <cell r="A1390" t="str">
            <v>Brand 2</v>
          </cell>
          <cell r="B1390" t="str">
            <v>Market 31</v>
          </cell>
          <cell r="C1390">
            <v>0.45</v>
          </cell>
        </row>
        <row r="1391">
          <cell r="A1391" t="str">
            <v>Brand 2</v>
          </cell>
          <cell r="B1391" t="str">
            <v>Market 31</v>
          </cell>
          <cell r="C1391">
            <v>0.4</v>
          </cell>
        </row>
        <row r="1392">
          <cell r="A1392" t="str">
            <v>Brand 2</v>
          </cell>
          <cell r="B1392" t="str">
            <v>Market 3</v>
          </cell>
          <cell r="C1392">
            <v>0.4</v>
          </cell>
        </row>
        <row r="1393">
          <cell r="A1393" t="str">
            <v>Brand 2</v>
          </cell>
          <cell r="B1393" t="str">
            <v>Market 34</v>
          </cell>
          <cell r="C1393">
            <v>0.1</v>
          </cell>
        </row>
        <row r="1394">
          <cell r="A1394" t="str">
            <v>Brand 2</v>
          </cell>
          <cell r="B1394" t="str">
            <v>Market 3</v>
          </cell>
          <cell r="C1394">
            <v>1.45</v>
          </cell>
        </row>
        <row r="1395">
          <cell r="A1395" t="str">
            <v>Brand 2</v>
          </cell>
          <cell r="B1395" t="str">
            <v>Market 3</v>
          </cell>
          <cell r="C1395">
            <v>1.5</v>
          </cell>
        </row>
        <row r="1396">
          <cell r="A1396" t="str">
            <v>Brand 2</v>
          </cell>
          <cell r="B1396" t="str">
            <v>Market 24</v>
          </cell>
          <cell r="C1396">
            <v>0.25</v>
          </cell>
        </row>
        <row r="1397">
          <cell r="A1397" t="str">
            <v>Brand 2</v>
          </cell>
          <cell r="B1397" t="str">
            <v>Market 3</v>
          </cell>
          <cell r="C1397">
            <v>2.2000000000000002</v>
          </cell>
        </row>
        <row r="1398">
          <cell r="A1398" t="str">
            <v>Brand 2</v>
          </cell>
          <cell r="B1398" t="str">
            <v>Market 24</v>
          </cell>
          <cell r="C1398">
            <v>0.1</v>
          </cell>
        </row>
        <row r="1399">
          <cell r="A1399" t="str">
            <v>Brand 2</v>
          </cell>
          <cell r="B1399" t="str">
            <v>Market 15</v>
          </cell>
          <cell r="C1399">
            <v>0.25</v>
          </cell>
        </row>
        <row r="1400">
          <cell r="A1400" t="str">
            <v>Brand 2</v>
          </cell>
          <cell r="B1400" t="str">
            <v>Market 7</v>
          </cell>
          <cell r="C1400">
            <v>0.95</v>
          </cell>
        </row>
        <row r="1401">
          <cell r="A1401" t="str">
            <v>Brand 2</v>
          </cell>
          <cell r="B1401" t="str">
            <v>Market 15</v>
          </cell>
          <cell r="C1401">
            <v>0.45</v>
          </cell>
        </row>
        <row r="1402">
          <cell r="A1402" t="str">
            <v>Brand 2</v>
          </cell>
          <cell r="B1402" t="str">
            <v>Market 3</v>
          </cell>
          <cell r="C1402">
            <v>1.05</v>
          </cell>
        </row>
        <row r="1403">
          <cell r="A1403" t="str">
            <v>Brand 2</v>
          </cell>
          <cell r="B1403" t="str">
            <v>Market 15</v>
          </cell>
          <cell r="C1403">
            <v>0.15</v>
          </cell>
        </row>
        <row r="1404">
          <cell r="A1404" t="str">
            <v>Brand 2</v>
          </cell>
          <cell r="B1404" t="str">
            <v>Market 24</v>
          </cell>
          <cell r="C1404">
            <v>0.05</v>
          </cell>
        </row>
        <row r="1405">
          <cell r="A1405" t="str">
            <v>Brand 2</v>
          </cell>
          <cell r="B1405" t="str">
            <v>Market 7</v>
          </cell>
          <cell r="C1405">
            <v>1.25</v>
          </cell>
        </row>
        <row r="1406">
          <cell r="A1406" t="str">
            <v>Brand 2</v>
          </cell>
          <cell r="B1406" t="str">
            <v>Market 34</v>
          </cell>
          <cell r="C1406">
            <v>0.3</v>
          </cell>
        </row>
        <row r="1407">
          <cell r="A1407" t="str">
            <v>Brand 2</v>
          </cell>
          <cell r="B1407" t="str">
            <v>Market 31</v>
          </cell>
          <cell r="C1407">
            <v>0.2</v>
          </cell>
        </row>
        <row r="1408">
          <cell r="A1408" t="str">
            <v>Brand 2</v>
          </cell>
          <cell r="B1408" t="str">
            <v>Market 7</v>
          </cell>
          <cell r="C1408">
            <v>0.4</v>
          </cell>
        </row>
        <row r="1409">
          <cell r="A1409" t="str">
            <v>Brand 2</v>
          </cell>
          <cell r="B1409" t="str">
            <v>Market 31</v>
          </cell>
          <cell r="C1409">
            <v>0.1</v>
          </cell>
        </row>
        <row r="1410">
          <cell r="A1410" t="str">
            <v>Brand 2</v>
          </cell>
          <cell r="B1410" t="str">
            <v>Market 10</v>
          </cell>
          <cell r="C1410">
            <v>0.4</v>
          </cell>
        </row>
        <row r="1411">
          <cell r="A1411" t="str">
            <v>Brand 2</v>
          </cell>
          <cell r="B1411" t="str">
            <v>Market 14</v>
          </cell>
          <cell r="C1411">
            <v>0.5</v>
          </cell>
        </row>
        <row r="1412">
          <cell r="A1412" t="str">
            <v>Brand 2</v>
          </cell>
          <cell r="B1412" t="str">
            <v>Market 10</v>
          </cell>
          <cell r="C1412">
            <v>0.25</v>
          </cell>
        </row>
        <row r="1413">
          <cell r="A1413" t="str">
            <v>Brand 2</v>
          </cell>
          <cell r="B1413" t="str">
            <v>Market 14</v>
          </cell>
          <cell r="C1413">
            <v>0.25</v>
          </cell>
        </row>
        <row r="1414">
          <cell r="A1414" t="str">
            <v>Brand 2</v>
          </cell>
          <cell r="B1414" t="str">
            <v>Market 14</v>
          </cell>
          <cell r="C1414">
            <v>0.3</v>
          </cell>
        </row>
        <row r="1415">
          <cell r="A1415" t="str">
            <v>Brand 2</v>
          </cell>
          <cell r="B1415" t="str">
            <v>Market 21</v>
          </cell>
          <cell r="C1415">
            <v>0.2</v>
          </cell>
        </row>
        <row r="1416">
          <cell r="A1416" t="str">
            <v>Brand 2</v>
          </cell>
          <cell r="B1416" t="str">
            <v>Market 25</v>
          </cell>
          <cell r="C1416">
            <v>0.3</v>
          </cell>
        </row>
        <row r="1417">
          <cell r="A1417" t="str">
            <v>Brand 2</v>
          </cell>
          <cell r="B1417" t="str">
            <v>Market 23</v>
          </cell>
          <cell r="C1417">
            <v>0.3</v>
          </cell>
        </row>
        <row r="1418">
          <cell r="A1418" t="str">
            <v>Brand 2</v>
          </cell>
          <cell r="B1418" t="str">
            <v>Market 23</v>
          </cell>
          <cell r="C1418">
            <v>0.1</v>
          </cell>
        </row>
        <row r="1419">
          <cell r="A1419" t="str">
            <v>Brand 2</v>
          </cell>
          <cell r="B1419" t="str">
            <v>Market 23</v>
          </cell>
          <cell r="C1419">
            <v>0.3</v>
          </cell>
        </row>
        <row r="1420">
          <cell r="A1420" t="str">
            <v>Brand 2</v>
          </cell>
          <cell r="B1420" t="str">
            <v>Market 25</v>
          </cell>
          <cell r="C1420">
            <v>0.05</v>
          </cell>
        </row>
        <row r="1421">
          <cell r="A1421" t="str">
            <v>Brand 2</v>
          </cell>
          <cell r="B1421" t="str">
            <v>Market 21</v>
          </cell>
          <cell r="C1421">
            <v>1.1000000000000001</v>
          </cell>
        </row>
        <row r="1422">
          <cell r="A1422" t="str">
            <v>Brand 2</v>
          </cell>
          <cell r="B1422" t="str">
            <v>Market 25</v>
          </cell>
          <cell r="C1422">
            <v>0.15</v>
          </cell>
        </row>
        <row r="1423">
          <cell r="A1423" t="str">
            <v>Brand 2</v>
          </cell>
          <cell r="B1423" t="str">
            <v>Market 23</v>
          </cell>
          <cell r="C1423">
            <v>0.55000000000000004</v>
          </cell>
        </row>
        <row r="1424">
          <cell r="A1424" t="str">
            <v>Brand 2</v>
          </cell>
          <cell r="B1424" t="str">
            <v>Market 23</v>
          </cell>
          <cell r="C1424">
            <v>0.05</v>
          </cell>
        </row>
        <row r="1425">
          <cell r="A1425" t="str">
            <v>Brand 2</v>
          </cell>
          <cell r="B1425" t="str">
            <v>Market 23</v>
          </cell>
          <cell r="C1425">
            <v>0.85</v>
          </cell>
        </row>
        <row r="1426">
          <cell r="A1426" t="str">
            <v>Brand 2</v>
          </cell>
          <cell r="B1426" t="str">
            <v>Market 16</v>
          </cell>
          <cell r="C1426">
            <v>0.3</v>
          </cell>
        </row>
        <row r="1427">
          <cell r="A1427" t="str">
            <v>Brand 2</v>
          </cell>
          <cell r="B1427" t="str">
            <v>Market 23</v>
          </cell>
          <cell r="C1427">
            <v>0.05</v>
          </cell>
        </row>
        <row r="1428">
          <cell r="A1428" t="str">
            <v>Brand 2</v>
          </cell>
          <cell r="B1428" t="str">
            <v>Market 25</v>
          </cell>
          <cell r="C1428">
            <v>0.2</v>
          </cell>
        </row>
        <row r="1429">
          <cell r="A1429" t="str">
            <v>Brand 2</v>
          </cell>
          <cell r="B1429" t="str">
            <v>Market 25</v>
          </cell>
          <cell r="C1429">
            <v>0.05</v>
          </cell>
        </row>
        <row r="1430">
          <cell r="A1430" t="str">
            <v>Brand 2</v>
          </cell>
          <cell r="B1430" t="str">
            <v>Market 16</v>
          </cell>
          <cell r="C1430">
            <v>0.2</v>
          </cell>
        </row>
        <row r="1431">
          <cell r="A1431" t="str">
            <v>Brand 2</v>
          </cell>
          <cell r="B1431" t="str">
            <v>Market 25</v>
          </cell>
          <cell r="C1431">
            <v>0.05</v>
          </cell>
        </row>
        <row r="1432">
          <cell r="A1432" t="str">
            <v>Brand 2</v>
          </cell>
          <cell r="B1432" t="str">
            <v>Market 16</v>
          </cell>
          <cell r="C1432">
            <v>0.1</v>
          </cell>
        </row>
        <row r="1433">
          <cell r="A1433" t="str">
            <v>Brand 2</v>
          </cell>
          <cell r="B1433" t="str">
            <v>Market 23</v>
          </cell>
          <cell r="C1433">
            <v>0.5</v>
          </cell>
        </row>
        <row r="1434">
          <cell r="A1434" t="str">
            <v>Brand 2</v>
          </cell>
          <cell r="B1434" t="str">
            <v>Market 16</v>
          </cell>
          <cell r="C1434">
            <v>0.05</v>
          </cell>
        </row>
        <row r="1435">
          <cell r="A1435" t="str">
            <v>Brand 2</v>
          </cell>
          <cell r="B1435" t="str">
            <v>Market 16</v>
          </cell>
          <cell r="C1435">
            <v>0.05</v>
          </cell>
        </row>
        <row r="1436">
          <cell r="A1436" t="str">
            <v>Brand 2</v>
          </cell>
          <cell r="B1436" t="str">
            <v>Market 16</v>
          </cell>
          <cell r="C1436">
            <v>0.1</v>
          </cell>
        </row>
        <row r="1437">
          <cell r="A1437" t="str">
            <v>Brand 2</v>
          </cell>
          <cell r="B1437" t="str">
            <v>Market 14</v>
          </cell>
          <cell r="C1437">
            <v>0.6</v>
          </cell>
        </row>
        <row r="1438">
          <cell r="A1438" t="str">
            <v>Brand 2</v>
          </cell>
          <cell r="B1438" t="str">
            <v>Market 10</v>
          </cell>
          <cell r="C1438">
            <v>0.05</v>
          </cell>
        </row>
        <row r="1439">
          <cell r="A1439" t="str">
            <v>Brand 2</v>
          </cell>
          <cell r="B1439" t="str">
            <v>Market 14</v>
          </cell>
          <cell r="C1439">
            <v>0.05</v>
          </cell>
        </row>
        <row r="1440">
          <cell r="A1440" t="str">
            <v>Brand 2</v>
          </cell>
          <cell r="B1440" t="str">
            <v>Market 14</v>
          </cell>
          <cell r="C1440">
            <v>0.1</v>
          </cell>
        </row>
        <row r="1441">
          <cell r="A1441" t="str">
            <v>Brand 2</v>
          </cell>
          <cell r="B1441" t="str">
            <v>Market 10</v>
          </cell>
          <cell r="C1441">
            <v>0.05</v>
          </cell>
        </row>
        <row r="1442">
          <cell r="A1442" t="str">
            <v>Brand 2</v>
          </cell>
          <cell r="B1442" t="str">
            <v>Market 10</v>
          </cell>
          <cell r="C1442">
            <v>0.15</v>
          </cell>
        </row>
        <row r="1443">
          <cell r="A1443" t="str">
            <v>Brand 2</v>
          </cell>
          <cell r="B1443" t="str">
            <v>Market 14</v>
          </cell>
          <cell r="C1443">
            <v>0.4</v>
          </cell>
        </row>
        <row r="1444">
          <cell r="A1444" t="str">
            <v>Brand 2</v>
          </cell>
          <cell r="B1444" t="str">
            <v>Market 14</v>
          </cell>
          <cell r="C1444">
            <v>0.05</v>
          </cell>
        </row>
        <row r="1445">
          <cell r="A1445" t="str">
            <v>Brand 2</v>
          </cell>
          <cell r="B1445" t="str">
            <v>Market 14</v>
          </cell>
          <cell r="C1445">
            <v>0.1</v>
          </cell>
        </row>
        <row r="1446">
          <cell r="A1446" t="str">
            <v>Brand 2</v>
          </cell>
          <cell r="B1446" t="str">
            <v>Market 9</v>
          </cell>
          <cell r="C1446">
            <v>0.25</v>
          </cell>
        </row>
        <row r="1447">
          <cell r="A1447" t="str">
            <v>Brand 2</v>
          </cell>
          <cell r="B1447" t="str">
            <v>Market 9</v>
          </cell>
          <cell r="C1447">
            <v>0.4</v>
          </cell>
        </row>
        <row r="1448">
          <cell r="A1448" t="str">
            <v>Brand 2</v>
          </cell>
          <cell r="B1448" t="str">
            <v>Market 9</v>
          </cell>
          <cell r="C1448">
            <v>0.8</v>
          </cell>
        </row>
        <row r="1449">
          <cell r="A1449" t="str">
            <v>Brand 2</v>
          </cell>
          <cell r="B1449" t="str">
            <v>Market 9</v>
          </cell>
          <cell r="C1449">
            <v>0.35</v>
          </cell>
        </row>
        <row r="1450">
          <cell r="A1450" t="str">
            <v>Brand 2</v>
          </cell>
          <cell r="B1450" t="str">
            <v>Market 9</v>
          </cell>
          <cell r="C1450">
            <v>0.6</v>
          </cell>
        </row>
        <row r="1451">
          <cell r="A1451" t="str">
            <v>Brand 2</v>
          </cell>
          <cell r="B1451" t="str">
            <v>Market 9</v>
          </cell>
          <cell r="C1451">
            <v>0.55000000000000004</v>
          </cell>
        </row>
        <row r="1452">
          <cell r="A1452" t="str">
            <v>Brand 2</v>
          </cell>
          <cell r="B1452" t="str">
            <v>Market 9</v>
          </cell>
          <cell r="C1452">
            <v>0.1</v>
          </cell>
        </row>
        <row r="1453">
          <cell r="A1453" t="str">
            <v>Brand 2</v>
          </cell>
          <cell r="B1453" t="str">
            <v>Market 9</v>
          </cell>
          <cell r="C1453">
            <v>2.0499999999999998</v>
          </cell>
        </row>
        <row r="1454">
          <cell r="A1454" t="str">
            <v>Brand 2</v>
          </cell>
          <cell r="B1454" t="str">
            <v>Market 9</v>
          </cell>
          <cell r="C1454">
            <v>0.15</v>
          </cell>
        </row>
        <row r="1455">
          <cell r="A1455" t="str">
            <v>Brand 2</v>
          </cell>
          <cell r="B1455" t="str">
            <v>Market 14</v>
          </cell>
          <cell r="C1455">
            <v>1.45</v>
          </cell>
        </row>
        <row r="1456">
          <cell r="A1456" t="str">
            <v>Brand 2</v>
          </cell>
          <cell r="B1456" t="str">
            <v>Market 10</v>
          </cell>
          <cell r="C1456">
            <v>0.85</v>
          </cell>
        </row>
        <row r="1457">
          <cell r="A1457" t="str">
            <v>Brand 2</v>
          </cell>
          <cell r="B1457" t="str">
            <v>Market 14</v>
          </cell>
          <cell r="C1457">
            <v>0.8</v>
          </cell>
        </row>
        <row r="1458">
          <cell r="A1458" t="str">
            <v>Brand 2</v>
          </cell>
          <cell r="B1458" t="str">
            <v>Market 10</v>
          </cell>
          <cell r="C1458">
            <v>0.05</v>
          </cell>
        </row>
        <row r="1459">
          <cell r="A1459" t="str">
            <v>Brand 2</v>
          </cell>
          <cell r="B1459" t="str">
            <v>Market 32</v>
          </cell>
          <cell r="C1459">
            <v>0.65</v>
          </cell>
        </row>
        <row r="1460">
          <cell r="A1460" t="str">
            <v>Brand 2</v>
          </cell>
          <cell r="B1460" t="str">
            <v>Market 32</v>
          </cell>
          <cell r="C1460">
            <v>1.8</v>
          </cell>
        </row>
        <row r="1461">
          <cell r="A1461" t="str">
            <v>Brand 2</v>
          </cell>
          <cell r="B1461" t="str">
            <v>Market 32</v>
          </cell>
          <cell r="C1461">
            <v>0.75</v>
          </cell>
        </row>
        <row r="1462">
          <cell r="A1462" t="str">
            <v>Brand 2</v>
          </cell>
          <cell r="B1462" t="str">
            <v>Market 32</v>
          </cell>
          <cell r="C1462">
            <v>0.15</v>
          </cell>
        </row>
        <row r="1463">
          <cell r="A1463" t="str">
            <v>Brand 2</v>
          </cell>
          <cell r="B1463" t="str">
            <v>Market 32</v>
          </cell>
          <cell r="C1463">
            <v>0.75</v>
          </cell>
        </row>
        <row r="1464">
          <cell r="A1464" t="str">
            <v>Brand 2</v>
          </cell>
          <cell r="B1464" t="str">
            <v>Market 32</v>
          </cell>
          <cell r="C1464">
            <v>0.4</v>
          </cell>
        </row>
        <row r="1465">
          <cell r="A1465" t="str">
            <v>Brand 2</v>
          </cell>
          <cell r="B1465" t="str">
            <v>Market 32</v>
          </cell>
          <cell r="C1465">
            <v>0.05</v>
          </cell>
        </row>
        <row r="1466">
          <cell r="A1466" t="str">
            <v>Brand 2</v>
          </cell>
          <cell r="B1466" t="str">
            <v>Market 32</v>
          </cell>
          <cell r="C1466">
            <v>0.5</v>
          </cell>
        </row>
        <row r="1467">
          <cell r="A1467" t="str">
            <v>Brand 2</v>
          </cell>
          <cell r="B1467" t="str">
            <v>Market 32</v>
          </cell>
          <cell r="C1467">
            <v>0.5</v>
          </cell>
        </row>
        <row r="1468">
          <cell r="A1468" t="str">
            <v>Brand 2</v>
          </cell>
          <cell r="B1468" t="str">
            <v>Market 33</v>
          </cell>
          <cell r="C1468">
            <v>0.4</v>
          </cell>
        </row>
        <row r="1469">
          <cell r="A1469" t="str">
            <v>Brand 2</v>
          </cell>
          <cell r="B1469" t="str">
            <v>Market 33</v>
          </cell>
          <cell r="C1469">
            <v>2.5499999999999998</v>
          </cell>
        </row>
        <row r="1470">
          <cell r="A1470" t="str">
            <v>Brand 2</v>
          </cell>
          <cell r="B1470" t="str">
            <v>Market 33</v>
          </cell>
          <cell r="C1470">
            <v>0.6</v>
          </cell>
        </row>
        <row r="1471">
          <cell r="A1471" t="str">
            <v>Brand 2</v>
          </cell>
          <cell r="B1471" t="str">
            <v>Market 33</v>
          </cell>
          <cell r="C1471">
            <v>0.4</v>
          </cell>
        </row>
        <row r="1472">
          <cell r="A1472" t="str">
            <v>Brand 2</v>
          </cell>
          <cell r="B1472" t="str">
            <v>Market 33</v>
          </cell>
          <cell r="C1472">
            <v>0.55000000000000004</v>
          </cell>
        </row>
        <row r="1473">
          <cell r="A1473" t="str">
            <v>Brand 2</v>
          </cell>
          <cell r="B1473" t="str">
            <v>Market 33</v>
          </cell>
          <cell r="C1473">
            <v>0.65</v>
          </cell>
        </row>
        <row r="1474">
          <cell r="A1474" t="str">
            <v>Brand 2</v>
          </cell>
          <cell r="B1474" t="str">
            <v>Market 33</v>
          </cell>
          <cell r="C1474">
            <v>0.4</v>
          </cell>
        </row>
        <row r="1475">
          <cell r="A1475" t="str">
            <v>Brand 2</v>
          </cell>
          <cell r="B1475" t="str">
            <v>Market 33</v>
          </cell>
          <cell r="C1475">
            <v>0.65</v>
          </cell>
        </row>
        <row r="1476">
          <cell r="A1476" t="str">
            <v>Brand 2</v>
          </cell>
          <cell r="B1476" t="str">
            <v>Market 33</v>
          </cell>
          <cell r="C1476">
            <v>0.5</v>
          </cell>
        </row>
        <row r="1477">
          <cell r="A1477" t="str">
            <v>Brand 2</v>
          </cell>
          <cell r="B1477" t="str">
            <v>Market 3</v>
          </cell>
          <cell r="C1477">
            <v>0.08</v>
          </cell>
        </row>
        <row r="1478">
          <cell r="A1478" t="str">
            <v>Brand 2</v>
          </cell>
          <cell r="B1478" t="str">
            <v>Market 3</v>
          </cell>
          <cell r="C1478">
            <v>0.32</v>
          </cell>
        </row>
        <row r="1479">
          <cell r="A1479" t="str">
            <v>Brand 2</v>
          </cell>
          <cell r="B1479" t="str">
            <v>Market 7</v>
          </cell>
          <cell r="C1479">
            <v>0.16</v>
          </cell>
        </row>
        <row r="1480">
          <cell r="A1480" t="str">
            <v>Brand 2</v>
          </cell>
          <cell r="B1480" t="str">
            <v>Market 25</v>
          </cell>
          <cell r="C1480">
            <v>0.08</v>
          </cell>
        </row>
        <row r="1481">
          <cell r="A1481" t="str">
            <v>Brand 2</v>
          </cell>
          <cell r="B1481" t="str">
            <v>Market 33</v>
          </cell>
          <cell r="C1481">
            <v>0.16</v>
          </cell>
        </row>
        <row r="1482">
          <cell r="A1482" t="str">
            <v>Brand 2</v>
          </cell>
          <cell r="B1482" t="str">
            <v>Market 28</v>
          </cell>
          <cell r="C1482">
            <v>3.7</v>
          </cell>
        </row>
        <row r="1483">
          <cell r="A1483" t="str">
            <v>Brand 2</v>
          </cell>
          <cell r="B1483" t="str">
            <v>Market 28</v>
          </cell>
          <cell r="C1483">
            <v>5</v>
          </cell>
        </row>
        <row r="1484">
          <cell r="A1484" t="str">
            <v>Brand 2</v>
          </cell>
          <cell r="B1484" t="str">
            <v>Market 28</v>
          </cell>
          <cell r="C1484">
            <v>2</v>
          </cell>
        </row>
        <row r="1485">
          <cell r="A1485" t="str">
            <v>Brand 2</v>
          </cell>
          <cell r="B1485" t="str">
            <v>Market 28</v>
          </cell>
          <cell r="C1485">
            <v>15.3</v>
          </cell>
        </row>
        <row r="1486">
          <cell r="A1486" t="str">
            <v>Brand 2</v>
          </cell>
          <cell r="B1486" t="str">
            <v>Market 28</v>
          </cell>
          <cell r="C1486">
            <v>22.3</v>
          </cell>
        </row>
        <row r="1487">
          <cell r="A1487" t="str">
            <v>Brand 2</v>
          </cell>
          <cell r="B1487" t="str">
            <v>Market 28</v>
          </cell>
          <cell r="C1487">
            <v>0.1</v>
          </cell>
        </row>
        <row r="1488">
          <cell r="A1488" t="str">
            <v>Brand 2</v>
          </cell>
          <cell r="B1488" t="str">
            <v>Market 28</v>
          </cell>
          <cell r="C1488">
            <v>8.1</v>
          </cell>
        </row>
        <row r="1489">
          <cell r="A1489" t="str">
            <v>Brand 2</v>
          </cell>
          <cell r="B1489" t="str">
            <v>Market 28</v>
          </cell>
          <cell r="C1489">
            <v>3.7</v>
          </cell>
        </row>
        <row r="1490">
          <cell r="A1490" t="str">
            <v>Brand 2</v>
          </cell>
          <cell r="B1490" t="str">
            <v>Market 28</v>
          </cell>
          <cell r="C1490">
            <v>1.9</v>
          </cell>
        </row>
        <row r="1491">
          <cell r="A1491" t="str">
            <v>Brand 2</v>
          </cell>
          <cell r="B1491" t="str">
            <v>Market 28</v>
          </cell>
          <cell r="C1491">
            <v>0.8</v>
          </cell>
        </row>
        <row r="1492">
          <cell r="A1492" t="str">
            <v>Brand 2</v>
          </cell>
          <cell r="B1492" t="str">
            <v>Market 28</v>
          </cell>
          <cell r="C1492">
            <v>0.6</v>
          </cell>
        </row>
        <row r="1493">
          <cell r="A1493" t="str">
            <v>Brand 2</v>
          </cell>
          <cell r="B1493" t="str">
            <v>Market 28</v>
          </cell>
          <cell r="C1493">
            <v>0.4</v>
          </cell>
        </row>
        <row r="1494">
          <cell r="A1494" t="str">
            <v>Brand 2</v>
          </cell>
          <cell r="B1494" t="str">
            <v>Market 34</v>
          </cell>
          <cell r="C1494">
            <v>0.1</v>
          </cell>
        </row>
        <row r="1495">
          <cell r="A1495" t="str">
            <v>Brand 2</v>
          </cell>
          <cell r="B1495" t="str">
            <v>Market 3</v>
          </cell>
          <cell r="C1495">
            <v>3.7</v>
          </cell>
        </row>
        <row r="1496">
          <cell r="A1496" t="str">
            <v>Brand 2</v>
          </cell>
          <cell r="B1496" t="str">
            <v>Market 7</v>
          </cell>
          <cell r="C1496">
            <v>0.2</v>
          </cell>
        </row>
        <row r="1497">
          <cell r="A1497" t="str">
            <v>Brand 2</v>
          </cell>
          <cell r="B1497" t="str">
            <v>Market 3</v>
          </cell>
          <cell r="C1497">
            <v>1.6</v>
          </cell>
        </row>
        <row r="1498">
          <cell r="A1498" t="str">
            <v>Brand 2</v>
          </cell>
          <cell r="B1498" t="str">
            <v>Market 24</v>
          </cell>
          <cell r="C1498">
            <v>1.4</v>
          </cell>
        </row>
        <row r="1499">
          <cell r="A1499" t="str">
            <v>Brand 2</v>
          </cell>
          <cell r="B1499" t="str">
            <v>Market 7</v>
          </cell>
          <cell r="C1499">
            <v>0.4</v>
          </cell>
        </row>
        <row r="1500">
          <cell r="A1500" t="str">
            <v>Brand 2</v>
          </cell>
          <cell r="B1500" t="str">
            <v>Market 7</v>
          </cell>
          <cell r="C1500">
            <v>0.7</v>
          </cell>
        </row>
        <row r="1501">
          <cell r="A1501" t="str">
            <v>Brand 2</v>
          </cell>
          <cell r="B1501" t="str">
            <v>Market 3</v>
          </cell>
          <cell r="C1501">
            <v>5.0999999999999996</v>
          </cell>
        </row>
        <row r="1502">
          <cell r="A1502" t="str">
            <v>Brand 2</v>
          </cell>
          <cell r="B1502" t="str">
            <v>Market 3</v>
          </cell>
          <cell r="C1502">
            <v>0.9</v>
          </cell>
        </row>
        <row r="1503">
          <cell r="A1503" t="str">
            <v>Brand 2</v>
          </cell>
          <cell r="B1503" t="str">
            <v>Market 7</v>
          </cell>
          <cell r="C1503">
            <v>9.5</v>
          </cell>
        </row>
        <row r="1504">
          <cell r="A1504" t="str">
            <v>Brand 2</v>
          </cell>
          <cell r="B1504" t="str">
            <v>Market 34</v>
          </cell>
          <cell r="C1504">
            <v>3.3</v>
          </cell>
        </row>
        <row r="1505">
          <cell r="A1505" t="str">
            <v>Brand 2</v>
          </cell>
          <cell r="B1505" t="str">
            <v>Market 31</v>
          </cell>
          <cell r="C1505">
            <v>7</v>
          </cell>
        </row>
        <row r="1506">
          <cell r="A1506" t="str">
            <v>Brand 2</v>
          </cell>
          <cell r="B1506" t="str">
            <v>Market 3</v>
          </cell>
          <cell r="C1506">
            <v>20.3</v>
          </cell>
        </row>
        <row r="1507">
          <cell r="A1507" t="str">
            <v>Brand 2</v>
          </cell>
          <cell r="B1507" t="str">
            <v>Market 3</v>
          </cell>
          <cell r="C1507">
            <v>5.8</v>
          </cell>
        </row>
        <row r="1508">
          <cell r="A1508" t="str">
            <v>Brand 2</v>
          </cell>
          <cell r="B1508" t="str">
            <v>Market 3</v>
          </cell>
          <cell r="C1508">
            <v>0.2</v>
          </cell>
        </row>
        <row r="1509">
          <cell r="A1509" t="str">
            <v>Brand 2</v>
          </cell>
          <cell r="B1509" t="str">
            <v>Market 24</v>
          </cell>
          <cell r="C1509">
            <v>2.9</v>
          </cell>
        </row>
        <row r="1510">
          <cell r="A1510" t="str">
            <v>Brand 2</v>
          </cell>
          <cell r="B1510" t="str">
            <v>Market 5</v>
          </cell>
          <cell r="C1510">
            <v>2</v>
          </cell>
        </row>
        <row r="1511">
          <cell r="A1511" t="str">
            <v>Brand 2</v>
          </cell>
          <cell r="B1511" t="str">
            <v>Market 7</v>
          </cell>
          <cell r="C1511">
            <v>62.3</v>
          </cell>
        </row>
        <row r="1512">
          <cell r="A1512" t="str">
            <v>Brand 2</v>
          </cell>
          <cell r="B1512" t="str">
            <v>Market 34</v>
          </cell>
          <cell r="C1512">
            <v>14.4</v>
          </cell>
        </row>
        <row r="1513">
          <cell r="A1513" t="str">
            <v>Brand 2</v>
          </cell>
          <cell r="B1513" t="str">
            <v>Market 31</v>
          </cell>
          <cell r="C1513">
            <v>17.7</v>
          </cell>
        </row>
        <row r="1514">
          <cell r="A1514" t="str">
            <v>Brand 2</v>
          </cell>
          <cell r="B1514" t="str">
            <v>Market 3</v>
          </cell>
          <cell r="C1514">
            <v>1.1000000000000001</v>
          </cell>
        </row>
        <row r="1515">
          <cell r="A1515" t="str">
            <v>Brand 2</v>
          </cell>
          <cell r="B1515" t="str">
            <v>Market 7</v>
          </cell>
          <cell r="C1515">
            <v>1.7</v>
          </cell>
        </row>
        <row r="1516">
          <cell r="A1516" t="str">
            <v>Brand 2</v>
          </cell>
          <cell r="B1516" t="str">
            <v>Market 31</v>
          </cell>
          <cell r="C1516">
            <v>0.2</v>
          </cell>
        </row>
        <row r="1517">
          <cell r="A1517" t="str">
            <v>Brand 2</v>
          </cell>
          <cell r="B1517" t="str">
            <v>Market 15</v>
          </cell>
          <cell r="C1517">
            <v>10.4</v>
          </cell>
        </row>
        <row r="1518">
          <cell r="A1518" t="str">
            <v>Brand 2</v>
          </cell>
          <cell r="B1518" t="str">
            <v>Market 15</v>
          </cell>
          <cell r="C1518">
            <v>19.8</v>
          </cell>
        </row>
        <row r="1519">
          <cell r="A1519" t="str">
            <v>Brand 2</v>
          </cell>
          <cell r="B1519" t="str">
            <v>Market 15</v>
          </cell>
          <cell r="C1519">
            <v>2.9</v>
          </cell>
        </row>
        <row r="1520">
          <cell r="A1520" t="str">
            <v>Brand 2</v>
          </cell>
          <cell r="B1520" t="str">
            <v>Market 15</v>
          </cell>
          <cell r="C1520">
            <v>2.2000000000000002</v>
          </cell>
        </row>
        <row r="1521">
          <cell r="A1521" t="str">
            <v>Brand 2</v>
          </cell>
          <cell r="B1521" t="str">
            <v>Market 15</v>
          </cell>
          <cell r="C1521">
            <v>2.2999999999999998</v>
          </cell>
        </row>
        <row r="1522">
          <cell r="A1522" t="str">
            <v>Brand 2</v>
          </cell>
          <cell r="B1522" t="str">
            <v>Market 3</v>
          </cell>
          <cell r="C1522">
            <v>5.2</v>
          </cell>
        </row>
        <row r="1523">
          <cell r="A1523" t="str">
            <v>Brand 2</v>
          </cell>
          <cell r="B1523" t="str">
            <v>Market 3</v>
          </cell>
          <cell r="C1523">
            <v>0.1</v>
          </cell>
        </row>
        <row r="1524">
          <cell r="A1524" t="str">
            <v>Brand 2</v>
          </cell>
          <cell r="B1524" t="str">
            <v>Market 15</v>
          </cell>
          <cell r="C1524">
            <v>2</v>
          </cell>
        </row>
        <row r="1525">
          <cell r="A1525" t="str">
            <v>Brand 2</v>
          </cell>
          <cell r="B1525" t="str">
            <v>Market 7</v>
          </cell>
          <cell r="C1525">
            <v>5.3</v>
          </cell>
        </row>
        <row r="1526">
          <cell r="A1526" t="str">
            <v>Brand 2</v>
          </cell>
          <cell r="B1526" t="str">
            <v>Market 34</v>
          </cell>
          <cell r="C1526">
            <v>2.8</v>
          </cell>
        </row>
        <row r="1527">
          <cell r="A1527" t="str">
            <v>Brand 2</v>
          </cell>
          <cell r="B1527" t="str">
            <v>Market 31</v>
          </cell>
          <cell r="C1527">
            <v>1.1000000000000001</v>
          </cell>
        </row>
        <row r="1528">
          <cell r="A1528" t="str">
            <v>Brand 2</v>
          </cell>
          <cell r="B1528" t="str">
            <v>Market 3</v>
          </cell>
          <cell r="C1528">
            <v>0.3</v>
          </cell>
        </row>
        <row r="1529">
          <cell r="A1529" t="str">
            <v>Brand 2</v>
          </cell>
          <cell r="B1529" t="str">
            <v>Market 15</v>
          </cell>
          <cell r="C1529">
            <v>0.4</v>
          </cell>
        </row>
        <row r="1530">
          <cell r="A1530" t="str">
            <v>Brand 2</v>
          </cell>
          <cell r="B1530" t="str">
            <v>Market 3</v>
          </cell>
          <cell r="C1530">
            <v>1.1000000000000001</v>
          </cell>
        </row>
        <row r="1531">
          <cell r="A1531" t="str">
            <v>Brand 2</v>
          </cell>
          <cell r="B1531" t="str">
            <v>Market 3</v>
          </cell>
          <cell r="C1531">
            <v>0.2</v>
          </cell>
        </row>
        <row r="1532">
          <cell r="A1532" t="str">
            <v>Brand 2</v>
          </cell>
          <cell r="B1532" t="str">
            <v>Market 7</v>
          </cell>
          <cell r="C1532">
            <v>0.5</v>
          </cell>
        </row>
        <row r="1533">
          <cell r="A1533" t="str">
            <v>Brand 2</v>
          </cell>
          <cell r="B1533" t="str">
            <v>Market 31</v>
          </cell>
          <cell r="C1533">
            <v>0.8</v>
          </cell>
        </row>
        <row r="1534">
          <cell r="A1534" t="str">
            <v>Brand 2</v>
          </cell>
          <cell r="B1534" t="str">
            <v>Market 3</v>
          </cell>
          <cell r="C1534">
            <v>3.7</v>
          </cell>
        </row>
        <row r="1535">
          <cell r="A1535" t="str">
            <v>Brand 2</v>
          </cell>
          <cell r="B1535" t="str">
            <v>Market 3</v>
          </cell>
          <cell r="C1535">
            <v>0.3</v>
          </cell>
        </row>
        <row r="1536">
          <cell r="A1536" t="str">
            <v>Brand 2</v>
          </cell>
          <cell r="B1536" t="str">
            <v>Market 24</v>
          </cell>
          <cell r="C1536">
            <v>0.3</v>
          </cell>
        </row>
        <row r="1537">
          <cell r="A1537" t="str">
            <v>Brand 2</v>
          </cell>
          <cell r="B1537" t="str">
            <v>Market 15</v>
          </cell>
          <cell r="C1537">
            <v>1.2</v>
          </cell>
        </row>
        <row r="1538">
          <cell r="A1538" t="str">
            <v>Brand 2</v>
          </cell>
          <cell r="B1538" t="str">
            <v>Market 7</v>
          </cell>
          <cell r="C1538">
            <v>3.2</v>
          </cell>
        </row>
        <row r="1539">
          <cell r="A1539" t="str">
            <v>Brand 2</v>
          </cell>
          <cell r="B1539" t="str">
            <v>Market 34</v>
          </cell>
          <cell r="C1539">
            <v>1.2</v>
          </cell>
        </row>
        <row r="1540">
          <cell r="A1540" t="str">
            <v>Brand 2</v>
          </cell>
          <cell r="B1540" t="str">
            <v>Market 34</v>
          </cell>
          <cell r="C1540">
            <v>4.2</v>
          </cell>
        </row>
        <row r="1541">
          <cell r="A1541" t="str">
            <v>Brand 2</v>
          </cell>
          <cell r="B1541" t="str">
            <v>Market 7</v>
          </cell>
          <cell r="C1541">
            <v>2.6</v>
          </cell>
        </row>
        <row r="1542">
          <cell r="A1542" t="str">
            <v>Brand 2</v>
          </cell>
          <cell r="B1542" t="str">
            <v>Market 24</v>
          </cell>
          <cell r="C1542">
            <v>0.2</v>
          </cell>
        </row>
        <row r="1543">
          <cell r="A1543" t="str">
            <v>Brand 2</v>
          </cell>
          <cell r="B1543" t="str">
            <v>Market 7</v>
          </cell>
          <cell r="C1543">
            <v>5.3</v>
          </cell>
        </row>
        <row r="1544">
          <cell r="A1544" t="str">
            <v>Brand 2</v>
          </cell>
          <cell r="B1544" t="str">
            <v>Market 34</v>
          </cell>
          <cell r="C1544">
            <v>2.4</v>
          </cell>
        </row>
        <row r="1545">
          <cell r="A1545" t="str">
            <v>Brand 2</v>
          </cell>
          <cell r="B1545" t="str">
            <v>Market 31</v>
          </cell>
          <cell r="C1545">
            <v>1.5</v>
          </cell>
        </row>
        <row r="1546">
          <cell r="A1546" t="str">
            <v>Brand 2</v>
          </cell>
          <cell r="B1546" t="str">
            <v>Market 3</v>
          </cell>
          <cell r="C1546">
            <v>2</v>
          </cell>
        </row>
        <row r="1547">
          <cell r="A1547" t="str">
            <v>Brand 2</v>
          </cell>
          <cell r="B1547" t="str">
            <v>Market 15</v>
          </cell>
          <cell r="C1547">
            <v>1.2</v>
          </cell>
        </row>
        <row r="1548">
          <cell r="A1548" t="str">
            <v>Brand 2</v>
          </cell>
          <cell r="B1548" t="str">
            <v>Market 21</v>
          </cell>
          <cell r="C1548">
            <v>0.2</v>
          </cell>
        </row>
        <row r="1549">
          <cell r="A1549" t="str">
            <v>Brand 2</v>
          </cell>
          <cell r="B1549" t="str">
            <v>Market 24</v>
          </cell>
          <cell r="C1549">
            <v>0.1</v>
          </cell>
        </row>
        <row r="1550">
          <cell r="A1550" t="str">
            <v>Brand 2</v>
          </cell>
          <cell r="B1550" t="str">
            <v>Market 7</v>
          </cell>
          <cell r="C1550">
            <v>2.5</v>
          </cell>
        </row>
        <row r="1551">
          <cell r="A1551" t="str">
            <v>Brand 2</v>
          </cell>
          <cell r="B1551" t="str">
            <v>Market 31</v>
          </cell>
          <cell r="C1551">
            <v>0.2</v>
          </cell>
        </row>
        <row r="1552">
          <cell r="A1552" t="str">
            <v>Brand 2</v>
          </cell>
          <cell r="B1552" t="str">
            <v>Market 34</v>
          </cell>
          <cell r="C1552">
            <v>0.4</v>
          </cell>
        </row>
        <row r="1553">
          <cell r="A1553" t="str">
            <v>Brand 2</v>
          </cell>
          <cell r="B1553" t="str">
            <v>Market 3</v>
          </cell>
          <cell r="C1553">
            <v>1.7</v>
          </cell>
        </row>
        <row r="1554">
          <cell r="A1554" t="str">
            <v>Brand 2</v>
          </cell>
          <cell r="B1554" t="str">
            <v>Market 34</v>
          </cell>
          <cell r="C1554">
            <v>2.2000000000000002</v>
          </cell>
        </row>
        <row r="1555">
          <cell r="A1555" t="str">
            <v>Brand 2</v>
          </cell>
          <cell r="B1555" t="str">
            <v>Market 23</v>
          </cell>
          <cell r="C1555">
            <v>0.7</v>
          </cell>
        </row>
        <row r="1556">
          <cell r="A1556" t="str">
            <v>Brand 2</v>
          </cell>
          <cell r="B1556" t="str">
            <v>Market 31</v>
          </cell>
          <cell r="C1556">
            <v>2.4</v>
          </cell>
        </row>
        <row r="1557">
          <cell r="A1557" t="str">
            <v>Brand 2</v>
          </cell>
          <cell r="B1557" t="str">
            <v>Market 34</v>
          </cell>
          <cell r="C1557">
            <v>0.6</v>
          </cell>
        </row>
        <row r="1558">
          <cell r="A1558" t="str">
            <v>Brand 2</v>
          </cell>
          <cell r="B1558" t="str">
            <v>Market 7</v>
          </cell>
          <cell r="C1558">
            <v>15.2</v>
          </cell>
        </row>
        <row r="1559">
          <cell r="A1559" t="str">
            <v>Brand 2</v>
          </cell>
          <cell r="B1559" t="str">
            <v>Market 34</v>
          </cell>
          <cell r="C1559">
            <v>6.8</v>
          </cell>
        </row>
        <row r="1560">
          <cell r="A1560" t="str">
            <v>Brand 2</v>
          </cell>
          <cell r="B1560" t="str">
            <v>Market 31</v>
          </cell>
          <cell r="C1560">
            <v>9.8000000000000007</v>
          </cell>
        </row>
        <row r="1561">
          <cell r="A1561" t="str">
            <v>Brand 2</v>
          </cell>
          <cell r="B1561" t="str">
            <v>Market 3</v>
          </cell>
          <cell r="C1561">
            <v>0.9</v>
          </cell>
        </row>
        <row r="1562">
          <cell r="A1562" t="str">
            <v>Brand 2</v>
          </cell>
          <cell r="B1562" t="str">
            <v>Market 3</v>
          </cell>
          <cell r="C1562">
            <v>0.1</v>
          </cell>
        </row>
        <row r="1563">
          <cell r="A1563" t="str">
            <v>Brand 2</v>
          </cell>
          <cell r="B1563" t="str">
            <v>Market 5</v>
          </cell>
          <cell r="C1563">
            <v>0.1</v>
          </cell>
        </row>
        <row r="1564">
          <cell r="A1564" t="str">
            <v>Brand 2</v>
          </cell>
          <cell r="B1564" t="str">
            <v>Market 3</v>
          </cell>
          <cell r="C1564">
            <v>0.1</v>
          </cell>
        </row>
        <row r="1565">
          <cell r="A1565" t="str">
            <v>Brand 2</v>
          </cell>
          <cell r="B1565" t="str">
            <v>Market 3</v>
          </cell>
          <cell r="C1565">
            <v>0.5</v>
          </cell>
        </row>
        <row r="1566">
          <cell r="A1566" t="str">
            <v>Brand 2</v>
          </cell>
          <cell r="B1566" t="str">
            <v>Market 3</v>
          </cell>
          <cell r="C1566">
            <v>1.2</v>
          </cell>
        </row>
        <row r="1567">
          <cell r="A1567" t="str">
            <v>Brand 2</v>
          </cell>
          <cell r="B1567" t="str">
            <v>Market 3</v>
          </cell>
          <cell r="C1567">
            <v>3.9</v>
          </cell>
        </row>
        <row r="1568">
          <cell r="A1568" t="str">
            <v>Brand 2</v>
          </cell>
          <cell r="B1568" t="str">
            <v>Market 34</v>
          </cell>
          <cell r="C1568">
            <v>0.2</v>
          </cell>
        </row>
        <row r="1569">
          <cell r="A1569" t="str">
            <v>Brand 2</v>
          </cell>
          <cell r="B1569" t="str">
            <v>Market 7</v>
          </cell>
          <cell r="C1569">
            <v>2.9</v>
          </cell>
        </row>
        <row r="1570">
          <cell r="A1570" t="str">
            <v>Brand 2</v>
          </cell>
          <cell r="B1570" t="str">
            <v>Market 34</v>
          </cell>
          <cell r="C1570">
            <v>1.4</v>
          </cell>
        </row>
        <row r="1571">
          <cell r="A1571" t="str">
            <v>Brand 2</v>
          </cell>
          <cell r="B1571" t="str">
            <v>Market 31</v>
          </cell>
          <cell r="C1571">
            <v>0.7</v>
          </cell>
        </row>
        <row r="1572">
          <cell r="A1572" t="str">
            <v>Brand 2</v>
          </cell>
          <cell r="B1572" t="str">
            <v>Market 15</v>
          </cell>
          <cell r="C1572">
            <v>0.2</v>
          </cell>
        </row>
        <row r="1573">
          <cell r="A1573" t="str">
            <v>Brand 2</v>
          </cell>
          <cell r="B1573" t="str">
            <v>Market 7</v>
          </cell>
          <cell r="C1573">
            <v>17</v>
          </cell>
        </row>
        <row r="1574">
          <cell r="A1574" t="str">
            <v>Brand 2</v>
          </cell>
          <cell r="B1574" t="str">
            <v>Market 7</v>
          </cell>
          <cell r="C1574">
            <v>0.1</v>
          </cell>
        </row>
        <row r="1575">
          <cell r="A1575" t="str">
            <v>Brand 2</v>
          </cell>
          <cell r="B1575" t="str">
            <v>Market 14</v>
          </cell>
          <cell r="C1575">
            <v>0.5</v>
          </cell>
        </row>
        <row r="1576">
          <cell r="A1576" t="str">
            <v>Brand 2</v>
          </cell>
          <cell r="B1576" t="str">
            <v>Market 10</v>
          </cell>
          <cell r="C1576">
            <v>0.9</v>
          </cell>
        </row>
        <row r="1577">
          <cell r="A1577" t="str">
            <v>Brand 2</v>
          </cell>
          <cell r="B1577" t="str">
            <v>Market 10</v>
          </cell>
          <cell r="C1577">
            <v>1.8</v>
          </cell>
        </row>
        <row r="1578">
          <cell r="A1578" t="str">
            <v>Brand 2</v>
          </cell>
          <cell r="B1578" t="str">
            <v>Market 10</v>
          </cell>
          <cell r="C1578">
            <v>0.8</v>
          </cell>
        </row>
        <row r="1579">
          <cell r="A1579" t="str">
            <v>Brand 2</v>
          </cell>
          <cell r="B1579" t="str">
            <v>Market 10</v>
          </cell>
          <cell r="C1579">
            <v>0.9</v>
          </cell>
        </row>
        <row r="1580">
          <cell r="A1580" t="str">
            <v>Brand 2</v>
          </cell>
          <cell r="B1580" t="str">
            <v>Market 15</v>
          </cell>
          <cell r="C1580">
            <v>1.3</v>
          </cell>
        </row>
        <row r="1581">
          <cell r="A1581" t="str">
            <v>Brand 2</v>
          </cell>
          <cell r="B1581" t="str">
            <v>Market 10</v>
          </cell>
          <cell r="C1581">
            <v>0.2</v>
          </cell>
        </row>
        <row r="1582">
          <cell r="A1582" t="str">
            <v>Brand 2</v>
          </cell>
          <cell r="B1582" t="str">
            <v>Market 23</v>
          </cell>
          <cell r="C1582">
            <v>2.7</v>
          </cell>
        </row>
        <row r="1583">
          <cell r="A1583" t="str">
            <v>Brand 2</v>
          </cell>
          <cell r="B1583" t="str">
            <v>Market 21</v>
          </cell>
          <cell r="C1583">
            <v>1.5</v>
          </cell>
        </row>
        <row r="1584">
          <cell r="A1584" t="str">
            <v>Brand 2</v>
          </cell>
          <cell r="B1584" t="str">
            <v>Market 25</v>
          </cell>
          <cell r="C1584">
            <v>1.9</v>
          </cell>
        </row>
        <row r="1585">
          <cell r="A1585" t="str">
            <v>Brand 2</v>
          </cell>
          <cell r="B1585" t="str">
            <v>Market 16</v>
          </cell>
          <cell r="C1585">
            <v>4.5</v>
          </cell>
        </row>
        <row r="1586">
          <cell r="A1586" t="str">
            <v>Brand 2</v>
          </cell>
          <cell r="B1586" t="str">
            <v>Market 23</v>
          </cell>
          <cell r="C1586">
            <v>6.6</v>
          </cell>
        </row>
        <row r="1587">
          <cell r="A1587" t="str">
            <v>Brand 2</v>
          </cell>
          <cell r="B1587" t="str">
            <v>Market 21</v>
          </cell>
          <cell r="C1587">
            <v>4.7</v>
          </cell>
        </row>
        <row r="1588">
          <cell r="A1588" t="str">
            <v>Brand 2</v>
          </cell>
          <cell r="B1588" t="str">
            <v>Market 25</v>
          </cell>
          <cell r="C1588">
            <v>3.1</v>
          </cell>
        </row>
        <row r="1589">
          <cell r="A1589" t="str">
            <v>Brand 2</v>
          </cell>
          <cell r="B1589" t="str">
            <v>Market 21</v>
          </cell>
          <cell r="C1589">
            <v>0.8</v>
          </cell>
        </row>
        <row r="1590">
          <cell r="A1590" t="str">
            <v>Brand 2</v>
          </cell>
          <cell r="B1590" t="str">
            <v>Market 25</v>
          </cell>
          <cell r="C1590">
            <v>1.2</v>
          </cell>
        </row>
        <row r="1591">
          <cell r="A1591" t="str">
            <v>Brand 2</v>
          </cell>
          <cell r="B1591" t="str">
            <v>Market 16</v>
          </cell>
          <cell r="C1591">
            <v>2.2000000000000002</v>
          </cell>
        </row>
        <row r="1592">
          <cell r="A1592" t="str">
            <v>Brand 2</v>
          </cell>
          <cell r="B1592" t="str">
            <v>Market 16</v>
          </cell>
          <cell r="C1592">
            <v>9.4</v>
          </cell>
        </row>
        <row r="1593">
          <cell r="A1593" t="str">
            <v>Brand 2</v>
          </cell>
          <cell r="B1593" t="str">
            <v>Market 25</v>
          </cell>
          <cell r="C1593">
            <v>0.1</v>
          </cell>
        </row>
        <row r="1594">
          <cell r="A1594" t="str">
            <v>Brand 2</v>
          </cell>
          <cell r="B1594" t="str">
            <v>Market 16</v>
          </cell>
          <cell r="C1594">
            <v>1</v>
          </cell>
        </row>
        <row r="1595">
          <cell r="A1595" t="str">
            <v>Brand 2</v>
          </cell>
          <cell r="B1595" t="str">
            <v>Market 23</v>
          </cell>
          <cell r="C1595">
            <v>0.7</v>
          </cell>
        </row>
        <row r="1596">
          <cell r="A1596" t="str">
            <v>Brand 2</v>
          </cell>
          <cell r="B1596" t="str">
            <v>Market 21</v>
          </cell>
          <cell r="C1596">
            <v>1.2</v>
          </cell>
        </row>
        <row r="1597">
          <cell r="A1597" t="str">
            <v>Brand 2</v>
          </cell>
          <cell r="B1597" t="str">
            <v>Market 24</v>
          </cell>
          <cell r="C1597">
            <v>0.6</v>
          </cell>
        </row>
        <row r="1598">
          <cell r="A1598" t="str">
            <v>Brand 2</v>
          </cell>
          <cell r="B1598" t="str">
            <v>Market 21</v>
          </cell>
          <cell r="C1598">
            <v>0.4</v>
          </cell>
        </row>
        <row r="1599">
          <cell r="A1599" t="str">
            <v>Brand 2</v>
          </cell>
          <cell r="B1599" t="str">
            <v>Market 25</v>
          </cell>
          <cell r="C1599">
            <v>0.5</v>
          </cell>
        </row>
        <row r="1600">
          <cell r="A1600" t="str">
            <v>Brand 2</v>
          </cell>
          <cell r="B1600" t="str">
            <v>Market 23</v>
          </cell>
          <cell r="C1600">
            <v>0.6</v>
          </cell>
        </row>
        <row r="1601">
          <cell r="A1601" t="str">
            <v>Brand 2</v>
          </cell>
          <cell r="B1601" t="str">
            <v>Market 21</v>
          </cell>
          <cell r="C1601">
            <v>0.3</v>
          </cell>
        </row>
        <row r="1602">
          <cell r="A1602" t="str">
            <v>Brand 2</v>
          </cell>
          <cell r="B1602" t="str">
            <v>Market 25</v>
          </cell>
          <cell r="C1602">
            <v>0.8</v>
          </cell>
        </row>
        <row r="1603">
          <cell r="A1603" t="str">
            <v>Brand 2</v>
          </cell>
          <cell r="B1603" t="str">
            <v>Market 23</v>
          </cell>
          <cell r="C1603">
            <v>0.5</v>
          </cell>
        </row>
        <row r="1604">
          <cell r="A1604" t="str">
            <v>Brand 2</v>
          </cell>
          <cell r="B1604" t="str">
            <v>Market 16</v>
          </cell>
          <cell r="C1604">
            <v>0.9</v>
          </cell>
        </row>
        <row r="1605">
          <cell r="A1605" t="str">
            <v>Brand 2</v>
          </cell>
          <cell r="B1605" t="str">
            <v>Market 16</v>
          </cell>
          <cell r="C1605">
            <v>1</v>
          </cell>
        </row>
        <row r="1606">
          <cell r="A1606" t="str">
            <v>Brand 2</v>
          </cell>
          <cell r="B1606" t="str">
            <v>Market 23</v>
          </cell>
          <cell r="C1606">
            <v>0.7</v>
          </cell>
        </row>
        <row r="1607">
          <cell r="A1607" t="str">
            <v>Brand 2</v>
          </cell>
          <cell r="B1607" t="str">
            <v>Market 21</v>
          </cell>
          <cell r="C1607">
            <v>1.1000000000000001</v>
          </cell>
        </row>
        <row r="1608">
          <cell r="A1608" t="str">
            <v>Brand 2</v>
          </cell>
          <cell r="B1608" t="str">
            <v>Market 24</v>
          </cell>
          <cell r="C1608">
            <v>0.1</v>
          </cell>
        </row>
        <row r="1609">
          <cell r="A1609" t="str">
            <v>Brand 2</v>
          </cell>
          <cell r="B1609" t="str">
            <v>Market 25</v>
          </cell>
          <cell r="C1609">
            <v>0.5</v>
          </cell>
        </row>
        <row r="1610">
          <cell r="A1610" t="str">
            <v>Brand 2</v>
          </cell>
          <cell r="B1610" t="str">
            <v>Market 25</v>
          </cell>
          <cell r="C1610">
            <v>0.6</v>
          </cell>
        </row>
        <row r="1611">
          <cell r="A1611" t="str">
            <v>Brand 2</v>
          </cell>
          <cell r="B1611" t="str">
            <v>Market 23</v>
          </cell>
          <cell r="C1611">
            <v>0.2</v>
          </cell>
        </row>
        <row r="1612">
          <cell r="A1612" t="str">
            <v>Brand 2</v>
          </cell>
          <cell r="B1612" t="str">
            <v>Market 16</v>
          </cell>
          <cell r="C1612">
            <v>0.1</v>
          </cell>
        </row>
        <row r="1613">
          <cell r="A1613" t="str">
            <v>Brand 2</v>
          </cell>
          <cell r="B1613" t="str">
            <v>Market 23</v>
          </cell>
          <cell r="C1613">
            <v>1</v>
          </cell>
        </row>
        <row r="1614">
          <cell r="A1614" t="str">
            <v>Brand 2</v>
          </cell>
          <cell r="B1614" t="str">
            <v>Market 21</v>
          </cell>
          <cell r="C1614">
            <v>0.5</v>
          </cell>
        </row>
        <row r="1615">
          <cell r="A1615" t="str">
            <v>Brand 2</v>
          </cell>
          <cell r="B1615" t="str">
            <v>Market 25</v>
          </cell>
          <cell r="C1615">
            <v>0.3</v>
          </cell>
        </row>
        <row r="1616">
          <cell r="A1616" t="str">
            <v>Brand 2</v>
          </cell>
          <cell r="B1616" t="str">
            <v>Market 16</v>
          </cell>
          <cell r="C1616">
            <v>1</v>
          </cell>
        </row>
        <row r="1617">
          <cell r="A1617" t="str">
            <v>Brand 2</v>
          </cell>
          <cell r="B1617" t="str">
            <v>Market 21</v>
          </cell>
          <cell r="C1617">
            <v>0.7</v>
          </cell>
        </row>
        <row r="1618">
          <cell r="A1618" t="str">
            <v>Brand 2</v>
          </cell>
          <cell r="B1618" t="str">
            <v>Market 24</v>
          </cell>
          <cell r="C1618">
            <v>1.3</v>
          </cell>
        </row>
        <row r="1619">
          <cell r="A1619" t="str">
            <v>Brand 2</v>
          </cell>
          <cell r="B1619" t="str">
            <v>Market 16</v>
          </cell>
          <cell r="C1619">
            <v>0.2</v>
          </cell>
        </row>
        <row r="1620">
          <cell r="A1620" t="str">
            <v>Brand 2</v>
          </cell>
          <cell r="B1620" t="str">
            <v>Market 23</v>
          </cell>
          <cell r="C1620">
            <v>0.5</v>
          </cell>
        </row>
        <row r="1621">
          <cell r="A1621" t="str">
            <v>Brand 2</v>
          </cell>
          <cell r="B1621" t="str">
            <v>Market 21</v>
          </cell>
          <cell r="C1621">
            <v>0.8</v>
          </cell>
        </row>
        <row r="1622">
          <cell r="A1622" t="str">
            <v>Brand 2</v>
          </cell>
          <cell r="B1622" t="str">
            <v>Market 24</v>
          </cell>
          <cell r="C1622">
            <v>0.1</v>
          </cell>
        </row>
        <row r="1623">
          <cell r="A1623" t="str">
            <v>Brand 2</v>
          </cell>
          <cell r="B1623" t="str">
            <v>Market 25</v>
          </cell>
          <cell r="C1623">
            <v>0.5</v>
          </cell>
        </row>
        <row r="1624">
          <cell r="A1624" t="str">
            <v>Brand 2</v>
          </cell>
          <cell r="B1624" t="str">
            <v>Market 14</v>
          </cell>
          <cell r="C1624">
            <v>1</v>
          </cell>
        </row>
        <row r="1625">
          <cell r="A1625" t="str">
            <v>Brand 2</v>
          </cell>
          <cell r="B1625" t="str">
            <v>Market 28</v>
          </cell>
          <cell r="C1625">
            <v>0.2</v>
          </cell>
        </row>
        <row r="1626">
          <cell r="A1626" t="str">
            <v>Brand 2</v>
          </cell>
          <cell r="B1626" t="str">
            <v>Market 28</v>
          </cell>
          <cell r="C1626">
            <v>1.5</v>
          </cell>
        </row>
        <row r="1627">
          <cell r="A1627" t="str">
            <v>Brand 2</v>
          </cell>
          <cell r="B1627" t="str">
            <v>Market 9</v>
          </cell>
          <cell r="C1627">
            <v>13.5</v>
          </cell>
        </row>
        <row r="1628">
          <cell r="A1628" t="str">
            <v>Brand 2</v>
          </cell>
          <cell r="B1628" t="str">
            <v>Market 9</v>
          </cell>
          <cell r="C1628">
            <v>17.8</v>
          </cell>
        </row>
        <row r="1629">
          <cell r="A1629" t="str">
            <v>Brand 2</v>
          </cell>
          <cell r="B1629" t="str">
            <v>Market 9</v>
          </cell>
          <cell r="C1629">
            <v>2.2999999999999998</v>
          </cell>
        </row>
        <row r="1630">
          <cell r="A1630" t="str">
            <v>Brand 2</v>
          </cell>
          <cell r="B1630" t="str">
            <v>Market 9</v>
          </cell>
          <cell r="C1630">
            <v>1.4</v>
          </cell>
        </row>
        <row r="1631">
          <cell r="A1631" t="str">
            <v>Brand 2</v>
          </cell>
          <cell r="B1631" t="str">
            <v>Market 9</v>
          </cell>
          <cell r="C1631">
            <v>0.9</v>
          </cell>
        </row>
        <row r="1632">
          <cell r="A1632" t="str">
            <v>Brand 2</v>
          </cell>
          <cell r="B1632" t="str">
            <v>Market 9</v>
          </cell>
          <cell r="C1632">
            <v>1.3</v>
          </cell>
        </row>
        <row r="1633">
          <cell r="A1633" t="str">
            <v>Brand 2</v>
          </cell>
          <cell r="B1633" t="str">
            <v>Market 10</v>
          </cell>
          <cell r="C1633">
            <v>2.6</v>
          </cell>
        </row>
        <row r="1634">
          <cell r="A1634" t="str">
            <v>Brand 2</v>
          </cell>
          <cell r="B1634" t="str">
            <v>Market 14</v>
          </cell>
          <cell r="C1634">
            <v>8</v>
          </cell>
        </row>
        <row r="1635">
          <cell r="A1635" t="str">
            <v>Brand 2</v>
          </cell>
          <cell r="B1635" t="str">
            <v>Market 14</v>
          </cell>
          <cell r="C1635">
            <v>12.7</v>
          </cell>
        </row>
        <row r="1636">
          <cell r="A1636" t="str">
            <v>Brand 2</v>
          </cell>
          <cell r="B1636" t="str">
            <v>Market 10</v>
          </cell>
          <cell r="C1636">
            <v>7.3</v>
          </cell>
        </row>
        <row r="1637">
          <cell r="A1637" t="str">
            <v>Brand 2</v>
          </cell>
          <cell r="B1637" t="str">
            <v>Market 14</v>
          </cell>
          <cell r="C1637">
            <v>2.6</v>
          </cell>
        </row>
        <row r="1638">
          <cell r="A1638" t="str">
            <v>Brand 2</v>
          </cell>
          <cell r="B1638" t="str">
            <v>Market 10</v>
          </cell>
          <cell r="C1638">
            <v>3</v>
          </cell>
        </row>
        <row r="1639">
          <cell r="A1639" t="str">
            <v>Brand 2</v>
          </cell>
          <cell r="B1639" t="str">
            <v>Market 14</v>
          </cell>
          <cell r="C1639">
            <v>0.4</v>
          </cell>
        </row>
        <row r="1640">
          <cell r="A1640" t="str">
            <v>Brand 2</v>
          </cell>
          <cell r="B1640" t="str">
            <v>Market 10</v>
          </cell>
          <cell r="C1640">
            <v>1.1000000000000001</v>
          </cell>
        </row>
        <row r="1641">
          <cell r="A1641" t="str">
            <v>Brand 2</v>
          </cell>
          <cell r="B1641" t="str">
            <v>Market 14</v>
          </cell>
          <cell r="C1641">
            <v>1.7</v>
          </cell>
        </row>
        <row r="1642">
          <cell r="A1642" t="str">
            <v>Brand 2</v>
          </cell>
          <cell r="B1642" t="str">
            <v>Market 14</v>
          </cell>
          <cell r="C1642">
            <v>1.1000000000000001</v>
          </cell>
        </row>
        <row r="1643">
          <cell r="A1643" t="str">
            <v>Brand 2</v>
          </cell>
          <cell r="B1643" t="str">
            <v>Market 10</v>
          </cell>
          <cell r="C1643">
            <v>1.2</v>
          </cell>
        </row>
        <row r="1644">
          <cell r="A1644" t="str">
            <v>Brand 2</v>
          </cell>
          <cell r="B1644" t="str">
            <v>Market 9</v>
          </cell>
          <cell r="C1644">
            <v>0.3</v>
          </cell>
        </row>
        <row r="1645">
          <cell r="A1645" t="str">
            <v>Brand 2</v>
          </cell>
          <cell r="B1645" t="str">
            <v>Market 9</v>
          </cell>
          <cell r="C1645">
            <v>1</v>
          </cell>
        </row>
        <row r="1646">
          <cell r="A1646" t="str">
            <v>Brand 2</v>
          </cell>
          <cell r="B1646" t="str">
            <v>Market 14</v>
          </cell>
          <cell r="C1646">
            <v>1.6</v>
          </cell>
        </row>
        <row r="1647">
          <cell r="A1647" t="str">
            <v>Brand 2</v>
          </cell>
          <cell r="B1647" t="str">
            <v>Market 9</v>
          </cell>
          <cell r="C1647">
            <v>0.5</v>
          </cell>
        </row>
        <row r="1648">
          <cell r="A1648" t="str">
            <v>Brand 2</v>
          </cell>
          <cell r="B1648" t="str">
            <v>Market 14</v>
          </cell>
          <cell r="C1648">
            <v>0.1</v>
          </cell>
        </row>
        <row r="1649">
          <cell r="A1649" t="str">
            <v>Brand 2</v>
          </cell>
          <cell r="B1649" t="str">
            <v>Market 9</v>
          </cell>
          <cell r="C1649">
            <v>0.7</v>
          </cell>
        </row>
        <row r="1650">
          <cell r="A1650" t="str">
            <v>Brand 2</v>
          </cell>
          <cell r="B1650" t="str">
            <v>Market 14</v>
          </cell>
          <cell r="C1650">
            <v>0.9</v>
          </cell>
        </row>
        <row r="1651">
          <cell r="A1651" t="str">
            <v>Brand 2</v>
          </cell>
          <cell r="B1651" t="str">
            <v>Market 10</v>
          </cell>
          <cell r="C1651">
            <v>0.6</v>
          </cell>
        </row>
        <row r="1652">
          <cell r="A1652" t="str">
            <v>Brand 2</v>
          </cell>
          <cell r="B1652" t="str">
            <v>Market 14</v>
          </cell>
          <cell r="C1652">
            <v>0.8</v>
          </cell>
        </row>
        <row r="1653">
          <cell r="A1653" t="str">
            <v>Brand 2</v>
          </cell>
          <cell r="B1653" t="str">
            <v>Market 32</v>
          </cell>
          <cell r="C1653">
            <v>10.5</v>
          </cell>
        </row>
        <row r="1654">
          <cell r="A1654" t="str">
            <v>Brand 2</v>
          </cell>
          <cell r="B1654" t="str">
            <v>Market 32</v>
          </cell>
          <cell r="C1654">
            <v>21.7</v>
          </cell>
        </row>
        <row r="1655">
          <cell r="A1655" t="str">
            <v>Brand 2</v>
          </cell>
          <cell r="B1655" t="str">
            <v>Market 32</v>
          </cell>
          <cell r="C1655">
            <v>0.1</v>
          </cell>
        </row>
        <row r="1656">
          <cell r="A1656" t="str">
            <v>Brand 2</v>
          </cell>
          <cell r="B1656" t="str">
            <v>Market 32</v>
          </cell>
          <cell r="C1656">
            <v>4.4000000000000004</v>
          </cell>
        </row>
        <row r="1657">
          <cell r="A1657" t="str">
            <v>Brand 2</v>
          </cell>
          <cell r="B1657" t="str">
            <v>Market 32</v>
          </cell>
          <cell r="C1657">
            <v>4.0999999999999996</v>
          </cell>
        </row>
        <row r="1658">
          <cell r="A1658" t="str">
            <v>Brand 2</v>
          </cell>
          <cell r="B1658" t="str">
            <v>Market 32</v>
          </cell>
          <cell r="C1658">
            <v>2.2000000000000002</v>
          </cell>
        </row>
        <row r="1659">
          <cell r="A1659" t="str">
            <v>Brand 2</v>
          </cell>
          <cell r="B1659" t="str">
            <v>Market 32</v>
          </cell>
          <cell r="C1659">
            <v>5.2</v>
          </cell>
        </row>
        <row r="1660">
          <cell r="A1660" t="str">
            <v>Brand 2</v>
          </cell>
          <cell r="B1660" t="str">
            <v>Market 32</v>
          </cell>
          <cell r="C1660">
            <v>1.9</v>
          </cell>
        </row>
        <row r="1661">
          <cell r="A1661" t="str">
            <v>Brand 2</v>
          </cell>
          <cell r="B1661" t="str">
            <v>Market 32</v>
          </cell>
          <cell r="C1661">
            <v>2</v>
          </cell>
        </row>
        <row r="1662">
          <cell r="A1662" t="str">
            <v>Brand 2</v>
          </cell>
          <cell r="B1662" t="str">
            <v>Market 32</v>
          </cell>
          <cell r="C1662">
            <v>0.8</v>
          </cell>
        </row>
        <row r="1663">
          <cell r="A1663" t="str">
            <v>Brand 2</v>
          </cell>
          <cell r="B1663" t="str">
            <v>Market 32</v>
          </cell>
          <cell r="C1663">
            <v>1.8</v>
          </cell>
        </row>
        <row r="1664">
          <cell r="A1664" t="str">
            <v>Brand 2</v>
          </cell>
          <cell r="B1664" t="str">
            <v>Market 32</v>
          </cell>
          <cell r="C1664">
            <v>4.0999999999999996</v>
          </cell>
        </row>
        <row r="1665">
          <cell r="A1665" t="str">
            <v>Brand 2</v>
          </cell>
          <cell r="B1665" t="str">
            <v>Market 33</v>
          </cell>
          <cell r="C1665">
            <v>0.5</v>
          </cell>
        </row>
        <row r="1666">
          <cell r="A1666" t="str">
            <v>Brand 2</v>
          </cell>
          <cell r="B1666" t="str">
            <v>Market 33</v>
          </cell>
          <cell r="C1666">
            <v>8.1</v>
          </cell>
        </row>
        <row r="1667">
          <cell r="A1667" t="str">
            <v>Brand 2</v>
          </cell>
          <cell r="B1667" t="str">
            <v>Market 33</v>
          </cell>
          <cell r="C1667">
            <v>25.8</v>
          </cell>
        </row>
        <row r="1668">
          <cell r="A1668" t="str">
            <v>Brand 2</v>
          </cell>
          <cell r="B1668" t="str">
            <v>Market 33</v>
          </cell>
          <cell r="C1668">
            <v>0.1</v>
          </cell>
        </row>
        <row r="1669">
          <cell r="A1669" t="str">
            <v>Brand 2</v>
          </cell>
          <cell r="B1669" t="str">
            <v>Market 33</v>
          </cell>
          <cell r="C1669">
            <v>2.9</v>
          </cell>
        </row>
        <row r="1670">
          <cell r="A1670" t="str">
            <v>Brand 2</v>
          </cell>
          <cell r="B1670" t="str">
            <v>Market 33</v>
          </cell>
          <cell r="C1670">
            <v>1.8</v>
          </cell>
        </row>
        <row r="1671">
          <cell r="A1671" t="str">
            <v>Brand 2</v>
          </cell>
          <cell r="B1671" t="str">
            <v>Market 33</v>
          </cell>
          <cell r="C1671">
            <v>3.9</v>
          </cell>
        </row>
        <row r="1672">
          <cell r="A1672" t="str">
            <v>Brand 2</v>
          </cell>
          <cell r="B1672" t="str">
            <v>Market 33</v>
          </cell>
          <cell r="C1672">
            <v>1.8</v>
          </cell>
        </row>
        <row r="1673">
          <cell r="A1673" t="str">
            <v>Brand 2</v>
          </cell>
          <cell r="B1673" t="str">
            <v>Market 33</v>
          </cell>
          <cell r="C1673">
            <v>1.5</v>
          </cell>
        </row>
        <row r="1674">
          <cell r="A1674" t="str">
            <v>Brand 2</v>
          </cell>
          <cell r="B1674" t="str">
            <v>Market 33</v>
          </cell>
          <cell r="C1674">
            <v>0.2</v>
          </cell>
        </row>
        <row r="1675">
          <cell r="A1675" t="str">
            <v>Brand 2</v>
          </cell>
          <cell r="B1675" t="str">
            <v>Market 33</v>
          </cell>
          <cell r="C1675">
            <v>0.9</v>
          </cell>
        </row>
        <row r="1676">
          <cell r="A1676" t="str">
            <v>Brand 2</v>
          </cell>
          <cell r="B1676" t="str">
            <v>Market 33</v>
          </cell>
          <cell r="C1676">
            <v>0.1</v>
          </cell>
        </row>
        <row r="1677">
          <cell r="A1677" t="str">
            <v>Brand 2</v>
          </cell>
          <cell r="B1677" t="str">
            <v>Market 33</v>
          </cell>
          <cell r="C1677">
            <v>0.7</v>
          </cell>
        </row>
        <row r="1678">
          <cell r="A1678" t="str">
            <v>Brand 2</v>
          </cell>
          <cell r="B1678" t="str">
            <v>Market 33</v>
          </cell>
          <cell r="C1678">
            <v>0.7</v>
          </cell>
        </row>
        <row r="1679">
          <cell r="A1679" t="str">
            <v>Brand 2</v>
          </cell>
          <cell r="B1679" t="str">
            <v>Market 33</v>
          </cell>
          <cell r="C1679">
            <v>1.9</v>
          </cell>
        </row>
        <row r="1680">
          <cell r="A1680" t="str">
            <v>Brand 2</v>
          </cell>
          <cell r="B1680" t="str">
            <v>Market 33</v>
          </cell>
          <cell r="C1680">
            <v>0.1</v>
          </cell>
        </row>
        <row r="1681">
          <cell r="A1681" t="str">
            <v>Brand 2</v>
          </cell>
          <cell r="B1681" t="str">
            <v>Market 3</v>
          </cell>
          <cell r="C1681">
            <v>0.52</v>
          </cell>
        </row>
        <row r="1682">
          <cell r="A1682" t="str">
            <v>Brand 2</v>
          </cell>
          <cell r="B1682" t="str">
            <v>Market 3</v>
          </cell>
          <cell r="C1682">
            <v>0.15</v>
          </cell>
        </row>
        <row r="1683">
          <cell r="A1683" t="str">
            <v>Brand 2</v>
          </cell>
          <cell r="B1683" t="str">
            <v>Market 3</v>
          </cell>
          <cell r="C1683">
            <v>0.45</v>
          </cell>
        </row>
        <row r="1684">
          <cell r="A1684" t="str">
            <v>Brand 2</v>
          </cell>
          <cell r="B1684" t="str">
            <v>Market 28</v>
          </cell>
          <cell r="C1684">
            <v>12.8</v>
          </cell>
        </row>
        <row r="1685">
          <cell r="A1685" t="str">
            <v>Brand 2</v>
          </cell>
          <cell r="B1685" t="str">
            <v>Market 28</v>
          </cell>
          <cell r="C1685">
            <v>0.6</v>
          </cell>
        </row>
        <row r="1686">
          <cell r="A1686" t="str">
            <v>Brand 2</v>
          </cell>
          <cell r="B1686" t="str">
            <v>Market 28</v>
          </cell>
          <cell r="C1686">
            <v>1</v>
          </cell>
        </row>
        <row r="1687">
          <cell r="A1687" t="str">
            <v>Brand 2</v>
          </cell>
          <cell r="B1687" t="str">
            <v>Market 7</v>
          </cell>
          <cell r="C1687">
            <v>23</v>
          </cell>
        </row>
        <row r="1688">
          <cell r="A1688" t="str">
            <v>Brand 2</v>
          </cell>
          <cell r="B1688" t="str">
            <v>Market 3</v>
          </cell>
          <cell r="C1688">
            <v>10</v>
          </cell>
        </row>
        <row r="1689">
          <cell r="A1689" t="str">
            <v>Brand 2</v>
          </cell>
          <cell r="B1689" t="str">
            <v>Market 15</v>
          </cell>
          <cell r="C1689">
            <v>4.2</v>
          </cell>
        </row>
        <row r="1690">
          <cell r="A1690" t="str">
            <v>Brand 2</v>
          </cell>
          <cell r="B1690" t="str">
            <v>Market 24</v>
          </cell>
          <cell r="C1690">
            <v>1.6</v>
          </cell>
        </row>
        <row r="1691">
          <cell r="A1691" t="str">
            <v>Brand 2</v>
          </cell>
          <cell r="B1691" t="str">
            <v>Market 34</v>
          </cell>
          <cell r="C1691">
            <v>4</v>
          </cell>
        </row>
        <row r="1692">
          <cell r="A1692" t="str">
            <v>Brand 2</v>
          </cell>
          <cell r="B1692" t="str">
            <v>Market 31</v>
          </cell>
          <cell r="C1692">
            <v>7.8</v>
          </cell>
        </row>
        <row r="1693">
          <cell r="A1693" t="str">
            <v>Brand 2</v>
          </cell>
          <cell r="B1693" t="str">
            <v>Market 15</v>
          </cell>
          <cell r="C1693">
            <v>1</v>
          </cell>
        </row>
        <row r="1694">
          <cell r="A1694" t="str">
            <v>Brand 2</v>
          </cell>
          <cell r="B1694" t="str">
            <v>Market 3</v>
          </cell>
          <cell r="C1694">
            <v>1.8</v>
          </cell>
        </row>
        <row r="1695">
          <cell r="A1695" t="str">
            <v>Brand 2</v>
          </cell>
          <cell r="B1695" t="str">
            <v>Market 21</v>
          </cell>
          <cell r="C1695">
            <v>0.2</v>
          </cell>
        </row>
        <row r="1696">
          <cell r="A1696" t="str">
            <v>Brand 2</v>
          </cell>
          <cell r="B1696" t="str">
            <v>Market 7</v>
          </cell>
          <cell r="C1696">
            <v>1.4</v>
          </cell>
        </row>
        <row r="1697">
          <cell r="A1697" t="str">
            <v>Brand 2</v>
          </cell>
          <cell r="B1697" t="str">
            <v>Market 15</v>
          </cell>
          <cell r="C1697">
            <v>0.2</v>
          </cell>
        </row>
        <row r="1698">
          <cell r="A1698" t="str">
            <v>Brand 2</v>
          </cell>
          <cell r="B1698" t="str">
            <v>Market 3</v>
          </cell>
          <cell r="C1698">
            <v>0.4</v>
          </cell>
        </row>
        <row r="1699">
          <cell r="A1699" t="str">
            <v>Brand 2</v>
          </cell>
          <cell r="B1699" t="str">
            <v>Market 3</v>
          </cell>
          <cell r="C1699">
            <v>0.2</v>
          </cell>
        </row>
        <row r="1700">
          <cell r="A1700" t="str">
            <v>Brand 2</v>
          </cell>
          <cell r="B1700" t="str">
            <v>Market 34</v>
          </cell>
          <cell r="C1700">
            <v>0.4</v>
          </cell>
        </row>
        <row r="1701">
          <cell r="A1701" t="str">
            <v>Brand 2</v>
          </cell>
          <cell r="B1701" t="str">
            <v>Market 3</v>
          </cell>
          <cell r="C1701">
            <v>2.6</v>
          </cell>
        </row>
        <row r="1702">
          <cell r="A1702" t="str">
            <v>Brand 2</v>
          </cell>
          <cell r="B1702" t="str">
            <v>Market 10</v>
          </cell>
          <cell r="C1702">
            <v>6.4</v>
          </cell>
        </row>
        <row r="1703">
          <cell r="A1703" t="str">
            <v>Brand 2</v>
          </cell>
          <cell r="B1703" t="str">
            <v>Market 16</v>
          </cell>
          <cell r="C1703">
            <v>0.2</v>
          </cell>
        </row>
        <row r="1704">
          <cell r="A1704" t="str">
            <v>Brand 2</v>
          </cell>
          <cell r="B1704" t="str">
            <v>Market 23</v>
          </cell>
          <cell r="C1704">
            <v>2.6</v>
          </cell>
        </row>
        <row r="1705">
          <cell r="A1705" t="str">
            <v>Brand 2</v>
          </cell>
          <cell r="B1705" t="str">
            <v>Market 16</v>
          </cell>
          <cell r="C1705">
            <v>2.2000000000000002</v>
          </cell>
        </row>
        <row r="1706">
          <cell r="A1706" t="str">
            <v>Brand 2</v>
          </cell>
          <cell r="B1706" t="str">
            <v>Market 25</v>
          </cell>
          <cell r="C1706">
            <v>1.4</v>
          </cell>
        </row>
        <row r="1707">
          <cell r="A1707" t="str">
            <v>Brand 2</v>
          </cell>
          <cell r="B1707" t="str">
            <v>Market 23</v>
          </cell>
          <cell r="C1707">
            <v>0.2</v>
          </cell>
        </row>
        <row r="1708">
          <cell r="A1708" t="str">
            <v>Brand 2</v>
          </cell>
          <cell r="B1708" t="str">
            <v>Market 9</v>
          </cell>
          <cell r="C1708">
            <v>7.2</v>
          </cell>
        </row>
        <row r="1709">
          <cell r="A1709" t="str">
            <v>Brand 2</v>
          </cell>
          <cell r="B1709" t="str">
            <v>Market 32</v>
          </cell>
          <cell r="C1709">
            <v>8.4</v>
          </cell>
        </row>
        <row r="1710">
          <cell r="A1710" t="str">
            <v>Brand 2</v>
          </cell>
          <cell r="B1710" t="str">
            <v>Market 32</v>
          </cell>
          <cell r="C1710">
            <v>0.6</v>
          </cell>
        </row>
        <row r="1711">
          <cell r="A1711" t="str">
            <v>Brand 2</v>
          </cell>
          <cell r="B1711" t="str">
            <v>Market 32</v>
          </cell>
          <cell r="C1711">
            <v>0.6</v>
          </cell>
        </row>
        <row r="1712">
          <cell r="A1712" t="str">
            <v>Brand 2</v>
          </cell>
          <cell r="B1712" t="str">
            <v>Market 33</v>
          </cell>
          <cell r="C1712">
            <v>0.8</v>
          </cell>
        </row>
        <row r="1713">
          <cell r="A1713" t="str">
            <v>Brand 2</v>
          </cell>
          <cell r="B1713" t="str">
            <v>Market 33</v>
          </cell>
          <cell r="C1713">
            <v>6.4</v>
          </cell>
        </row>
        <row r="1714">
          <cell r="A1714" t="str">
            <v>Brand 2</v>
          </cell>
          <cell r="B1714" t="str">
            <v>Market 33</v>
          </cell>
          <cell r="C1714">
            <v>0.22</v>
          </cell>
        </row>
        <row r="1715">
          <cell r="A1715" t="str">
            <v>Brand 2</v>
          </cell>
          <cell r="B1715" t="str">
            <v>Market 28</v>
          </cell>
          <cell r="C1715">
            <v>21.25</v>
          </cell>
        </row>
        <row r="1716">
          <cell r="A1716" t="str">
            <v>Brand 2</v>
          </cell>
          <cell r="B1716" t="str">
            <v>Market 28</v>
          </cell>
          <cell r="C1716">
            <v>156</v>
          </cell>
        </row>
        <row r="1717">
          <cell r="A1717" t="str">
            <v>Brand 2</v>
          </cell>
          <cell r="B1717" t="str">
            <v>Market 28</v>
          </cell>
          <cell r="C1717">
            <v>20.75</v>
          </cell>
        </row>
        <row r="1718">
          <cell r="A1718" t="str">
            <v>Brand 2</v>
          </cell>
          <cell r="B1718" t="str">
            <v>Market 28</v>
          </cell>
          <cell r="C1718">
            <v>4.25</v>
          </cell>
        </row>
        <row r="1719">
          <cell r="A1719" t="str">
            <v>Brand 2</v>
          </cell>
          <cell r="B1719" t="str">
            <v>Market 24</v>
          </cell>
          <cell r="C1719">
            <v>0.75</v>
          </cell>
        </row>
        <row r="1720">
          <cell r="A1720" t="str">
            <v>Brand 2</v>
          </cell>
          <cell r="B1720" t="str">
            <v>Market 3</v>
          </cell>
          <cell r="C1720">
            <v>8.75</v>
          </cell>
        </row>
        <row r="1721">
          <cell r="A1721" t="str">
            <v>Brand 2</v>
          </cell>
          <cell r="B1721" t="str">
            <v>Market 5</v>
          </cell>
          <cell r="C1721">
            <v>1</v>
          </cell>
        </row>
        <row r="1722">
          <cell r="A1722" t="str">
            <v>Brand 2</v>
          </cell>
          <cell r="B1722" t="str">
            <v>Market 34</v>
          </cell>
          <cell r="C1722">
            <v>12</v>
          </cell>
        </row>
        <row r="1723">
          <cell r="A1723" t="str">
            <v>Brand 2</v>
          </cell>
          <cell r="B1723" t="str">
            <v>Market 7</v>
          </cell>
          <cell r="C1723">
            <v>25.75</v>
          </cell>
        </row>
        <row r="1724">
          <cell r="A1724" t="str">
            <v>Brand 2</v>
          </cell>
          <cell r="B1724" t="str">
            <v>Market 34</v>
          </cell>
          <cell r="C1724">
            <v>10</v>
          </cell>
        </row>
        <row r="1725">
          <cell r="A1725" t="str">
            <v>Brand 2</v>
          </cell>
          <cell r="B1725" t="str">
            <v>Market 31</v>
          </cell>
          <cell r="C1725">
            <v>7.25</v>
          </cell>
        </row>
        <row r="1726">
          <cell r="A1726" t="str">
            <v>Brand 2</v>
          </cell>
          <cell r="B1726" t="str">
            <v>Market 3</v>
          </cell>
          <cell r="C1726">
            <v>162.5</v>
          </cell>
        </row>
        <row r="1727">
          <cell r="A1727" t="str">
            <v>Brand 2</v>
          </cell>
          <cell r="B1727" t="str">
            <v>Market 3</v>
          </cell>
          <cell r="C1727">
            <v>16.75</v>
          </cell>
        </row>
        <row r="1728">
          <cell r="A1728" t="str">
            <v>Brand 2</v>
          </cell>
          <cell r="B1728" t="str">
            <v>Market 3</v>
          </cell>
          <cell r="C1728">
            <v>1</v>
          </cell>
        </row>
        <row r="1729">
          <cell r="A1729" t="str">
            <v>Brand 2</v>
          </cell>
          <cell r="B1729" t="str">
            <v>Market 24</v>
          </cell>
          <cell r="C1729">
            <v>2.75</v>
          </cell>
        </row>
        <row r="1730">
          <cell r="A1730" t="str">
            <v>Brand 2</v>
          </cell>
          <cell r="B1730" t="str">
            <v>Market 5</v>
          </cell>
          <cell r="C1730">
            <v>3.5</v>
          </cell>
        </row>
        <row r="1731">
          <cell r="A1731" t="str">
            <v>Brand 2</v>
          </cell>
          <cell r="B1731" t="str">
            <v>Market 5</v>
          </cell>
          <cell r="C1731">
            <v>0.25</v>
          </cell>
        </row>
        <row r="1732">
          <cell r="A1732" t="str">
            <v>Brand 2</v>
          </cell>
          <cell r="B1732" t="str">
            <v>Market 7</v>
          </cell>
          <cell r="C1732">
            <v>227.25</v>
          </cell>
        </row>
        <row r="1733">
          <cell r="A1733" t="str">
            <v>Brand 2</v>
          </cell>
          <cell r="B1733" t="str">
            <v>Market 34</v>
          </cell>
          <cell r="C1733">
            <v>57.25</v>
          </cell>
        </row>
        <row r="1734">
          <cell r="A1734" t="str">
            <v>Brand 2</v>
          </cell>
          <cell r="B1734" t="str">
            <v>Market 31</v>
          </cell>
          <cell r="C1734">
            <v>50.5</v>
          </cell>
        </row>
        <row r="1735">
          <cell r="A1735" t="str">
            <v>Brand 2</v>
          </cell>
          <cell r="B1735" t="str">
            <v>Market 15</v>
          </cell>
          <cell r="C1735">
            <v>6.5</v>
          </cell>
        </row>
        <row r="1736">
          <cell r="A1736" t="str">
            <v>Brand 2</v>
          </cell>
          <cell r="B1736" t="str">
            <v>Market 15</v>
          </cell>
          <cell r="C1736">
            <v>42.75</v>
          </cell>
        </row>
        <row r="1737">
          <cell r="A1737" t="str">
            <v>Brand 2</v>
          </cell>
          <cell r="B1737" t="str">
            <v>Market 15</v>
          </cell>
          <cell r="C1737">
            <v>6.5</v>
          </cell>
        </row>
        <row r="1738">
          <cell r="A1738" t="str">
            <v>Brand 2</v>
          </cell>
          <cell r="B1738" t="str">
            <v>Market 7</v>
          </cell>
          <cell r="C1738">
            <v>0.25</v>
          </cell>
        </row>
        <row r="1739">
          <cell r="A1739" t="str">
            <v>Brand 2</v>
          </cell>
          <cell r="B1739" t="str">
            <v>Market 31</v>
          </cell>
          <cell r="C1739">
            <v>0.5</v>
          </cell>
        </row>
        <row r="1740">
          <cell r="A1740" t="str">
            <v>Brand 2</v>
          </cell>
          <cell r="B1740" t="str">
            <v>Market 3</v>
          </cell>
          <cell r="C1740">
            <v>5.5</v>
          </cell>
        </row>
        <row r="1741">
          <cell r="A1741" t="str">
            <v>Brand 2</v>
          </cell>
          <cell r="B1741" t="str">
            <v>Market 34</v>
          </cell>
          <cell r="C1741">
            <v>3.5</v>
          </cell>
        </row>
        <row r="1742">
          <cell r="A1742" t="str">
            <v>Brand 2</v>
          </cell>
          <cell r="B1742" t="str">
            <v>Market 23</v>
          </cell>
          <cell r="C1742">
            <v>2.75</v>
          </cell>
        </row>
        <row r="1743">
          <cell r="A1743" t="str">
            <v>Brand 2</v>
          </cell>
          <cell r="B1743" t="str">
            <v>Market 31</v>
          </cell>
          <cell r="C1743">
            <v>2.5</v>
          </cell>
        </row>
        <row r="1744">
          <cell r="A1744" t="str">
            <v>Brand 2</v>
          </cell>
          <cell r="B1744" t="str">
            <v>Market 7</v>
          </cell>
          <cell r="C1744">
            <v>17.5</v>
          </cell>
        </row>
        <row r="1745">
          <cell r="A1745" t="str">
            <v>Brand 2</v>
          </cell>
          <cell r="B1745" t="str">
            <v>Market 31</v>
          </cell>
          <cell r="C1745">
            <v>8</v>
          </cell>
        </row>
        <row r="1746">
          <cell r="A1746" t="str">
            <v>Brand 2</v>
          </cell>
          <cell r="B1746" t="str">
            <v>Market 7</v>
          </cell>
          <cell r="C1746">
            <v>13.25</v>
          </cell>
        </row>
        <row r="1747">
          <cell r="A1747" t="str">
            <v>Brand 2</v>
          </cell>
          <cell r="B1747" t="str">
            <v>Market 14</v>
          </cell>
          <cell r="C1747">
            <v>1.75</v>
          </cell>
        </row>
        <row r="1748">
          <cell r="A1748" t="str">
            <v>Brand 2</v>
          </cell>
          <cell r="B1748" t="str">
            <v>Market 10</v>
          </cell>
          <cell r="C1748">
            <v>0.25</v>
          </cell>
        </row>
        <row r="1749">
          <cell r="A1749" t="str">
            <v>Brand 2</v>
          </cell>
          <cell r="B1749" t="str">
            <v>Market 15</v>
          </cell>
          <cell r="C1749">
            <v>0.5</v>
          </cell>
        </row>
        <row r="1750">
          <cell r="A1750" t="str">
            <v>Brand 2</v>
          </cell>
          <cell r="B1750" t="str">
            <v>Market 23</v>
          </cell>
          <cell r="C1750">
            <v>2.5</v>
          </cell>
        </row>
        <row r="1751">
          <cell r="A1751" t="str">
            <v>Brand 2</v>
          </cell>
          <cell r="B1751" t="str">
            <v>Market 21</v>
          </cell>
          <cell r="C1751">
            <v>1</v>
          </cell>
        </row>
        <row r="1752">
          <cell r="A1752" t="str">
            <v>Brand 2</v>
          </cell>
          <cell r="B1752" t="str">
            <v>Market 25</v>
          </cell>
          <cell r="C1752">
            <v>2.5</v>
          </cell>
        </row>
        <row r="1753">
          <cell r="A1753" t="str">
            <v>Brand 2</v>
          </cell>
          <cell r="B1753" t="str">
            <v>Market 16</v>
          </cell>
          <cell r="C1753">
            <v>2.5</v>
          </cell>
        </row>
        <row r="1754">
          <cell r="A1754" t="str">
            <v>Brand 2</v>
          </cell>
          <cell r="B1754" t="str">
            <v>Market 23</v>
          </cell>
          <cell r="C1754">
            <v>1</v>
          </cell>
        </row>
        <row r="1755">
          <cell r="A1755" t="str">
            <v>Brand 2</v>
          </cell>
          <cell r="B1755" t="str">
            <v>Market 21</v>
          </cell>
          <cell r="C1755">
            <v>3</v>
          </cell>
        </row>
        <row r="1756">
          <cell r="A1756" t="str">
            <v>Brand 2</v>
          </cell>
          <cell r="B1756" t="str">
            <v>Market 25</v>
          </cell>
          <cell r="C1756">
            <v>2.75</v>
          </cell>
        </row>
        <row r="1757">
          <cell r="A1757" t="str">
            <v>Brand 2</v>
          </cell>
          <cell r="B1757" t="str">
            <v>Market 16</v>
          </cell>
          <cell r="C1757">
            <v>13.25</v>
          </cell>
        </row>
        <row r="1758">
          <cell r="A1758" t="str">
            <v>Brand 2</v>
          </cell>
          <cell r="B1758" t="str">
            <v>Market 23</v>
          </cell>
          <cell r="C1758">
            <v>8.25</v>
          </cell>
        </row>
        <row r="1759">
          <cell r="A1759" t="str">
            <v>Brand 2</v>
          </cell>
          <cell r="B1759" t="str">
            <v>Market 21</v>
          </cell>
          <cell r="C1759">
            <v>6.25</v>
          </cell>
        </row>
        <row r="1760">
          <cell r="A1760" t="str">
            <v>Brand 2</v>
          </cell>
          <cell r="B1760" t="str">
            <v>Market 25</v>
          </cell>
          <cell r="C1760">
            <v>4.5</v>
          </cell>
        </row>
        <row r="1761">
          <cell r="A1761" t="str">
            <v>Brand 2</v>
          </cell>
          <cell r="B1761" t="str">
            <v>Market 16</v>
          </cell>
          <cell r="C1761">
            <v>3.75</v>
          </cell>
        </row>
        <row r="1762">
          <cell r="A1762" t="str">
            <v>Brand 2</v>
          </cell>
          <cell r="B1762" t="str">
            <v>Market 25</v>
          </cell>
          <cell r="C1762">
            <v>0.75</v>
          </cell>
        </row>
        <row r="1763">
          <cell r="A1763" t="str">
            <v>Brand 2</v>
          </cell>
          <cell r="B1763" t="str">
            <v>Market 16</v>
          </cell>
          <cell r="C1763">
            <v>2</v>
          </cell>
        </row>
        <row r="1764">
          <cell r="A1764" t="str">
            <v>Brand 2</v>
          </cell>
          <cell r="B1764" t="str">
            <v>Market 24</v>
          </cell>
          <cell r="C1764">
            <v>1.25</v>
          </cell>
        </row>
        <row r="1765">
          <cell r="A1765" t="str">
            <v>Brand 2</v>
          </cell>
          <cell r="B1765" t="str">
            <v>Market 21</v>
          </cell>
          <cell r="C1765">
            <v>1.5</v>
          </cell>
        </row>
        <row r="1766">
          <cell r="A1766" t="str">
            <v>Brand 2</v>
          </cell>
          <cell r="B1766" t="str">
            <v>Market 9</v>
          </cell>
          <cell r="C1766">
            <v>2.5</v>
          </cell>
        </row>
        <row r="1767">
          <cell r="A1767" t="str">
            <v>Brand 2</v>
          </cell>
          <cell r="B1767" t="str">
            <v>Market 9</v>
          </cell>
          <cell r="C1767">
            <v>48.25</v>
          </cell>
        </row>
        <row r="1768">
          <cell r="A1768" t="str">
            <v>Brand 2</v>
          </cell>
          <cell r="B1768" t="str">
            <v>Market 9</v>
          </cell>
          <cell r="C1768">
            <v>5.25</v>
          </cell>
        </row>
        <row r="1769">
          <cell r="A1769" t="str">
            <v>Brand 2</v>
          </cell>
          <cell r="B1769" t="str">
            <v>Market 14</v>
          </cell>
          <cell r="C1769">
            <v>4.25</v>
          </cell>
        </row>
        <row r="1770">
          <cell r="A1770" t="str">
            <v>Brand 2</v>
          </cell>
          <cell r="B1770" t="str">
            <v>Market 10</v>
          </cell>
          <cell r="C1770">
            <v>17.5</v>
          </cell>
        </row>
        <row r="1771">
          <cell r="A1771" t="str">
            <v>Brand 2</v>
          </cell>
          <cell r="B1771" t="str">
            <v>Market 14</v>
          </cell>
          <cell r="C1771">
            <v>18.25</v>
          </cell>
        </row>
        <row r="1772">
          <cell r="A1772" t="str">
            <v>Brand 2</v>
          </cell>
          <cell r="B1772" t="str">
            <v>Market 10</v>
          </cell>
          <cell r="C1772">
            <v>29.5</v>
          </cell>
        </row>
        <row r="1773">
          <cell r="A1773" t="str">
            <v>Brand 2</v>
          </cell>
          <cell r="B1773" t="str">
            <v>Market 10</v>
          </cell>
          <cell r="C1773">
            <v>0.25</v>
          </cell>
        </row>
        <row r="1774">
          <cell r="A1774" t="str">
            <v>Brand 2</v>
          </cell>
          <cell r="B1774" t="str">
            <v>Market 14</v>
          </cell>
          <cell r="C1774">
            <v>4.5</v>
          </cell>
        </row>
        <row r="1775">
          <cell r="A1775" t="str">
            <v>Brand 2</v>
          </cell>
          <cell r="B1775" t="str">
            <v>Market 10</v>
          </cell>
          <cell r="C1775">
            <v>9.75</v>
          </cell>
        </row>
        <row r="1776">
          <cell r="A1776" t="str">
            <v>Brand 2</v>
          </cell>
          <cell r="B1776" t="str">
            <v>Market 9</v>
          </cell>
          <cell r="C1776">
            <v>3</v>
          </cell>
        </row>
        <row r="1777">
          <cell r="A1777" t="str">
            <v>Brand 2</v>
          </cell>
          <cell r="B1777" t="str">
            <v>Market 32</v>
          </cell>
          <cell r="C1777">
            <v>12.75</v>
          </cell>
        </row>
        <row r="1778">
          <cell r="A1778" t="str">
            <v>Brand 2</v>
          </cell>
          <cell r="B1778" t="str">
            <v>Market 32</v>
          </cell>
          <cell r="C1778">
            <v>70.25</v>
          </cell>
        </row>
        <row r="1779">
          <cell r="A1779" t="str">
            <v>Brand 2</v>
          </cell>
          <cell r="B1779" t="str">
            <v>Market 32</v>
          </cell>
          <cell r="C1779">
            <v>13.25</v>
          </cell>
        </row>
        <row r="1780">
          <cell r="A1780" t="str">
            <v>Brand 2</v>
          </cell>
          <cell r="B1780" t="str">
            <v>Market 32</v>
          </cell>
          <cell r="C1780">
            <v>5.25</v>
          </cell>
        </row>
        <row r="1781">
          <cell r="A1781" t="str">
            <v>Brand 2</v>
          </cell>
          <cell r="B1781" t="str">
            <v>Market 33</v>
          </cell>
          <cell r="C1781">
            <v>6.25</v>
          </cell>
        </row>
        <row r="1782">
          <cell r="A1782" t="str">
            <v>Brand 2</v>
          </cell>
          <cell r="B1782" t="str">
            <v>Market 33</v>
          </cell>
          <cell r="C1782">
            <v>103.75</v>
          </cell>
        </row>
        <row r="1783">
          <cell r="A1783" t="str">
            <v>Brand 2</v>
          </cell>
          <cell r="B1783" t="str">
            <v>Market 33</v>
          </cell>
          <cell r="C1783">
            <v>7.5</v>
          </cell>
        </row>
        <row r="1784">
          <cell r="A1784" t="str">
            <v>Brand 2</v>
          </cell>
          <cell r="B1784" t="str">
            <v>Market 33</v>
          </cell>
          <cell r="C1784">
            <v>4.25</v>
          </cell>
        </row>
        <row r="1785">
          <cell r="A1785" t="str">
            <v>Brand 2</v>
          </cell>
          <cell r="B1785" t="str">
            <v>Market 28</v>
          </cell>
          <cell r="C1785">
            <v>11.6</v>
          </cell>
        </row>
        <row r="1786">
          <cell r="A1786" t="str">
            <v>Brand 2</v>
          </cell>
          <cell r="B1786" t="str">
            <v>Market 28</v>
          </cell>
          <cell r="C1786">
            <v>18</v>
          </cell>
        </row>
        <row r="1787">
          <cell r="A1787" t="str">
            <v>Brand 2</v>
          </cell>
          <cell r="B1787" t="str">
            <v>Market 7</v>
          </cell>
          <cell r="C1787">
            <v>48.4</v>
          </cell>
        </row>
        <row r="1788">
          <cell r="A1788" t="str">
            <v>Brand 2</v>
          </cell>
          <cell r="B1788" t="str">
            <v>Market 34</v>
          </cell>
          <cell r="C1788">
            <v>6.4</v>
          </cell>
        </row>
        <row r="1789">
          <cell r="A1789" t="str">
            <v>Brand 2</v>
          </cell>
          <cell r="B1789" t="str">
            <v>Market 31</v>
          </cell>
          <cell r="C1789">
            <v>12</v>
          </cell>
        </row>
        <row r="1790">
          <cell r="A1790" t="str">
            <v>Brand 2</v>
          </cell>
          <cell r="B1790" t="str">
            <v>Market 3</v>
          </cell>
          <cell r="C1790">
            <v>5.6</v>
          </cell>
        </row>
        <row r="1791">
          <cell r="A1791" t="str">
            <v>Brand 2</v>
          </cell>
          <cell r="B1791" t="str">
            <v>Market 15</v>
          </cell>
          <cell r="C1791">
            <v>3.6</v>
          </cell>
        </row>
        <row r="1792">
          <cell r="A1792" t="str">
            <v>Brand 2</v>
          </cell>
          <cell r="B1792" t="str">
            <v>Market 3</v>
          </cell>
          <cell r="C1792">
            <v>9.1999999999999993</v>
          </cell>
        </row>
        <row r="1793">
          <cell r="A1793" t="str">
            <v>Brand 2</v>
          </cell>
          <cell r="B1793" t="str">
            <v>Market 15</v>
          </cell>
          <cell r="C1793">
            <v>4.8</v>
          </cell>
        </row>
        <row r="1794">
          <cell r="A1794" t="str">
            <v>Brand 2</v>
          </cell>
          <cell r="B1794" t="str">
            <v>Market 7</v>
          </cell>
          <cell r="C1794">
            <v>18.8</v>
          </cell>
        </row>
        <row r="1795">
          <cell r="A1795" t="str">
            <v>Brand 2</v>
          </cell>
          <cell r="B1795" t="str">
            <v>Market 34</v>
          </cell>
          <cell r="C1795">
            <v>8</v>
          </cell>
        </row>
        <row r="1796">
          <cell r="A1796" t="str">
            <v>Brand 2</v>
          </cell>
          <cell r="B1796" t="str">
            <v>Market 31</v>
          </cell>
          <cell r="C1796">
            <v>10</v>
          </cell>
        </row>
        <row r="1797">
          <cell r="A1797" t="str">
            <v>Brand 2</v>
          </cell>
          <cell r="B1797" t="str">
            <v>Market 14</v>
          </cell>
          <cell r="C1797">
            <v>1.6</v>
          </cell>
        </row>
        <row r="1798">
          <cell r="A1798" t="str">
            <v>Brand 2</v>
          </cell>
          <cell r="B1798" t="str">
            <v>Market 10</v>
          </cell>
          <cell r="C1798">
            <v>4</v>
          </cell>
        </row>
        <row r="1799">
          <cell r="A1799" t="str">
            <v>Brand 2</v>
          </cell>
          <cell r="B1799" t="str">
            <v>Market 16</v>
          </cell>
          <cell r="C1799">
            <v>4</v>
          </cell>
        </row>
        <row r="1800">
          <cell r="A1800" t="str">
            <v>Brand 2</v>
          </cell>
          <cell r="B1800" t="str">
            <v>Market 24</v>
          </cell>
          <cell r="C1800">
            <v>2.4</v>
          </cell>
        </row>
        <row r="1801">
          <cell r="A1801" t="str">
            <v>Brand 2</v>
          </cell>
          <cell r="B1801" t="str">
            <v>Market 16</v>
          </cell>
          <cell r="C1801">
            <v>1.6</v>
          </cell>
        </row>
        <row r="1802">
          <cell r="A1802" t="str">
            <v>Brand 2</v>
          </cell>
          <cell r="B1802" t="str">
            <v>Market 23</v>
          </cell>
          <cell r="C1802">
            <v>0.8</v>
          </cell>
        </row>
        <row r="1803">
          <cell r="A1803" t="str">
            <v>Brand 2</v>
          </cell>
          <cell r="B1803" t="str">
            <v>Market 21</v>
          </cell>
          <cell r="C1803">
            <v>3.2</v>
          </cell>
        </row>
        <row r="1804">
          <cell r="A1804" t="str">
            <v>Brand 2</v>
          </cell>
          <cell r="B1804" t="str">
            <v>Market 25</v>
          </cell>
          <cell r="C1804">
            <v>2</v>
          </cell>
        </row>
        <row r="1805">
          <cell r="A1805" t="str">
            <v>Brand 2</v>
          </cell>
          <cell r="B1805" t="str">
            <v>Market 23</v>
          </cell>
          <cell r="C1805">
            <v>2.8</v>
          </cell>
        </row>
        <row r="1806">
          <cell r="A1806" t="str">
            <v>Brand 2</v>
          </cell>
          <cell r="B1806" t="str">
            <v>Market 25</v>
          </cell>
          <cell r="C1806">
            <v>1.2</v>
          </cell>
        </row>
        <row r="1807">
          <cell r="A1807" t="str">
            <v>Brand 2</v>
          </cell>
          <cell r="B1807" t="str">
            <v>Market 10</v>
          </cell>
          <cell r="C1807">
            <v>4.8</v>
          </cell>
        </row>
        <row r="1808">
          <cell r="A1808" t="str">
            <v>Brand 2</v>
          </cell>
          <cell r="B1808" t="str">
            <v>Market 14</v>
          </cell>
          <cell r="C1808">
            <v>0.4</v>
          </cell>
        </row>
        <row r="1809">
          <cell r="A1809" t="str">
            <v>Brand 2</v>
          </cell>
          <cell r="B1809" t="str">
            <v>Market 9</v>
          </cell>
          <cell r="C1809">
            <v>4.8</v>
          </cell>
        </row>
        <row r="1810">
          <cell r="A1810" t="str">
            <v>Brand 2</v>
          </cell>
          <cell r="B1810" t="str">
            <v>Market 9</v>
          </cell>
          <cell r="C1810">
            <v>5.6</v>
          </cell>
        </row>
        <row r="1811">
          <cell r="A1811" t="str">
            <v>Brand 2</v>
          </cell>
          <cell r="B1811" t="str">
            <v>Market 32</v>
          </cell>
          <cell r="C1811">
            <v>5.2</v>
          </cell>
        </row>
        <row r="1812">
          <cell r="A1812" t="str">
            <v>Brand 2</v>
          </cell>
          <cell r="B1812" t="str">
            <v>Market 32</v>
          </cell>
          <cell r="C1812">
            <v>10</v>
          </cell>
        </row>
        <row r="1813">
          <cell r="A1813" t="str">
            <v>Brand 2</v>
          </cell>
          <cell r="B1813" t="str">
            <v>Market 33</v>
          </cell>
          <cell r="C1813">
            <v>8</v>
          </cell>
        </row>
        <row r="1814">
          <cell r="A1814" t="str">
            <v>Brand 2</v>
          </cell>
          <cell r="B1814" t="str">
            <v>Market 33</v>
          </cell>
          <cell r="C1814">
            <v>11.6</v>
          </cell>
        </row>
        <row r="1815">
          <cell r="A1815" t="str">
            <v>Brand 2</v>
          </cell>
          <cell r="B1815" t="str">
            <v>Market 28</v>
          </cell>
          <cell r="C1815">
            <v>24.75</v>
          </cell>
        </row>
        <row r="1816">
          <cell r="A1816" t="str">
            <v>Brand 2</v>
          </cell>
          <cell r="B1816" t="str">
            <v>Market 28</v>
          </cell>
          <cell r="C1816">
            <v>19.350000000000001</v>
          </cell>
        </row>
        <row r="1817">
          <cell r="A1817" t="str">
            <v>Brand 2</v>
          </cell>
          <cell r="B1817" t="str">
            <v>Market 28</v>
          </cell>
          <cell r="C1817">
            <v>0.45</v>
          </cell>
        </row>
        <row r="1818">
          <cell r="A1818" t="str">
            <v>Brand 2</v>
          </cell>
          <cell r="B1818" t="str">
            <v>Market 3</v>
          </cell>
          <cell r="C1818">
            <v>5.85</v>
          </cell>
        </row>
        <row r="1819">
          <cell r="A1819" t="str">
            <v>Brand 2</v>
          </cell>
          <cell r="B1819" t="str">
            <v>Market 24</v>
          </cell>
          <cell r="C1819">
            <v>2.25</v>
          </cell>
        </row>
        <row r="1820">
          <cell r="A1820" t="str">
            <v>Brand 2</v>
          </cell>
          <cell r="B1820" t="str">
            <v>Market 7</v>
          </cell>
          <cell r="C1820">
            <v>45.45</v>
          </cell>
        </row>
        <row r="1821">
          <cell r="A1821" t="str">
            <v>Brand 2</v>
          </cell>
          <cell r="B1821" t="str">
            <v>Market 3</v>
          </cell>
          <cell r="C1821">
            <v>31.5</v>
          </cell>
        </row>
        <row r="1822">
          <cell r="A1822" t="str">
            <v>Brand 2</v>
          </cell>
          <cell r="B1822" t="str">
            <v>Market 24</v>
          </cell>
          <cell r="C1822">
            <v>0.9</v>
          </cell>
        </row>
        <row r="1823">
          <cell r="A1823" t="str">
            <v>Brand 2</v>
          </cell>
          <cell r="B1823" t="str">
            <v>Market 3</v>
          </cell>
          <cell r="C1823">
            <v>29.25</v>
          </cell>
        </row>
        <row r="1824">
          <cell r="A1824" t="str">
            <v>Brand 2</v>
          </cell>
          <cell r="B1824" t="str">
            <v>Market 7</v>
          </cell>
          <cell r="C1824">
            <v>137.69999999999999</v>
          </cell>
        </row>
        <row r="1825">
          <cell r="A1825" t="str">
            <v>Brand 2</v>
          </cell>
          <cell r="B1825" t="str">
            <v>Market 34</v>
          </cell>
          <cell r="C1825">
            <v>37.799999999999997</v>
          </cell>
        </row>
        <row r="1826">
          <cell r="A1826" t="str">
            <v>Brand 2</v>
          </cell>
          <cell r="B1826" t="str">
            <v>Market 31</v>
          </cell>
          <cell r="C1826">
            <v>42.3</v>
          </cell>
        </row>
        <row r="1827">
          <cell r="A1827" t="str">
            <v>Brand 2</v>
          </cell>
          <cell r="B1827" t="str">
            <v>Market 15</v>
          </cell>
          <cell r="C1827">
            <v>3.6</v>
          </cell>
        </row>
        <row r="1828">
          <cell r="A1828" t="str">
            <v>Brand 2</v>
          </cell>
          <cell r="B1828" t="str">
            <v>Market 15</v>
          </cell>
          <cell r="C1828">
            <v>31.5</v>
          </cell>
        </row>
        <row r="1829">
          <cell r="A1829" t="str">
            <v>Brand 2</v>
          </cell>
          <cell r="B1829" t="str">
            <v>Market 34</v>
          </cell>
          <cell r="C1829">
            <v>12.15</v>
          </cell>
        </row>
        <row r="1830">
          <cell r="A1830" t="str">
            <v>Brand 2</v>
          </cell>
          <cell r="B1830" t="str">
            <v>Market 31</v>
          </cell>
          <cell r="C1830">
            <v>15.75</v>
          </cell>
        </row>
        <row r="1831">
          <cell r="A1831" t="str">
            <v>Brand 2</v>
          </cell>
          <cell r="B1831" t="str">
            <v>Market 3</v>
          </cell>
          <cell r="C1831">
            <v>0.9</v>
          </cell>
        </row>
        <row r="1832">
          <cell r="A1832" t="str">
            <v>Brand 2</v>
          </cell>
          <cell r="B1832" t="str">
            <v>Market 34</v>
          </cell>
          <cell r="C1832">
            <v>0.9</v>
          </cell>
        </row>
        <row r="1833">
          <cell r="A1833" t="str">
            <v>Brand 2</v>
          </cell>
          <cell r="B1833" t="str">
            <v>Market 31</v>
          </cell>
          <cell r="C1833">
            <v>0.9</v>
          </cell>
        </row>
        <row r="1834">
          <cell r="A1834" t="str">
            <v>Brand 2</v>
          </cell>
          <cell r="B1834" t="str">
            <v>Market 7</v>
          </cell>
          <cell r="C1834">
            <v>14.4</v>
          </cell>
        </row>
        <row r="1835">
          <cell r="A1835" t="str">
            <v>Brand 2</v>
          </cell>
          <cell r="B1835" t="str">
            <v>Market 15</v>
          </cell>
          <cell r="C1835">
            <v>0.45</v>
          </cell>
        </row>
        <row r="1836">
          <cell r="A1836" t="str">
            <v>Brand 2</v>
          </cell>
          <cell r="B1836" t="str">
            <v>Market 16</v>
          </cell>
          <cell r="C1836">
            <v>4.05</v>
          </cell>
        </row>
        <row r="1837">
          <cell r="A1837" t="str">
            <v>Brand 2</v>
          </cell>
          <cell r="B1837" t="str">
            <v>Market 23</v>
          </cell>
          <cell r="C1837">
            <v>2.7</v>
          </cell>
        </row>
        <row r="1838">
          <cell r="A1838" t="str">
            <v>Brand 2</v>
          </cell>
          <cell r="B1838" t="str">
            <v>Market 21</v>
          </cell>
          <cell r="C1838">
            <v>0.45</v>
          </cell>
        </row>
        <row r="1839">
          <cell r="A1839" t="str">
            <v>Brand 2</v>
          </cell>
          <cell r="B1839" t="str">
            <v>Market 25</v>
          </cell>
          <cell r="C1839">
            <v>0.9</v>
          </cell>
        </row>
        <row r="1840">
          <cell r="A1840" t="str">
            <v>Brand 2</v>
          </cell>
          <cell r="B1840" t="str">
            <v>Market 23</v>
          </cell>
          <cell r="C1840">
            <v>6.75</v>
          </cell>
        </row>
        <row r="1841">
          <cell r="A1841" t="str">
            <v>Brand 2</v>
          </cell>
          <cell r="B1841" t="str">
            <v>Market 21</v>
          </cell>
          <cell r="C1841">
            <v>5.85</v>
          </cell>
        </row>
        <row r="1842">
          <cell r="A1842" t="str">
            <v>Brand 2</v>
          </cell>
          <cell r="B1842" t="str">
            <v>Market 25</v>
          </cell>
          <cell r="C1842">
            <v>4.5</v>
          </cell>
        </row>
        <row r="1843">
          <cell r="A1843" t="str">
            <v>Brand 2</v>
          </cell>
          <cell r="B1843" t="str">
            <v>Market 16</v>
          </cell>
          <cell r="C1843">
            <v>5.85</v>
          </cell>
        </row>
        <row r="1844">
          <cell r="A1844" t="str">
            <v>Brand 2</v>
          </cell>
          <cell r="B1844" t="str">
            <v>Market 16</v>
          </cell>
          <cell r="C1844">
            <v>0.45</v>
          </cell>
        </row>
        <row r="1845">
          <cell r="A1845" t="str">
            <v>Brand 2</v>
          </cell>
          <cell r="B1845" t="str">
            <v>Market 21</v>
          </cell>
          <cell r="C1845">
            <v>0.45</v>
          </cell>
        </row>
        <row r="1846">
          <cell r="A1846" t="str">
            <v>Brand 2</v>
          </cell>
          <cell r="B1846" t="str">
            <v>Market 9</v>
          </cell>
          <cell r="C1846">
            <v>1.35</v>
          </cell>
        </row>
        <row r="1847">
          <cell r="A1847" t="str">
            <v>Brand 2</v>
          </cell>
          <cell r="B1847" t="str">
            <v>Market 9</v>
          </cell>
          <cell r="C1847">
            <v>16.649999999999999</v>
          </cell>
        </row>
        <row r="1848">
          <cell r="A1848" t="str">
            <v>Brand 2</v>
          </cell>
          <cell r="B1848" t="str">
            <v>Market 14</v>
          </cell>
          <cell r="C1848">
            <v>18.899999999999999</v>
          </cell>
        </row>
        <row r="1849">
          <cell r="A1849" t="str">
            <v>Brand 2</v>
          </cell>
          <cell r="B1849" t="str">
            <v>Market 10</v>
          </cell>
          <cell r="C1849">
            <v>5.4</v>
          </cell>
        </row>
        <row r="1850">
          <cell r="A1850" t="str">
            <v>Brand 2</v>
          </cell>
          <cell r="B1850" t="str">
            <v>Market 9</v>
          </cell>
          <cell r="C1850">
            <v>1.35</v>
          </cell>
        </row>
        <row r="1851">
          <cell r="A1851" t="str">
            <v>Brand 2</v>
          </cell>
          <cell r="B1851" t="str">
            <v>Market 32</v>
          </cell>
          <cell r="C1851">
            <v>13.05</v>
          </cell>
        </row>
        <row r="1852">
          <cell r="A1852" t="str">
            <v>Brand 2</v>
          </cell>
          <cell r="B1852" t="str">
            <v>Market 32</v>
          </cell>
          <cell r="C1852">
            <v>27.45</v>
          </cell>
        </row>
        <row r="1853">
          <cell r="A1853" t="str">
            <v>Brand 2</v>
          </cell>
          <cell r="B1853" t="str">
            <v>Market 32</v>
          </cell>
          <cell r="C1853">
            <v>2.7</v>
          </cell>
        </row>
        <row r="1854">
          <cell r="A1854" t="str">
            <v>Brand 2</v>
          </cell>
          <cell r="B1854" t="str">
            <v>Market 33</v>
          </cell>
          <cell r="C1854">
            <v>16.2</v>
          </cell>
        </row>
        <row r="1855">
          <cell r="A1855" t="str">
            <v>Brand 2</v>
          </cell>
          <cell r="B1855" t="str">
            <v>Market 33</v>
          </cell>
          <cell r="C1855">
            <v>52.2</v>
          </cell>
        </row>
        <row r="1856">
          <cell r="A1856" t="str">
            <v>Brand 2</v>
          </cell>
          <cell r="B1856" t="str">
            <v>Market 33</v>
          </cell>
          <cell r="C1856">
            <v>1.35</v>
          </cell>
        </row>
        <row r="1857">
          <cell r="A1857" t="str">
            <v>Brand 2</v>
          </cell>
          <cell r="B1857" t="str">
            <v>Market 28</v>
          </cell>
          <cell r="C1857">
            <v>26.5</v>
          </cell>
        </row>
        <row r="1858">
          <cell r="A1858" t="str">
            <v>Brand 2</v>
          </cell>
          <cell r="B1858" t="str">
            <v>Market 28</v>
          </cell>
          <cell r="C1858">
            <v>22.5</v>
          </cell>
        </row>
        <row r="1859">
          <cell r="A1859" t="str">
            <v>Brand 2</v>
          </cell>
          <cell r="B1859" t="str">
            <v>Market 7</v>
          </cell>
          <cell r="C1859">
            <v>35.5</v>
          </cell>
        </row>
        <row r="1860">
          <cell r="A1860" t="str">
            <v>Brand 2</v>
          </cell>
          <cell r="B1860" t="str">
            <v>Market 34</v>
          </cell>
          <cell r="C1860">
            <v>8.5</v>
          </cell>
        </row>
        <row r="1861">
          <cell r="A1861" t="str">
            <v>Brand 2</v>
          </cell>
          <cell r="B1861" t="str">
            <v>Market 31</v>
          </cell>
          <cell r="C1861">
            <v>11.5</v>
          </cell>
        </row>
        <row r="1862">
          <cell r="A1862" t="str">
            <v>Brand 2</v>
          </cell>
          <cell r="B1862" t="str">
            <v>Market 3</v>
          </cell>
          <cell r="C1862">
            <v>15</v>
          </cell>
        </row>
        <row r="1863">
          <cell r="A1863" t="str">
            <v>Brand 2</v>
          </cell>
          <cell r="B1863" t="str">
            <v>Market 24</v>
          </cell>
          <cell r="C1863">
            <v>1.5</v>
          </cell>
        </row>
        <row r="1864">
          <cell r="A1864" t="str">
            <v>Brand 2</v>
          </cell>
          <cell r="B1864" t="str">
            <v>Market 15</v>
          </cell>
          <cell r="C1864">
            <v>6</v>
          </cell>
        </row>
        <row r="1865">
          <cell r="A1865" t="str">
            <v>Brand 2</v>
          </cell>
          <cell r="B1865" t="str">
            <v>Market 15</v>
          </cell>
          <cell r="C1865">
            <v>4.5</v>
          </cell>
        </row>
        <row r="1866">
          <cell r="A1866" t="str">
            <v>Brand 2</v>
          </cell>
          <cell r="B1866" t="str">
            <v>Market 23</v>
          </cell>
          <cell r="C1866">
            <v>1.5</v>
          </cell>
        </row>
        <row r="1867">
          <cell r="A1867" t="str">
            <v>Brand 2</v>
          </cell>
          <cell r="B1867" t="str">
            <v>Market 21</v>
          </cell>
          <cell r="C1867">
            <v>4</v>
          </cell>
        </row>
        <row r="1868">
          <cell r="A1868" t="str">
            <v>Brand 2</v>
          </cell>
          <cell r="B1868" t="str">
            <v>Market 16</v>
          </cell>
          <cell r="C1868">
            <v>3</v>
          </cell>
        </row>
        <row r="1869">
          <cell r="A1869" t="str">
            <v>Brand 2</v>
          </cell>
          <cell r="B1869" t="str">
            <v>Market 23</v>
          </cell>
          <cell r="C1869">
            <v>1.5</v>
          </cell>
        </row>
        <row r="1870">
          <cell r="A1870" t="str">
            <v>Brand 2</v>
          </cell>
          <cell r="B1870" t="str">
            <v>Market 21</v>
          </cell>
          <cell r="C1870">
            <v>2.5</v>
          </cell>
        </row>
        <row r="1871">
          <cell r="A1871" t="str">
            <v>Brand 2</v>
          </cell>
          <cell r="B1871" t="str">
            <v>Market 25</v>
          </cell>
          <cell r="C1871">
            <v>1</v>
          </cell>
        </row>
        <row r="1872">
          <cell r="A1872" t="str">
            <v>Brand 2</v>
          </cell>
          <cell r="B1872" t="str">
            <v>Market 16</v>
          </cell>
          <cell r="C1872">
            <v>2</v>
          </cell>
        </row>
        <row r="1873">
          <cell r="A1873" t="str">
            <v>Brand 2</v>
          </cell>
          <cell r="B1873" t="str">
            <v>Market 25</v>
          </cell>
          <cell r="C1873">
            <v>1</v>
          </cell>
        </row>
        <row r="1874">
          <cell r="A1874" t="str">
            <v>Brand 2</v>
          </cell>
          <cell r="B1874" t="str">
            <v>Market 23</v>
          </cell>
          <cell r="C1874">
            <v>3</v>
          </cell>
        </row>
        <row r="1875">
          <cell r="A1875" t="str">
            <v>Brand 2</v>
          </cell>
          <cell r="B1875" t="str">
            <v>Market 21</v>
          </cell>
          <cell r="C1875">
            <v>1</v>
          </cell>
        </row>
        <row r="1876">
          <cell r="A1876" t="str">
            <v>Brand 2</v>
          </cell>
          <cell r="B1876" t="str">
            <v>Market 9</v>
          </cell>
          <cell r="C1876">
            <v>6</v>
          </cell>
        </row>
        <row r="1877">
          <cell r="A1877" t="str">
            <v>Brand 2</v>
          </cell>
          <cell r="B1877" t="str">
            <v>Market 10</v>
          </cell>
          <cell r="C1877">
            <v>1</v>
          </cell>
        </row>
        <row r="1878">
          <cell r="A1878" t="str">
            <v>Brand 2</v>
          </cell>
          <cell r="B1878" t="str">
            <v>Market 14</v>
          </cell>
          <cell r="C1878">
            <v>1.5</v>
          </cell>
        </row>
        <row r="1879">
          <cell r="A1879" t="str">
            <v>Brand 2</v>
          </cell>
          <cell r="B1879" t="str">
            <v>Market 10</v>
          </cell>
          <cell r="C1879">
            <v>2.5</v>
          </cell>
        </row>
        <row r="1880">
          <cell r="A1880" t="str">
            <v>Brand 2</v>
          </cell>
          <cell r="B1880" t="str">
            <v>Market 14</v>
          </cell>
          <cell r="C1880">
            <v>3</v>
          </cell>
        </row>
        <row r="1881">
          <cell r="A1881" t="str">
            <v>Brand 2</v>
          </cell>
          <cell r="B1881" t="str">
            <v>Market 14</v>
          </cell>
          <cell r="C1881">
            <v>4.5</v>
          </cell>
        </row>
        <row r="1882">
          <cell r="A1882" t="str">
            <v>Brand 2</v>
          </cell>
          <cell r="B1882" t="str">
            <v>Market 10</v>
          </cell>
          <cell r="C1882">
            <v>7</v>
          </cell>
        </row>
        <row r="1883">
          <cell r="A1883" t="str">
            <v>Brand 2</v>
          </cell>
          <cell r="B1883" t="str">
            <v>Market 9</v>
          </cell>
          <cell r="C1883">
            <v>3.5</v>
          </cell>
        </row>
        <row r="1884">
          <cell r="A1884" t="str">
            <v>Brand 2</v>
          </cell>
          <cell r="B1884" t="str">
            <v>Market 3</v>
          </cell>
          <cell r="C1884">
            <v>10.5</v>
          </cell>
        </row>
        <row r="1885">
          <cell r="A1885" t="str">
            <v>Brand 2</v>
          </cell>
          <cell r="B1885" t="str">
            <v>Market 7</v>
          </cell>
          <cell r="C1885">
            <v>28.5</v>
          </cell>
        </row>
        <row r="1886">
          <cell r="A1886" t="str">
            <v>Brand 2</v>
          </cell>
          <cell r="B1886" t="str">
            <v>Market 34</v>
          </cell>
          <cell r="C1886">
            <v>5</v>
          </cell>
        </row>
        <row r="1887">
          <cell r="A1887" t="str">
            <v>Brand 2</v>
          </cell>
          <cell r="B1887" t="str">
            <v>Market 31</v>
          </cell>
          <cell r="C1887">
            <v>12.5</v>
          </cell>
        </row>
        <row r="1888">
          <cell r="A1888" t="str">
            <v>Brand 2</v>
          </cell>
          <cell r="B1888" t="str">
            <v>Market 32</v>
          </cell>
          <cell r="C1888">
            <v>13.5</v>
          </cell>
        </row>
        <row r="1889">
          <cell r="A1889" t="str">
            <v>Brand 2</v>
          </cell>
          <cell r="B1889" t="str">
            <v>Market 32</v>
          </cell>
          <cell r="C1889">
            <v>11.5</v>
          </cell>
        </row>
        <row r="1890">
          <cell r="A1890" t="str">
            <v>Brand 2</v>
          </cell>
          <cell r="B1890" t="str">
            <v>Market 33</v>
          </cell>
          <cell r="C1890">
            <v>15</v>
          </cell>
        </row>
        <row r="1891">
          <cell r="A1891" t="str">
            <v>Brand 2</v>
          </cell>
          <cell r="B1891" t="str">
            <v>Market 33</v>
          </cell>
          <cell r="C1891">
            <v>8.5</v>
          </cell>
        </row>
        <row r="1892">
          <cell r="A1892" t="str">
            <v>Brand 2</v>
          </cell>
          <cell r="B1892" t="str">
            <v>Market 28</v>
          </cell>
          <cell r="C1892">
            <v>8.8000000000000007</v>
          </cell>
        </row>
        <row r="1893">
          <cell r="A1893" t="str">
            <v>Brand 2</v>
          </cell>
          <cell r="B1893" t="str">
            <v>Market 28</v>
          </cell>
          <cell r="C1893">
            <v>14.4</v>
          </cell>
        </row>
        <row r="1894">
          <cell r="A1894" t="str">
            <v>Brand 2</v>
          </cell>
          <cell r="B1894" t="str">
            <v>Market 7</v>
          </cell>
          <cell r="C1894">
            <v>37.6</v>
          </cell>
        </row>
        <row r="1895">
          <cell r="A1895" t="str">
            <v>Brand 2</v>
          </cell>
          <cell r="B1895" t="str">
            <v>Market 34</v>
          </cell>
          <cell r="C1895">
            <v>0.8</v>
          </cell>
        </row>
        <row r="1896">
          <cell r="A1896" t="str">
            <v>Brand 2</v>
          </cell>
          <cell r="B1896" t="str">
            <v>Market 31</v>
          </cell>
          <cell r="C1896">
            <v>4.8</v>
          </cell>
        </row>
        <row r="1897">
          <cell r="A1897" t="str">
            <v>Brand 2</v>
          </cell>
          <cell r="B1897" t="str">
            <v>Market 3</v>
          </cell>
          <cell r="C1897">
            <v>2.4</v>
          </cell>
        </row>
        <row r="1898">
          <cell r="A1898" t="str">
            <v>Brand 2</v>
          </cell>
          <cell r="B1898" t="str">
            <v>Market 15</v>
          </cell>
          <cell r="C1898">
            <v>4</v>
          </cell>
        </row>
        <row r="1899">
          <cell r="A1899" t="str">
            <v>Brand 2</v>
          </cell>
          <cell r="B1899" t="str">
            <v>Market 3</v>
          </cell>
          <cell r="C1899">
            <v>8</v>
          </cell>
        </row>
        <row r="1900">
          <cell r="A1900" t="str">
            <v>Brand 2</v>
          </cell>
          <cell r="B1900" t="str">
            <v>Market 15</v>
          </cell>
          <cell r="C1900">
            <v>5.6</v>
          </cell>
        </row>
        <row r="1901">
          <cell r="A1901" t="str">
            <v>Brand 2</v>
          </cell>
          <cell r="B1901" t="str">
            <v>Market 7</v>
          </cell>
          <cell r="C1901">
            <v>24.8</v>
          </cell>
        </row>
        <row r="1902">
          <cell r="A1902" t="str">
            <v>Brand 2</v>
          </cell>
          <cell r="B1902" t="str">
            <v>Market 34</v>
          </cell>
          <cell r="C1902">
            <v>2.4</v>
          </cell>
        </row>
        <row r="1903">
          <cell r="A1903" t="str">
            <v>Brand 2</v>
          </cell>
          <cell r="B1903" t="str">
            <v>Market 31</v>
          </cell>
          <cell r="C1903">
            <v>5.6</v>
          </cell>
        </row>
        <row r="1904">
          <cell r="A1904" t="str">
            <v>Brand 2</v>
          </cell>
          <cell r="B1904" t="str">
            <v>Market 14</v>
          </cell>
          <cell r="C1904">
            <v>4.8</v>
          </cell>
        </row>
        <row r="1905">
          <cell r="A1905" t="str">
            <v>Brand 2</v>
          </cell>
          <cell r="B1905" t="str">
            <v>Market 10</v>
          </cell>
          <cell r="C1905">
            <v>1.6</v>
          </cell>
        </row>
        <row r="1906">
          <cell r="A1906" t="str">
            <v>Brand 2</v>
          </cell>
          <cell r="B1906" t="str">
            <v>Market 16</v>
          </cell>
          <cell r="C1906">
            <v>1.6</v>
          </cell>
        </row>
        <row r="1907">
          <cell r="A1907" t="str">
            <v>Brand 2</v>
          </cell>
          <cell r="B1907" t="str">
            <v>Market 23</v>
          </cell>
          <cell r="C1907">
            <v>1.6</v>
          </cell>
        </row>
        <row r="1908">
          <cell r="A1908" t="str">
            <v>Brand 2</v>
          </cell>
          <cell r="B1908" t="str">
            <v>Market 21</v>
          </cell>
          <cell r="C1908">
            <v>2.4</v>
          </cell>
        </row>
        <row r="1909">
          <cell r="A1909" t="str">
            <v>Brand 2</v>
          </cell>
          <cell r="B1909" t="str">
            <v>Market 25</v>
          </cell>
          <cell r="C1909">
            <v>0.8</v>
          </cell>
        </row>
        <row r="1910">
          <cell r="A1910" t="str">
            <v>Brand 2</v>
          </cell>
          <cell r="B1910" t="str">
            <v>Market 23</v>
          </cell>
          <cell r="C1910">
            <v>3.2</v>
          </cell>
        </row>
        <row r="1911">
          <cell r="A1911" t="str">
            <v>Brand 2</v>
          </cell>
          <cell r="B1911" t="str">
            <v>Market 25</v>
          </cell>
          <cell r="C1911">
            <v>0.8</v>
          </cell>
        </row>
        <row r="1912">
          <cell r="A1912" t="str">
            <v>Brand 2</v>
          </cell>
          <cell r="B1912" t="str">
            <v>Market 10</v>
          </cell>
          <cell r="C1912">
            <v>5.6</v>
          </cell>
        </row>
        <row r="1913">
          <cell r="A1913" t="str">
            <v>Brand 2</v>
          </cell>
          <cell r="B1913" t="str">
            <v>Market 14</v>
          </cell>
          <cell r="C1913">
            <v>2.4</v>
          </cell>
        </row>
        <row r="1914">
          <cell r="A1914" t="str">
            <v>Brand 2</v>
          </cell>
          <cell r="B1914" t="str">
            <v>Market 9</v>
          </cell>
          <cell r="C1914">
            <v>4</v>
          </cell>
        </row>
        <row r="1915">
          <cell r="A1915" t="str">
            <v>Brand 2</v>
          </cell>
          <cell r="B1915" t="str">
            <v>Market 9</v>
          </cell>
          <cell r="C1915">
            <v>2.4</v>
          </cell>
        </row>
        <row r="1916">
          <cell r="A1916" t="str">
            <v>Brand 2</v>
          </cell>
          <cell r="B1916" t="str">
            <v>Market 32</v>
          </cell>
          <cell r="C1916">
            <v>2.4</v>
          </cell>
        </row>
        <row r="1917">
          <cell r="A1917" t="str">
            <v>Brand 2</v>
          </cell>
          <cell r="B1917" t="str">
            <v>Market 32</v>
          </cell>
          <cell r="C1917">
            <v>12.8</v>
          </cell>
        </row>
        <row r="1918">
          <cell r="A1918" t="str">
            <v>Brand 2</v>
          </cell>
          <cell r="B1918" t="str">
            <v>Market 33</v>
          </cell>
          <cell r="C1918">
            <v>2.4</v>
          </cell>
        </row>
        <row r="1919">
          <cell r="A1919" t="str">
            <v>Brand 2</v>
          </cell>
          <cell r="B1919" t="str">
            <v>Market 33</v>
          </cell>
          <cell r="C1919">
            <v>6.4</v>
          </cell>
        </row>
        <row r="1920">
          <cell r="A1920" t="str">
            <v>Brand 2</v>
          </cell>
          <cell r="B1920" t="str">
            <v>Market 28</v>
          </cell>
          <cell r="C1920">
            <v>10.8</v>
          </cell>
        </row>
        <row r="1921">
          <cell r="A1921" t="str">
            <v>Brand 2</v>
          </cell>
          <cell r="B1921" t="str">
            <v>Market 7</v>
          </cell>
          <cell r="C1921">
            <v>9.9</v>
          </cell>
        </row>
        <row r="1922">
          <cell r="A1922" t="str">
            <v>Brand 2</v>
          </cell>
          <cell r="B1922" t="str">
            <v>Market 3</v>
          </cell>
          <cell r="C1922">
            <v>3.6</v>
          </cell>
        </row>
        <row r="1923">
          <cell r="A1923" t="str">
            <v>Brand 2</v>
          </cell>
          <cell r="B1923" t="str">
            <v>Market 31</v>
          </cell>
          <cell r="C1923">
            <v>7.2</v>
          </cell>
        </row>
        <row r="1924">
          <cell r="A1924" t="str">
            <v>Brand 2</v>
          </cell>
          <cell r="B1924" t="str">
            <v>Market 15</v>
          </cell>
          <cell r="C1924">
            <v>6.3</v>
          </cell>
        </row>
        <row r="1925">
          <cell r="A1925" t="str">
            <v>Brand 2</v>
          </cell>
          <cell r="B1925" t="str">
            <v>Market 34</v>
          </cell>
          <cell r="C1925">
            <v>0.9</v>
          </cell>
        </row>
        <row r="1926">
          <cell r="A1926" t="str">
            <v>Brand 2</v>
          </cell>
          <cell r="B1926" t="str">
            <v>Market 10</v>
          </cell>
          <cell r="C1926">
            <v>7.2</v>
          </cell>
        </row>
        <row r="1927">
          <cell r="A1927" t="str">
            <v>Brand 2</v>
          </cell>
          <cell r="B1927" t="str">
            <v>Market 16</v>
          </cell>
          <cell r="C1927">
            <v>0.9</v>
          </cell>
        </row>
        <row r="1928">
          <cell r="A1928" t="str">
            <v>Brand 2</v>
          </cell>
          <cell r="B1928" t="str">
            <v>Market 23</v>
          </cell>
          <cell r="C1928">
            <v>0.9</v>
          </cell>
        </row>
        <row r="1929">
          <cell r="A1929" t="str">
            <v>Brand 2</v>
          </cell>
          <cell r="B1929" t="str">
            <v>Market 25</v>
          </cell>
          <cell r="C1929">
            <v>0.9</v>
          </cell>
        </row>
        <row r="1930">
          <cell r="A1930" t="str">
            <v>Brand 2</v>
          </cell>
          <cell r="B1930" t="str">
            <v>Market 14</v>
          </cell>
          <cell r="C1930">
            <v>1.8</v>
          </cell>
        </row>
        <row r="1931">
          <cell r="A1931" t="str">
            <v>Brand 2</v>
          </cell>
          <cell r="B1931" t="str">
            <v>Market 9</v>
          </cell>
          <cell r="C1931">
            <v>7.2</v>
          </cell>
        </row>
        <row r="1932">
          <cell r="A1932" t="str">
            <v>Brand 2</v>
          </cell>
          <cell r="B1932" t="str">
            <v>Market 32</v>
          </cell>
          <cell r="C1932">
            <v>2.7</v>
          </cell>
        </row>
        <row r="1933">
          <cell r="A1933" t="str">
            <v>Brand 2</v>
          </cell>
          <cell r="B1933" t="str">
            <v>Market 33</v>
          </cell>
          <cell r="C1933">
            <v>5.4</v>
          </cell>
        </row>
        <row r="1934">
          <cell r="A1934" t="str">
            <v>Brand 2</v>
          </cell>
          <cell r="B1934" t="str">
            <v>Market 28</v>
          </cell>
          <cell r="C1934">
            <v>12</v>
          </cell>
        </row>
        <row r="1935">
          <cell r="A1935" t="str">
            <v>Brand 2</v>
          </cell>
          <cell r="B1935" t="str">
            <v>Market 28</v>
          </cell>
          <cell r="C1935">
            <v>32</v>
          </cell>
        </row>
        <row r="1936">
          <cell r="A1936" t="str">
            <v>Brand 2</v>
          </cell>
          <cell r="B1936" t="str">
            <v>Market 7</v>
          </cell>
          <cell r="C1936">
            <v>16</v>
          </cell>
        </row>
        <row r="1937">
          <cell r="A1937" t="str">
            <v>Brand 2</v>
          </cell>
          <cell r="B1937" t="str">
            <v>Market 34</v>
          </cell>
          <cell r="C1937">
            <v>5</v>
          </cell>
        </row>
        <row r="1938">
          <cell r="A1938" t="str">
            <v>Brand 2</v>
          </cell>
          <cell r="B1938" t="str">
            <v>Market 31</v>
          </cell>
          <cell r="C1938">
            <v>12</v>
          </cell>
        </row>
        <row r="1939">
          <cell r="A1939" t="str">
            <v>Brand 2</v>
          </cell>
          <cell r="B1939" t="str">
            <v>Market 24</v>
          </cell>
          <cell r="C1939">
            <v>1</v>
          </cell>
        </row>
        <row r="1940">
          <cell r="A1940" t="str">
            <v>Brand 2</v>
          </cell>
          <cell r="B1940" t="str">
            <v>Market 3</v>
          </cell>
          <cell r="C1940">
            <v>9</v>
          </cell>
        </row>
        <row r="1941">
          <cell r="A1941" t="str">
            <v>Brand 2</v>
          </cell>
          <cell r="B1941" t="str">
            <v>Market 15</v>
          </cell>
          <cell r="C1941">
            <v>4</v>
          </cell>
        </row>
        <row r="1942">
          <cell r="A1942" t="str">
            <v>Brand 2</v>
          </cell>
          <cell r="B1942" t="str">
            <v>Market 14</v>
          </cell>
          <cell r="C1942">
            <v>1</v>
          </cell>
        </row>
        <row r="1943">
          <cell r="A1943" t="str">
            <v>Brand 2</v>
          </cell>
          <cell r="B1943" t="str">
            <v>Market 10</v>
          </cell>
          <cell r="C1943">
            <v>6</v>
          </cell>
        </row>
        <row r="1944">
          <cell r="A1944" t="str">
            <v>Brand 2</v>
          </cell>
          <cell r="B1944" t="str">
            <v>Market 10</v>
          </cell>
          <cell r="C1944">
            <v>3</v>
          </cell>
        </row>
        <row r="1945">
          <cell r="A1945" t="str">
            <v>Brand 2</v>
          </cell>
          <cell r="B1945" t="str">
            <v>Market 23</v>
          </cell>
          <cell r="C1945">
            <v>3</v>
          </cell>
        </row>
        <row r="1946">
          <cell r="A1946" t="str">
            <v>Brand 2</v>
          </cell>
          <cell r="B1946" t="str">
            <v>Market 16</v>
          </cell>
          <cell r="C1946">
            <v>1</v>
          </cell>
        </row>
        <row r="1947">
          <cell r="A1947" t="str">
            <v>Brand 2</v>
          </cell>
          <cell r="B1947" t="str">
            <v>Market 16</v>
          </cell>
          <cell r="C1947">
            <v>2</v>
          </cell>
        </row>
        <row r="1948">
          <cell r="A1948" t="str">
            <v>Brand 2</v>
          </cell>
          <cell r="B1948" t="str">
            <v>Market 23</v>
          </cell>
          <cell r="C1948">
            <v>2</v>
          </cell>
        </row>
        <row r="1949">
          <cell r="A1949" t="str">
            <v>Brand 2</v>
          </cell>
          <cell r="B1949" t="str">
            <v>Market 21</v>
          </cell>
          <cell r="C1949">
            <v>1</v>
          </cell>
        </row>
        <row r="1950">
          <cell r="A1950" t="str">
            <v>Brand 2</v>
          </cell>
          <cell r="B1950" t="str">
            <v>Market 25</v>
          </cell>
          <cell r="C1950">
            <v>1</v>
          </cell>
        </row>
        <row r="1951">
          <cell r="A1951" t="str">
            <v>Brand 2</v>
          </cell>
          <cell r="B1951" t="str">
            <v>Market 9</v>
          </cell>
          <cell r="C1951">
            <v>1</v>
          </cell>
        </row>
        <row r="1952">
          <cell r="A1952" t="str">
            <v>Brand 2</v>
          </cell>
          <cell r="B1952" t="str">
            <v>Market 9</v>
          </cell>
          <cell r="C1952">
            <v>9</v>
          </cell>
        </row>
        <row r="1953">
          <cell r="A1953" t="str">
            <v>Brand 2</v>
          </cell>
          <cell r="B1953" t="str">
            <v>Market 15</v>
          </cell>
          <cell r="C1953">
            <v>3</v>
          </cell>
        </row>
        <row r="1954">
          <cell r="A1954" t="str">
            <v>Brand 2</v>
          </cell>
          <cell r="B1954" t="str">
            <v>Market 3</v>
          </cell>
          <cell r="C1954">
            <v>5</v>
          </cell>
        </row>
        <row r="1955">
          <cell r="A1955" t="str">
            <v>Brand 2</v>
          </cell>
          <cell r="B1955" t="str">
            <v>Market 7</v>
          </cell>
          <cell r="C1955">
            <v>14</v>
          </cell>
        </row>
        <row r="1956">
          <cell r="A1956" t="str">
            <v>Brand 2</v>
          </cell>
          <cell r="B1956" t="str">
            <v>Market 34</v>
          </cell>
          <cell r="C1956">
            <v>4</v>
          </cell>
        </row>
        <row r="1957">
          <cell r="A1957" t="str">
            <v>Brand 2</v>
          </cell>
          <cell r="B1957" t="str">
            <v>Market 31</v>
          </cell>
          <cell r="C1957">
            <v>8</v>
          </cell>
        </row>
        <row r="1958">
          <cell r="A1958" t="str">
            <v>Brand 2</v>
          </cell>
          <cell r="B1958" t="str">
            <v>Market 32</v>
          </cell>
          <cell r="C1958">
            <v>5</v>
          </cell>
        </row>
        <row r="1959">
          <cell r="A1959" t="str">
            <v>Brand 2</v>
          </cell>
          <cell r="B1959" t="str">
            <v>Market 32</v>
          </cell>
          <cell r="C1959">
            <v>3</v>
          </cell>
        </row>
        <row r="1960">
          <cell r="A1960" t="str">
            <v>Brand 2</v>
          </cell>
          <cell r="B1960" t="str">
            <v>Market 33</v>
          </cell>
          <cell r="C1960">
            <v>8</v>
          </cell>
        </row>
        <row r="1961">
          <cell r="A1961" t="str">
            <v>Brand 2</v>
          </cell>
          <cell r="B1961" t="str">
            <v>Market 33</v>
          </cell>
          <cell r="C1961">
            <v>2</v>
          </cell>
        </row>
        <row r="1962">
          <cell r="A1962" t="str">
            <v>Brand 2</v>
          </cell>
          <cell r="B1962" t="str">
            <v>Market 7</v>
          </cell>
          <cell r="C1962">
            <v>50.887999999999998</v>
          </cell>
        </row>
        <row r="1963">
          <cell r="A1963" t="str">
            <v>Brand 2</v>
          </cell>
          <cell r="B1963" t="str">
            <v>Market 31</v>
          </cell>
          <cell r="C1963">
            <v>45.744</v>
          </cell>
        </row>
        <row r="1964">
          <cell r="A1964" t="str">
            <v>Brand 2</v>
          </cell>
          <cell r="B1964" t="str">
            <v>Market 16</v>
          </cell>
          <cell r="C1964">
            <v>1.49</v>
          </cell>
        </row>
        <row r="1965">
          <cell r="A1965" t="str">
            <v>Brand 2</v>
          </cell>
          <cell r="B1965" t="str">
            <v>Market 34</v>
          </cell>
          <cell r="C1965">
            <v>1.1459999999999999</v>
          </cell>
        </row>
        <row r="1966">
          <cell r="A1966" t="str">
            <v>Brand 2</v>
          </cell>
          <cell r="B1966" t="str">
            <v>Market 23</v>
          </cell>
          <cell r="C1966">
            <v>0.13</v>
          </cell>
        </row>
        <row r="1967">
          <cell r="A1967" t="str">
            <v>Brand 2</v>
          </cell>
          <cell r="B1967" t="str">
            <v>Market 9</v>
          </cell>
          <cell r="C1967">
            <v>10.385999999999999</v>
          </cell>
        </row>
        <row r="1968">
          <cell r="A1968" t="str">
            <v>Brand 2</v>
          </cell>
          <cell r="B1968" t="str">
            <v>Market 15</v>
          </cell>
          <cell r="C1968">
            <v>19.692</v>
          </cell>
        </row>
        <row r="1969">
          <cell r="A1969" t="str">
            <v>Brand 2</v>
          </cell>
          <cell r="B1969" t="str">
            <v>Market 14</v>
          </cell>
          <cell r="C1969">
            <v>11.02</v>
          </cell>
        </row>
        <row r="1970">
          <cell r="A1970" t="str">
            <v>Brand 2</v>
          </cell>
          <cell r="B1970" t="str">
            <v>Market 10</v>
          </cell>
          <cell r="C1970">
            <v>9.5579999999999998</v>
          </cell>
        </row>
        <row r="1971">
          <cell r="A1971" t="str">
            <v>Brand 2</v>
          </cell>
          <cell r="B1971" t="str">
            <v>Market 3</v>
          </cell>
          <cell r="C1971">
            <v>3.6520000000000001</v>
          </cell>
        </row>
        <row r="1972">
          <cell r="A1972" t="str">
            <v>Brand 2</v>
          </cell>
          <cell r="B1972" t="str">
            <v>Market 3</v>
          </cell>
          <cell r="C1972">
            <v>13.898</v>
          </cell>
        </row>
        <row r="1973">
          <cell r="A1973" t="str">
            <v>Brand 2</v>
          </cell>
          <cell r="B1973" t="str">
            <v>Market 34</v>
          </cell>
          <cell r="C1973">
            <v>3.8340000000000001</v>
          </cell>
        </row>
        <row r="1974">
          <cell r="A1974" t="str">
            <v>Brand 2</v>
          </cell>
          <cell r="B1974" t="str">
            <v>Market 32</v>
          </cell>
          <cell r="C1974">
            <v>11.702</v>
          </cell>
        </row>
        <row r="1975">
          <cell r="A1975" t="str">
            <v>Brand 2</v>
          </cell>
          <cell r="B1975" t="str">
            <v>Market 32</v>
          </cell>
          <cell r="C1975">
            <v>17.398</v>
          </cell>
        </row>
        <row r="1976">
          <cell r="A1976" t="str">
            <v>Brand 2</v>
          </cell>
          <cell r="B1976" t="str">
            <v>Market 33</v>
          </cell>
          <cell r="C1976">
            <v>20.239999999999998</v>
          </cell>
        </row>
        <row r="1977">
          <cell r="A1977" t="str">
            <v>Brand 2</v>
          </cell>
          <cell r="B1977" t="str">
            <v>Market 33</v>
          </cell>
          <cell r="C1977">
            <v>21.286000000000001</v>
          </cell>
        </row>
        <row r="1978">
          <cell r="A1978" t="str">
            <v>Brand 2</v>
          </cell>
          <cell r="B1978" t="str">
            <v>Market 8</v>
          </cell>
          <cell r="C1978">
            <v>0.45</v>
          </cell>
        </row>
        <row r="1979">
          <cell r="A1979" t="str">
            <v>Brand 2</v>
          </cell>
          <cell r="B1979" t="str">
            <v>Market 8</v>
          </cell>
          <cell r="C1979">
            <v>0.25</v>
          </cell>
        </row>
        <row r="1980">
          <cell r="A1980" t="str">
            <v>Brand 2</v>
          </cell>
          <cell r="B1980" t="str">
            <v>Market 8</v>
          </cell>
          <cell r="C1980">
            <v>0.25</v>
          </cell>
        </row>
        <row r="1981">
          <cell r="A1981" t="str">
            <v>Brand 2</v>
          </cell>
          <cell r="B1981" t="str">
            <v>Market 8</v>
          </cell>
          <cell r="C1981">
            <v>0.3</v>
          </cell>
        </row>
        <row r="1982">
          <cell r="A1982" t="str">
            <v>Brand 2</v>
          </cell>
          <cell r="B1982" t="str">
            <v>Market 8</v>
          </cell>
          <cell r="C1982">
            <v>0.35</v>
          </cell>
        </row>
        <row r="1983">
          <cell r="A1983" t="str">
            <v>Brand 2</v>
          </cell>
          <cell r="B1983" t="str">
            <v>Market 8</v>
          </cell>
          <cell r="C1983">
            <v>0.35</v>
          </cell>
        </row>
        <row r="1984">
          <cell r="A1984" t="str">
            <v>Brand 2</v>
          </cell>
          <cell r="B1984" t="str">
            <v>Market 8</v>
          </cell>
          <cell r="C1984">
            <v>0.25</v>
          </cell>
        </row>
        <row r="1985">
          <cell r="A1985" t="str">
            <v>Brand 2</v>
          </cell>
          <cell r="B1985" t="str">
            <v>Market 8</v>
          </cell>
          <cell r="C1985">
            <v>0.25</v>
          </cell>
        </row>
        <row r="1986">
          <cell r="A1986" t="str">
            <v>Brand 2</v>
          </cell>
          <cell r="B1986" t="str">
            <v>Market 8</v>
          </cell>
          <cell r="C1986">
            <v>0.25</v>
          </cell>
        </row>
        <row r="1987">
          <cell r="A1987" t="str">
            <v>Brand 2</v>
          </cell>
          <cell r="B1987" t="str">
            <v>Market 8</v>
          </cell>
          <cell r="C1987">
            <v>0.2</v>
          </cell>
        </row>
        <row r="1988">
          <cell r="A1988" t="str">
            <v>Brand 2</v>
          </cell>
          <cell r="B1988" t="str">
            <v>Market 8</v>
          </cell>
          <cell r="C1988">
            <v>0.1</v>
          </cell>
        </row>
        <row r="1989">
          <cell r="A1989" t="str">
            <v>Brand 2</v>
          </cell>
          <cell r="B1989" t="str">
            <v>Market 8</v>
          </cell>
          <cell r="C1989">
            <v>5.9</v>
          </cell>
        </row>
        <row r="1990">
          <cell r="A1990" t="str">
            <v>Brand 2</v>
          </cell>
          <cell r="B1990" t="str">
            <v>Market 8</v>
          </cell>
          <cell r="C1990">
            <v>17.399999999999999</v>
          </cell>
        </row>
        <row r="1991">
          <cell r="A1991" t="str">
            <v>Brand 2</v>
          </cell>
          <cell r="B1991" t="str">
            <v>Market 8</v>
          </cell>
          <cell r="C1991">
            <v>0.4</v>
          </cell>
        </row>
        <row r="1992">
          <cell r="A1992" t="str">
            <v>Brand 2</v>
          </cell>
          <cell r="B1992" t="str">
            <v>Market 8</v>
          </cell>
          <cell r="C1992">
            <v>0.9</v>
          </cell>
        </row>
        <row r="1993">
          <cell r="A1993" t="str">
            <v>Brand 2</v>
          </cell>
          <cell r="B1993" t="str">
            <v>Market 8</v>
          </cell>
          <cell r="C1993">
            <v>1.3</v>
          </cell>
        </row>
        <row r="1994">
          <cell r="A1994" t="str">
            <v>Brand 2</v>
          </cell>
          <cell r="B1994" t="str">
            <v>Market 8</v>
          </cell>
          <cell r="C1994">
            <v>0.8</v>
          </cell>
        </row>
        <row r="1995">
          <cell r="A1995" t="str">
            <v>Brand 2</v>
          </cell>
          <cell r="B1995" t="str">
            <v>Market 8</v>
          </cell>
          <cell r="C1995">
            <v>3.1</v>
          </cell>
        </row>
        <row r="1996">
          <cell r="A1996" t="str">
            <v>Brand 2</v>
          </cell>
          <cell r="B1996" t="str">
            <v>Market 8</v>
          </cell>
          <cell r="C1996">
            <v>0.6</v>
          </cell>
        </row>
        <row r="1997">
          <cell r="A1997" t="str">
            <v>Brand 2</v>
          </cell>
          <cell r="B1997" t="str">
            <v>Market 8</v>
          </cell>
          <cell r="C1997">
            <v>1.8</v>
          </cell>
        </row>
        <row r="1998">
          <cell r="A1998" t="str">
            <v>Brand 2</v>
          </cell>
          <cell r="B1998" t="str">
            <v>Market 8</v>
          </cell>
          <cell r="C1998">
            <v>6.4</v>
          </cell>
        </row>
        <row r="1999">
          <cell r="A1999" t="str">
            <v>Brand 2</v>
          </cell>
          <cell r="B1999" t="str">
            <v>Market 8</v>
          </cell>
          <cell r="C1999">
            <v>0.9</v>
          </cell>
        </row>
        <row r="2000">
          <cell r="A2000" t="str">
            <v>Brand 2</v>
          </cell>
          <cell r="B2000" t="str">
            <v>Market 8</v>
          </cell>
          <cell r="C2000">
            <v>7.8</v>
          </cell>
        </row>
        <row r="2001">
          <cell r="A2001" t="str">
            <v>Brand 2</v>
          </cell>
          <cell r="B2001" t="str">
            <v>Market 8</v>
          </cell>
          <cell r="C2001">
            <v>0.8</v>
          </cell>
        </row>
        <row r="2002">
          <cell r="A2002" t="str">
            <v>Brand 2</v>
          </cell>
          <cell r="B2002" t="str">
            <v>Market 8</v>
          </cell>
          <cell r="C2002">
            <v>10</v>
          </cell>
        </row>
        <row r="2003">
          <cell r="A2003" t="str">
            <v>Brand 2</v>
          </cell>
          <cell r="B2003" t="str">
            <v>Market 8</v>
          </cell>
          <cell r="C2003">
            <v>46.25</v>
          </cell>
        </row>
        <row r="2004">
          <cell r="A2004" t="str">
            <v>Brand 2</v>
          </cell>
          <cell r="B2004" t="str">
            <v>Market 8</v>
          </cell>
          <cell r="C2004">
            <v>1.75</v>
          </cell>
        </row>
        <row r="2005">
          <cell r="A2005" t="str">
            <v>Brand 2</v>
          </cell>
          <cell r="B2005" t="str">
            <v>Market 8</v>
          </cell>
          <cell r="C2005">
            <v>4.75</v>
          </cell>
        </row>
        <row r="2006">
          <cell r="A2006" t="str">
            <v>Brand 2</v>
          </cell>
          <cell r="B2006" t="str">
            <v>Market 8</v>
          </cell>
          <cell r="C2006">
            <v>6.4</v>
          </cell>
        </row>
        <row r="2007">
          <cell r="A2007" t="str">
            <v>Brand 2</v>
          </cell>
          <cell r="B2007" t="str">
            <v>Market 8</v>
          </cell>
          <cell r="C2007">
            <v>10</v>
          </cell>
        </row>
        <row r="2008">
          <cell r="A2008" t="str">
            <v>Brand 2</v>
          </cell>
          <cell r="B2008" t="str">
            <v>Market 8</v>
          </cell>
          <cell r="C2008">
            <v>17.55</v>
          </cell>
        </row>
        <row r="2009">
          <cell r="A2009" t="str">
            <v>Brand 2</v>
          </cell>
          <cell r="B2009" t="str">
            <v>Market 8</v>
          </cell>
          <cell r="C2009">
            <v>4.05</v>
          </cell>
        </row>
        <row r="2010">
          <cell r="A2010" t="str">
            <v>Brand 2</v>
          </cell>
          <cell r="B2010" t="str">
            <v>Market 8</v>
          </cell>
          <cell r="C2010">
            <v>2.25</v>
          </cell>
        </row>
        <row r="2011">
          <cell r="A2011" t="str">
            <v>Brand 2</v>
          </cell>
          <cell r="B2011" t="str">
            <v>Market 8</v>
          </cell>
          <cell r="C2011">
            <v>6</v>
          </cell>
        </row>
        <row r="2012">
          <cell r="A2012" t="str">
            <v>Brand 2</v>
          </cell>
          <cell r="B2012" t="str">
            <v>Market 8</v>
          </cell>
          <cell r="C2012">
            <v>3</v>
          </cell>
        </row>
        <row r="2013">
          <cell r="A2013" t="str">
            <v>Brand 2</v>
          </cell>
          <cell r="B2013" t="str">
            <v>Market 8</v>
          </cell>
          <cell r="C2013">
            <v>2.4</v>
          </cell>
        </row>
        <row r="2014">
          <cell r="A2014" t="str">
            <v>Brand 2</v>
          </cell>
          <cell r="B2014" t="str">
            <v>Market 8</v>
          </cell>
          <cell r="C2014">
            <v>1.6</v>
          </cell>
        </row>
        <row r="2015">
          <cell r="A2015" t="str">
            <v>Brand 2</v>
          </cell>
          <cell r="B2015" t="str">
            <v>Market 8</v>
          </cell>
          <cell r="C2015">
            <v>1.8</v>
          </cell>
        </row>
        <row r="2016">
          <cell r="A2016" t="str">
            <v>Brand 2</v>
          </cell>
          <cell r="B2016" t="str">
            <v>Market 8</v>
          </cell>
          <cell r="C2016">
            <v>6</v>
          </cell>
        </row>
        <row r="2017">
          <cell r="A2017" t="str">
            <v>Brand 2</v>
          </cell>
          <cell r="B2017" t="str">
            <v>Market 8</v>
          </cell>
          <cell r="C2017">
            <v>8</v>
          </cell>
        </row>
        <row r="2018">
          <cell r="A2018" t="str">
            <v>Brand 2</v>
          </cell>
          <cell r="B2018" t="str">
            <v>Market 8</v>
          </cell>
          <cell r="C2018">
            <v>17.821999999999999</v>
          </cell>
        </row>
        <row r="2019">
          <cell r="A2019" t="str">
            <v>Brand 3</v>
          </cell>
          <cell r="B2019" t="str">
            <v>Market 1</v>
          </cell>
          <cell r="C2019">
            <v>256.2</v>
          </cell>
        </row>
        <row r="2020">
          <cell r="A2020" t="str">
            <v>Brand 3</v>
          </cell>
          <cell r="B2020" t="str">
            <v>Market 1</v>
          </cell>
          <cell r="C2020">
            <v>378.45</v>
          </cell>
        </row>
        <row r="2021">
          <cell r="A2021" t="str">
            <v>Brand 3</v>
          </cell>
          <cell r="B2021" t="str">
            <v>Market 1</v>
          </cell>
          <cell r="C2021">
            <v>154.5</v>
          </cell>
        </row>
        <row r="2022">
          <cell r="A2022" t="str">
            <v>Brand 3</v>
          </cell>
          <cell r="B2022" t="str">
            <v>Market 1</v>
          </cell>
          <cell r="C2022">
            <v>148.19999999999999</v>
          </cell>
        </row>
        <row r="2023">
          <cell r="A2023" t="str">
            <v>Brand 3</v>
          </cell>
          <cell r="B2023" t="str">
            <v>Market 3</v>
          </cell>
          <cell r="C2023">
            <v>1089</v>
          </cell>
        </row>
        <row r="2024">
          <cell r="A2024" t="str">
            <v>Brand 3</v>
          </cell>
          <cell r="B2024" t="str">
            <v>Market 1</v>
          </cell>
          <cell r="C2024">
            <v>260.32499999999999</v>
          </cell>
        </row>
        <row r="2025">
          <cell r="A2025" t="str">
            <v>Brand 3</v>
          </cell>
          <cell r="B2025" t="str">
            <v>Market 5</v>
          </cell>
          <cell r="C2025">
            <v>91.7</v>
          </cell>
        </row>
        <row r="2026">
          <cell r="A2026" t="str">
            <v>Brand 3</v>
          </cell>
          <cell r="B2026" t="str">
            <v>Market 1</v>
          </cell>
          <cell r="C2026">
            <v>90</v>
          </cell>
        </row>
        <row r="2027">
          <cell r="A2027" t="str">
            <v>Brand 3</v>
          </cell>
          <cell r="B2027" t="str">
            <v>Market 1</v>
          </cell>
          <cell r="C2027">
            <v>193.95</v>
          </cell>
        </row>
        <row r="2028">
          <cell r="A2028" t="str">
            <v>Brand 3</v>
          </cell>
          <cell r="B2028" t="str">
            <v>Market 3</v>
          </cell>
          <cell r="C2028">
            <v>83.6</v>
          </cell>
        </row>
        <row r="2029">
          <cell r="A2029" t="str">
            <v>Brand 3</v>
          </cell>
          <cell r="B2029" t="str">
            <v>Market 5</v>
          </cell>
          <cell r="C2029">
            <v>77.400000000000006</v>
          </cell>
        </row>
        <row r="2030">
          <cell r="A2030" t="str">
            <v>Brand 3</v>
          </cell>
          <cell r="B2030" t="str">
            <v>Market 1</v>
          </cell>
          <cell r="C2030">
            <v>75.099999999999994</v>
          </cell>
        </row>
        <row r="2031">
          <cell r="A2031" t="str">
            <v>Brand 3</v>
          </cell>
          <cell r="B2031" t="str">
            <v>Market 1</v>
          </cell>
          <cell r="C2031">
            <v>36.9</v>
          </cell>
        </row>
        <row r="2032">
          <cell r="A2032" t="str">
            <v>Brand 3</v>
          </cell>
          <cell r="B2032" t="str">
            <v>Market 5</v>
          </cell>
          <cell r="C2032">
            <v>162.67500000000001</v>
          </cell>
        </row>
        <row r="2033">
          <cell r="A2033" t="str">
            <v>Brand 3</v>
          </cell>
          <cell r="B2033" t="str">
            <v>Market 5</v>
          </cell>
          <cell r="C2033">
            <v>62.3</v>
          </cell>
        </row>
        <row r="2034">
          <cell r="A2034" t="str">
            <v>Brand 3</v>
          </cell>
          <cell r="B2034" t="str">
            <v>Market 5</v>
          </cell>
          <cell r="C2034">
            <v>132.97499999999999</v>
          </cell>
        </row>
        <row r="2035">
          <cell r="A2035" t="str">
            <v>Brand 3</v>
          </cell>
          <cell r="B2035" t="str">
            <v>Market 4</v>
          </cell>
          <cell r="C2035">
            <v>55.8</v>
          </cell>
        </row>
        <row r="2036">
          <cell r="A2036" t="str">
            <v>Brand 3</v>
          </cell>
          <cell r="B2036" t="str">
            <v>Market 1</v>
          </cell>
          <cell r="C2036">
            <v>27.1</v>
          </cell>
        </row>
        <row r="2037">
          <cell r="A2037" t="str">
            <v>Brand 3</v>
          </cell>
          <cell r="B2037" t="str">
            <v>Market 3</v>
          </cell>
          <cell r="C2037">
            <v>54</v>
          </cell>
        </row>
        <row r="2038">
          <cell r="A2038" t="str">
            <v>Brand 3</v>
          </cell>
          <cell r="B2038" t="str">
            <v>Market 1</v>
          </cell>
          <cell r="C2038">
            <v>239.85</v>
          </cell>
        </row>
        <row r="2039">
          <cell r="A2039" t="str">
            <v>Brand 3</v>
          </cell>
          <cell r="B2039" t="str">
            <v>Market 2</v>
          </cell>
          <cell r="C2039">
            <v>50.8</v>
          </cell>
        </row>
        <row r="2040">
          <cell r="A2040" t="str">
            <v>Brand 3</v>
          </cell>
          <cell r="B2040" t="str">
            <v>Market 5</v>
          </cell>
          <cell r="C2040">
            <v>107.77500000000001</v>
          </cell>
        </row>
        <row r="2041">
          <cell r="A2041" t="str">
            <v>Brand 3</v>
          </cell>
          <cell r="B2041" t="str">
            <v>Market 3</v>
          </cell>
          <cell r="C2041">
            <v>46.9</v>
          </cell>
        </row>
        <row r="2042">
          <cell r="A2042" t="str">
            <v>Brand 3</v>
          </cell>
          <cell r="B2042" t="str">
            <v>Market 4</v>
          </cell>
          <cell r="C2042">
            <v>46.4</v>
          </cell>
        </row>
        <row r="2043">
          <cell r="A2043" t="str">
            <v>Brand 3</v>
          </cell>
          <cell r="B2043" t="str">
            <v>Market 3</v>
          </cell>
          <cell r="C2043">
            <v>103.5</v>
          </cell>
        </row>
        <row r="2044">
          <cell r="A2044" t="str">
            <v>Brand 3</v>
          </cell>
          <cell r="B2044" t="str">
            <v>Market 4</v>
          </cell>
          <cell r="C2044">
            <v>102.825</v>
          </cell>
        </row>
        <row r="2045">
          <cell r="A2045" t="str">
            <v>Brand 3</v>
          </cell>
          <cell r="B2045" t="str">
            <v>Market 1</v>
          </cell>
          <cell r="C2045">
            <v>97.2</v>
          </cell>
        </row>
        <row r="2046">
          <cell r="A2046" t="str">
            <v>Brand 3</v>
          </cell>
          <cell r="B2046" t="str">
            <v>Market 1</v>
          </cell>
          <cell r="C2046">
            <v>89.325000000000003</v>
          </cell>
        </row>
        <row r="2047">
          <cell r="A2047" t="str">
            <v>Brand 3</v>
          </cell>
          <cell r="B2047" t="str">
            <v>Market 5</v>
          </cell>
          <cell r="C2047">
            <v>192.5</v>
          </cell>
        </row>
        <row r="2048">
          <cell r="A2048" t="str">
            <v>Brand 3</v>
          </cell>
          <cell r="B2048" t="str">
            <v>Market 4</v>
          </cell>
          <cell r="C2048">
            <v>85.724999999999994</v>
          </cell>
        </row>
        <row r="2049">
          <cell r="A2049" t="str">
            <v>Brand 3</v>
          </cell>
          <cell r="B2049" t="str">
            <v>Market 1</v>
          </cell>
          <cell r="C2049">
            <v>168.75</v>
          </cell>
        </row>
        <row r="2050">
          <cell r="A2050" t="str">
            <v>Brand 3</v>
          </cell>
          <cell r="B2050" t="str">
            <v>Market 18</v>
          </cell>
          <cell r="C2050">
            <v>37.4</v>
          </cell>
        </row>
        <row r="2051">
          <cell r="A2051" t="str">
            <v>Brand 3</v>
          </cell>
          <cell r="B2051" t="str">
            <v>Market 4</v>
          </cell>
          <cell r="C2051">
            <v>34.4</v>
          </cell>
        </row>
        <row r="2052">
          <cell r="A2052" t="str">
            <v>Brand 3</v>
          </cell>
          <cell r="B2052" t="str">
            <v>Market 3</v>
          </cell>
          <cell r="C2052">
            <v>76.275000000000006</v>
          </cell>
        </row>
        <row r="2053">
          <cell r="A2053" t="str">
            <v>Brand 3</v>
          </cell>
          <cell r="B2053" t="str">
            <v>Market 5</v>
          </cell>
          <cell r="C2053">
            <v>16.45</v>
          </cell>
        </row>
        <row r="2054">
          <cell r="A2054" t="str">
            <v>Brand 3</v>
          </cell>
          <cell r="B2054" t="str">
            <v>Market 5</v>
          </cell>
          <cell r="C2054">
            <v>32</v>
          </cell>
        </row>
        <row r="2055">
          <cell r="A2055" t="str">
            <v>Brand 3</v>
          </cell>
          <cell r="B2055" t="str">
            <v>Market 3</v>
          </cell>
          <cell r="C2055">
            <v>31.8</v>
          </cell>
        </row>
        <row r="2056">
          <cell r="A2056" t="str">
            <v>Brand 3</v>
          </cell>
          <cell r="B2056" t="str">
            <v>Market 2</v>
          </cell>
          <cell r="C2056">
            <v>270.89999999999998</v>
          </cell>
        </row>
        <row r="2057">
          <cell r="A2057" t="str">
            <v>Brand 3</v>
          </cell>
          <cell r="B2057" t="str">
            <v>Market 2</v>
          </cell>
          <cell r="C2057">
            <v>14.95</v>
          </cell>
        </row>
        <row r="2058">
          <cell r="A2058" t="str">
            <v>Brand 3</v>
          </cell>
          <cell r="B2058" t="str">
            <v>Market 3</v>
          </cell>
          <cell r="C2058">
            <v>29.5</v>
          </cell>
        </row>
        <row r="2059">
          <cell r="A2059" t="str">
            <v>Brand 3</v>
          </cell>
          <cell r="B2059" t="str">
            <v>Market 3</v>
          </cell>
          <cell r="C2059">
            <v>131.4</v>
          </cell>
        </row>
        <row r="2060">
          <cell r="A2060" t="str">
            <v>Brand 3</v>
          </cell>
          <cell r="B2060" t="str">
            <v>Market 5</v>
          </cell>
          <cell r="C2060">
            <v>28.6</v>
          </cell>
        </row>
        <row r="2061">
          <cell r="A2061" t="str">
            <v>Brand 3</v>
          </cell>
          <cell r="B2061" t="str">
            <v>Market 5</v>
          </cell>
          <cell r="C2061">
            <v>121.05</v>
          </cell>
        </row>
        <row r="2062">
          <cell r="A2062" t="str">
            <v>Brand 3</v>
          </cell>
          <cell r="B2062" t="str">
            <v>Market 1</v>
          </cell>
          <cell r="C2062">
            <v>134.5</v>
          </cell>
        </row>
        <row r="2063">
          <cell r="A2063" t="str">
            <v>Brand 3</v>
          </cell>
          <cell r="B2063" t="str">
            <v>Market 1</v>
          </cell>
          <cell r="C2063">
            <v>116.1</v>
          </cell>
        </row>
        <row r="2064">
          <cell r="A2064" t="str">
            <v>Brand 3</v>
          </cell>
          <cell r="B2064" t="str">
            <v>Market 5</v>
          </cell>
          <cell r="C2064">
            <v>111.6</v>
          </cell>
        </row>
        <row r="2065">
          <cell r="A2065" t="str">
            <v>Brand 3</v>
          </cell>
          <cell r="B2065" t="str">
            <v>Market 3</v>
          </cell>
          <cell r="C2065">
            <v>12.2</v>
          </cell>
        </row>
        <row r="2066">
          <cell r="A2066" t="str">
            <v>Brand 3</v>
          </cell>
          <cell r="B2066" t="str">
            <v>Market 29</v>
          </cell>
          <cell r="C2066">
            <v>24.1</v>
          </cell>
        </row>
        <row r="2067">
          <cell r="A2067" t="str">
            <v>Brand 3</v>
          </cell>
          <cell r="B2067" t="str">
            <v>Market 5</v>
          </cell>
          <cell r="C2067">
            <v>11.9</v>
          </cell>
        </row>
        <row r="2068">
          <cell r="A2068" t="str">
            <v>Brand 3</v>
          </cell>
          <cell r="B2068" t="str">
            <v>Market 3</v>
          </cell>
          <cell r="C2068">
            <v>49.95</v>
          </cell>
        </row>
        <row r="2069">
          <cell r="A2069" t="str">
            <v>Brand 3</v>
          </cell>
          <cell r="B2069" t="str">
            <v>Market 6</v>
          </cell>
          <cell r="C2069">
            <v>21.8</v>
          </cell>
        </row>
        <row r="2070">
          <cell r="A2070" t="str">
            <v>Brand 3</v>
          </cell>
          <cell r="B2070" t="str">
            <v>Market 4</v>
          </cell>
          <cell r="C2070">
            <v>48.825000000000003</v>
          </cell>
        </row>
        <row r="2071">
          <cell r="A2071" t="str">
            <v>Brand 3</v>
          </cell>
          <cell r="B2071" t="str">
            <v>Market 3</v>
          </cell>
          <cell r="C2071">
            <v>20.9</v>
          </cell>
        </row>
        <row r="2072">
          <cell r="A2072" t="str">
            <v>Brand 3</v>
          </cell>
          <cell r="B2072" t="str">
            <v>Market 5</v>
          </cell>
          <cell r="C2072">
            <v>46.8</v>
          </cell>
        </row>
        <row r="2073">
          <cell r="A2073" t="str">
            <v>Brand 3</v>
          </cell>
          <cell r="B2073" t="str">
            <v>Market 29</v>
          </cell>
          <cell r="C2073">
            <v>20.2</v>
          </cell>
        </row>
        <row r="2074">
          <cell r="A2074" t="str">
            <v>Brand 3</v>
          </cell>
          <cell r="B2074" t="str">
            <v>Market 5</v>
          </cell>
          <cell r="C2074">
            <v>9.6</v>
          </cell>
        </row>
        <row r="2075">
          <cell r="A2075" t="str">
            <v>Brand 3</v>
          </cell>
          <cell r="B2075" t="str">
            <v>Market 29</v>
          </cell>
          <cell r="C2075">
            <v>19.100000000000001</v>
          </cell>
        </row>
        <row r="2076">
          <cell r="A2076" t="str">
            <v>Brand 3</v>
          </cell>
          <cell r="B2076" t="str">
            <v>Market 4</v>
          </cell>
          <cell r="C2076">
            <v>18.600000000000001</v>
          </cell>
        </row>
        <row r="2077">
          <cell r="A2077" t="str">
            <v>Brand 3</v>
          </cell>
          <cell r="B2077" t="str">
            <v>Market 29</v>
          </cell>
          <cell r="C2077">
            <v>18.5</v>
          </cell>
        </row>
        <row r="2078">
          <cell r="A2078" t="str">
            <v>Brand 3</v>
          </cell>
          <cell r="B2078" t="str">
            <v>Market 6</v>
          </cell>
          <cell r="C2078">
            <v>17.8</v>
          </cell>
        </row>
        <row r="2079">
          <cell r="A2079" t="str">
            <v>Brand 3</v>
          </cell>
          <cell r="B2079" t="str">
            <v>Market 4</v>
          </cell>
          <cell r="C2079">
            <v>16.600000000000001</v>
          </cell>
        </row>
        <row r="2080">
          <cell r="A2080" t="str">
            <v>Brand 3</v>
          </cell>
          <cell r="B2080" t="str">
            <v>Market 4</v>
          </cell>
          <cell r="C2080">
            <v>71.55</v>
          </cell>
        </row>
        <row r="2081">
          <cell r="A2081" t="str">
            <v>Brand 3</v>
          </cell>
          <cell r="B2081" t="str">
            <v>Market 3</v>
          </cell>
          <cell r="C2081">
            <v>35.549999999999997</v>
          </cell>
        </row>
        <row r="2082">
          <cell r="A2082" t="str">
            <v>Brand 3</v>
          </cell>
          <cell r="B2082" t="str">
            <v>Market 5</v>
          </cell>
          <cell r="C2082">
            <v>35.1</v>
          </cell>
        </row>
        <row r="2083">
          <cell r="A2083" t="str">
            <v>Brand 3</v>
          </cell>
          <cell r="B2083" t="str">
            <v>Market 3</v>
          </cell>
          <cell r="C2083">
            <v>9.24</v>
          </cell>
        </row>
        <row r="2084">
          <cell r="A2084" t="str">
            <v>Brand 3</v>
          </cell>
          <cell r="B2084" t="str">
            <v>Market 5</v>
          </cell>
          <cell r="C2084">
            <v>7.65</v>
          </cell>
        </row>
        <row r="2085">
          <cell r="A2085" t="str">
            <v>Brand 3</v>
          </cell>
          <cell r="B2085" t="str">
            <v>Market 3</v>
          </cell>
          <cell r="C2085">
            <v>7.65</v>
          </cell>
        </row>
        <row r="2086">
          <cell r="A2086" t="str">
            <v>Brand 3</v>
          </cell>
          <cell r="B2086" t="str">
            <v>Market 4</v>
          </cell>
          <cell r="C2086">
            <v>15.3</v>
          </cell>
        </row>
        <row r="2087">
          <cell r="A2087" t="str">
            <v>Brand 3</v>
          </cell>
          <cell r="B2087" t="str">
            <v>Market 3</v>
          </cell>
          <cell r="C2087">
            <v>7.5</v>
          </cell>
        </row>
        <row r="2088">
          <cell r="A2088" t="str">
            <v>Brand 3</v>
          </cell>
          <cell r="B2088" t="str">
            <v>Market 6</v>
          </cell>
          <cell r="C2088">
            <v>14.9</v>
          </cell>
        </row>
        <row r="2089">
          <cell r="A2089" t="str">
            <v>Brand 3</v>
          </cell>
          <cell r="B2089" t="str">
            <v>Market 5</v>
          </cell>
          <cell r="C2089">
            <v>65.25</v>
          </cell>
        </row>
        <row r="2090">
          <cell r="A2090" t="str">
            <v>Brand 3</v>
          </cell>
          <cell r="B2090" t="str">
            <v>Market 5</v>
          </cell>
          <cell r="C2090">
            <v>7.05</v>
          </cell>
        </row>
        <row r="2091">
          <cell r="A2091" t="str">
            <v>Brand 3</v>
          </cell>
          <cell r="B2091" t="str">
            <v>Market 3</v>
          </cell>
          <cell r="C2091">
            <v>31.725000000000001</v>
          </cell>
        </row>
        <row r="2092">
          <cell r="A2092" t="str">
            <v>Brand 3</v>
          </cell>
          <cell r="B2092" t="str">
            <v>Market 4</v>
          </cell>
          <cell r="C2092">
            <v>70.5</v>
          </cell>
        </row>
        <row r="2093">
          <cell r="A2093" t="str">
            <v>Brand 3</v>
          </cell>
          <cell r="B2093" t="str">
            <v>Market 2</v>
          </cell>
          <cell r="C2093">
            <v>13.7</v>
          </cell>
        </row>
        <row r="2094">
          <cell r="A2094" t="str">
            <v>Brand 3</v>
          </cell>
          <cell r="B2094" t="str">
            <v>Market 3</v>
          </cell>
          <cell r="C2094">
            <v>6.75</v>
          </cell>
        </row>
        <row r="2095">
          <cell r="A2095" t="str">
            <v>Brand 3</v>
          </cell>
          <cell r="B2095" t="str">
            <v>Market 2</v>
          </cell>
          <cell r="C2095">
            <v>29.7</v>
          </cell>
        </row>
        <row r="2096">
          <cell r="A2096" t="str">
            <v>Brand 3</v>
          </cell>
          <cell r="B2096" t="str">
            <v>Market 2</v>
          </cell>
          <cell r="C2096">
            <v>6.5</v>
          </cell>
        </row>
        <row r="2097">
          <cell r="A2097" t="str">
            <v>Brand 3</v>
          </cell>
          <cell r="B2097" t="str">
            <v>Market 4</v>
          </cell>
          <cell r="C2097">
            <v>12.9</v>
          </cell>
        </row>
        <row r="2098">
          <cell r="A2098" t="str">
            <v>Brand 3</v>
          </cell>
          <cell r="B2098" t="str">
            <v>Market 18</v>
          </cell>
          <cell r="C2098">
            <v>29.024999999999999</v>
          </cell>
        </row>
        <row r="2099">
          <cell r="A2099" t="str">
            <v>Brand 3</v>
          </cell>
          <cell r="B2099" t="str">
            <v>Market 2</v>
          </cell>
          <cell r="C2099">
            <v>28.8</v>
          </cell>
        </row>
        <row r="2100">
          <cell r="A2100" t="str">
            <v>Brand 3</v>
          </cell>
          <cell r="B2100" t="str">
            <v>Market 2</v>
          </cell>
          <cell r="C2100">
            <v>6.3</v>
          </cell>
        </row>
        <row r="2101">
          <cell r="A2101" t="str">
            <v>Brand 3</v>
          </cell>
          <cell r="B2101" t="str">
            <v>Market 5</v>
          </cell>
          <cell r="C2101">
            <v>6.2</v>
          </cell>
        </row>
        <row r="2102">
          <cell r="A2102" t="str">
            <v>Brand 3</v>
          </cell>
          <cell r="B2102" t="str">
            <v>Market 1</v>
          </cell>
          <cell r="C2102">
            <v>108.9</v>
          </cell>
        </row>
        <row r="2103">
          <cell r="A2103" t="str">
            <v>Brand 3</v>
          </cell>
          <cell r="B2103" t="str">
            <v>Market 6</v>
          </cell>
          <cell r="C2103">
            <v>27</v>
          </cell>
        </row>
        <row r="2104">
          <cell r="A2104" t="str">
            <v>Brand 3</v>
          </cell>
          <cell r="B2104" t="str">
            <v>Market 3</v>
          </cell>
          <cell r="C2104">
            <v>54</v>
          </cell>
        </row>
        <row r="2105">
          <cell r="A2105" t="str">
            <v>Brand 3</v>
          </cell>
          <cell r="B2105" t="str">
            <v>Market 1</v>
          </cell>
          <cell r="C2105">
            <v>107.1</v>
          </cell>
        </row>
        <row r="2106">
          <cell r="A2106" t="str">
            <v>Brand 3</v>
          </cell>
          <cell r="B2106" t="str">
            <v>Market 6</v>
          </cell>
          <cell r="C2106">
            <v>5.75</v>
          </cell>
        </row>
        <row r="2107">
          <cell r="A2107" t="str">
            <v>Brand 3</v>
          </cell>
          <cell r="B2107" t="str">
            <v>Market 2</v>
          </cell>
          <cell r="C2107">
            <v>51.3</v>
          </cell>
        </row>
        <row r="2108">
          <cell r="A2108" t="str">
            <v>Brand 3</v>
          </cell>
          <cell r="B2108" t="str">
            <v>Market 3</v>
          </cell>
          <cell r="C2108">
            <v>5.6</v>
          </cell>
        </row>
        <row r="2109">
          <cell r="A2109" t="str">
            <v>Brand 3</v>
          </cell>
          <cell r="B2109" t="str">
            <v>Market 4</v>
          </cell>
          <cell r="C2109">
            <v>5.28</v>
          </cell>
        </row>
        <row r="2110">
          <cell r="A2110" t="str">
            <v>Brand 3</v>
          </cell>
          <cell r="B2110" t="str">
            <v>Market 3</v>
          </cell>
          <cell r="C2110">
            <v>5.5</v>
          </cell>
        </row>
        <row r="2111">
          <cell r="A2111" t="str">
            <v>Brand 3</v>
          </cell>
          <cell r="B2111" t="str">
            <v>Market 4</v>
          </cell>
          <cell r="C2111">
            <v>5.45</v>
          </cell>
        </row>
        <row r="2112">
          <cell r="A2112" t="str">
            <v>Brand 3</v>
          </cell>
          <cell r="B2112" t="str">
            <v>Market 18</v>
          </cell>
          <cell r="C2112">
            <v>10.7</v>
          </cell>
        </row>
        <row r="2113">
          <cell r="A2113" t="str">
            <v>Brand 3</v>
          </cell>
          <cell r="B2113" t="str">
            <v>Market 3</v>
          </cell>
          <cell r="C2113">
            <v>21</v>
          </cell>
        </row>
        <row r="2114">
          <cell r="A2114" t="str">
            <v>Brand 3</v>
          </cell>
          <cell r="B2114" t="str">
            <v>Market 2</v>
          </cell>
          <cell r="C2114">
            <v>10.4</v>
          </cell>
        </row>
        <row r="2115">
          <cell r="A2115" t="str">
            <v>Brand 3</v>
          </cell>
          <cell r="B2115" t="str">
            <v>Market 5</v>
          </cell>
          <cell r="C2115">
            <v>5.94</v>
          </cell>
        </row>
        <row r="2116">
          <cell r="A2116" t="str">
            <v>Brand 3</v>
          </cell>
          <cell r="B2116" t="str">
            <v>Market 4</v>
          </cell>
          <cell r="C2116">
            <v>21.824999999999999</v>
          </cell>
        </row>
        <row r="2117">
          <cell r="A2117" t="str">
            <v>Brand 3</v>
          </cell>
          <cell r="B2117" t="str">
            <v>Market 4</v>
          </cell>
          <cell r="C2117">
            <v>4.8</v>
          </cell>
        </row>
        <row r="2118">
          <cell r="A2118" t="str">
            <v>Brand 3</v>
          </cell>
          <cell r="B2118" t="str">
            <v>Market 29</v>
          </cell>
          <cell r="C2118">
            <v>21.6</v>
          </cell>
        </row>
        <row r="2119">
          <cell r="A2119" t="str">
            <v>Brand 3</v>
          </cell>
          <cell r="B2119" t="str">
            <v>Market 6</v>
          </cell>
          <cell r="C2119">
            <v>21.375</v>
          </cell>
        </row>
        <row r="2120">
          <cell r="A2120" t="str">
            <v>Brand 3</v>
          </cell>
          <cell r="B2120" t="str">
            <v>Market 5</v>
          </cell>
          <cell r="C2120">
            <v>83.7</v>
          </cell>
        </row>
        <row r="2121">
          <cell r="A2121" t="str">
            <v>Brand 3</v>
          </cell>
          <cell r="B2121" t="str">
            <v>Market 1</v>
          </cell>
          <cell r="C2121">
            <v>93</v>
          </cell>
        </row>
        <row r="2122">
          <cell r="A2122" t="str">
            <v>Brand 3</v>
          </cell>
          <cell r="B2122" t="str">
            <v>Market 18</v>
          </cell>
          <cell r="C2122">
            <v>20.7</v>
          </cell>
        </row>
        <row r="2123">
          <cell r="A2123" t="str">
            <v>Brand 3</v>
          </cell>
          <cell r="B2123" t="str">
            <v>Market 6</v>
          </cell>
          <cell r="C2123">
            <v>8.6999999999999993</v>
          </cell>
        </row>
        <row r="2124">
          <cell r="A2124" t="str">
            <v>Brand 3</v>
          </cell>
          <cell r="B2124" t="str">
            <v>Market 3</v>
          </cell>
          <cell r="C2124">
            <v>74.7</v>
          </cell>
        </row>
        <row r="2125">
          <cell r="A2125" t="str">
            <v>Brand 3</v>
          </cell>
          <cell r="B2125" t="str">
            <v>Market 4</v>
          </cell>
          <cell r="C2125">
            <v>18.45</v>
          </cell>
        </row>
        <row r="2126">
          <cell r="A2126" t="str">
            <v>Brand 3</v>
          </cell>
          <cell r="B2126" t="str">
            <v>Market 3</v>
          </cell>
          <cell r="C2126">
            <v>36</v>
          </cell>
        </row>
        <row r="2127">
          <cell r="A2127" t="str">
            <v>Brand 3</v>
          </cell>
          <cell r="B2127" t="str">
            <v>Market 4</v>
          </cell>
          <cell r="C2127">
            <v>36</v>
          </cell>
        </row>
        <row r="2128">
          <cell r="A2128" t="str">
            <v>Brand 3</v>
          </cell>
          <cell r="B2128" t="str">
            <v>Market 4</v>
          </cell>
          <cell r="C2128">
            <v>3.7919999999999998</v>
          </cell>
        </row>
        <row r="2129">
          <cell r="A2129" t="str">
            <v>Brand 3</v>
          </cell>
          <cell r="B2129" t="str">
            <v>Market 29</v>
          </cell>
          <cell r="C2129">
            <v>17.774999999999999</v>
          </cell>
        </row>
        <row r="2130">
          <cell r="A2130" t="str">
            <v>Brand 3</v>
          </cell>
          <cell r="B2130" t="str">
            <v>Market 1</v>
          </cell>
          <cell r="C2130">
            <v>35.1</v>
          </cell>
        </row>
        <row r="2131">
          <cell r="A2131" t="str">
            <v>Brand 3</v>
          </cell>
          <cell r="B2131" t="str">
            <v>Market 12</v>
          </cell>
          <cell r="C2131">
            <v>0.154</v>
          </cell>
        </row>
        <row r="2132">
          <cell r="A2132" t="str">
            <v>Brand 3</v>
          </cell>
          <cell r="B2132" t="str">
            <v>Market 6</v>
          </cell>
          <cell r="C2132">
            <v>17.324999999999999</v>
          </cell>
        </row>
        <row r="2133">
          <cell r="A2133" t="str">
            <v>Brand 3</v>
          </cell>
          <cell r="B2133" t="str">
            <v>Market 3</v>
          </cell>
          <cell r="C2133">
            <v>3.8</v>
          </cell>
        </row>
        <row r="2134">
          <cell r="A2134" t="str">
            <v>Brand 3</v>
          </cell>
          <cell r="B2134" t="str">
            <v>Market 18</v>
          </cell>
          <cell r="C2134">
            <v>7.5</v>
          </cell>
        </row>
        <row r="2135">
          <cell r="A2135" t="str">
            <v>Brand 3</v>
          </cell>
          <cell r="B2135" t="str">
            <v>Market 5</v>
          </cell>
          <cell r="C2135">
            <v>31.95</v>
          </cell>
        </row>
        <row r="2136">
          <cell r="A2136" t="str">
            <v>Brand 3</v>
          </cell>
          <cell r="B2136" t="str">
            <v>Market 11</v>
          </cell>
          <cell r="C2136">
            <v>7</v>
          </cell>
        </row>
        <row r="2137">
          <cell r="A2137" t="str">
            <v>Brand 3</v>
          </cell>
          <cell r="B2137" t="str">
            <v>Market 4</v>
          </cell>
          <cell r="C2137">
            <v>3.2160000000000002</v>
          </cell>
        </row>
        <row r="2138">
          <cell r="A2138" t="str">
            <v>Brand 3</v>
          </cell>
          <cell r="B2138" t="str">
            <v>Market 6</v>
          </cell>
          <cell r="C2138">
            <v>28.8</v>
          </cell>
        </row>
        <row r="2139">
          <cell r="A2139" t="str">
            <v>Brand 3</v>
          </cell>
          <cell r="B2139" t="str">
            <v>Market 6</v>
          </cell>
          <cell r="C2139">
            <v>32</v>
          </cell>
        </row>
        <row r="2140">
          <cell r="A2140" t="str">
            <v>Brand 3</v>
          </cell>
          <cell r="B2140" t="str">
            <v>Market 11</v>
          </cell>
          <cell r="C2140">
            <v>6.3</v>
          </cell>
        </row>
        <row r="2141">
          <cell r="A2141" t="str">
            <v>Brand 3</v>
          </cell>
          <cell r="B2141" t="str">
            <v>Market 6</v>
          </cell>
          <cell r="C2141">
            <v>6.2</v>
          </cell>
        </row>
        <row r="2142">
          <cell r="A2142" t="str">
            <v>Brand 3</v>
          </cell>
          <cell r="B2142" t="str">
            <v>Market 6</v>
          </cell>
          <cell r="C2142">
            <v>3.66</v>
          </cell>
        </row>
        <row r="2143">
          <cell r="A2143" t="str">
            <v>Brand 3</v>
          </cell>
          <cell r="B2143" t="str">
            <v>Market 18</v>
          </cell>
          <cell r="C2143">
            <v>27.45</v>
          </cell>
        </row>
        <row r="2144">
          <cell r="A2144" t="str">
            <v>Brand 3</v>
          </cell>
          <cell r="B2144" t="str">
            <v>Market 2</v>
          </cell>
          <cell r="C2144">
            <v>60.99</v>
          </cell>
        </row>
        <row r="2145">
          <cell r="A2145" t="str">
            <v>Brand 3</v>
          </cell>
          <cell r="B2145" t="str">
            <v>Market 5</v>
          </cell>
          <cell r="C2145">
            <v>11.8</v>
          </cell>
        </row>
        <row r="2146">
          <cell r="A2146" t="str">
            <v>Brand 3</v>
          </cell>
          <cell r="B2146" t="str">
            <v>Market 2</v>
          </cell>
          <cell r="C2146">
            <v>13.275</v>
          </cell>
        </row>
        <row r="2147">
          <cell r="A2147" t="str">
            <v>Brand 3</v>
          </cell>
          <cell r="B2147" t="str">
            <v>Market 1</v>
          </cell>
          <cell r="C2147">
            <v>53.1</v>
          </cell>
        </row>
        <row r="2148">
          <cell r="A2148" t="str">
            <v>Brand 3</v>
          </cell>
          <cell r="B2148" t="str">
            <v>Market 6</v>
          </cell>
          <cell r="C2148">
            <v>5.7</v>
          </cell>
        </row>
        <row r="2149">
          <cell r="A2149" t="str">
            <v>Brand 3</v>
          </cell>
          <cell r="B2149" t="str">
            <v>Market 3</v>
          </cell>
          <cell r="C2149">
            <v>5.4</v>
          </cell>
        </row>
        <row r="2150">
          <cell r="A2150" t="str">
            <v>Brand 3</v>
          </cell>
          <cell r="B2150" t="str">
            <v>Market 4</v>
          </cell>
          <cell r="C2150">
            <v>24.3</v>
          </cell>
        </row>
        <row r="2151">
          <cell r="A2151" t="str">
            <v>Brand 3</v>
          </cell>
          <cell r="B2151" t="str">
            <v>Market 18</v>
          </cell>
          <cell r="C2151">
            <v>5.3</v>
          </cell>
        </row>
        <row r="2152">
          <cell r="A2152" t="str">
            <v>Brand 3</v>
          </cell>
          <cell r="B2152" t="str">
            <v>Market 5</v>
          </cell>
          <cell r="C2152">
            <v>23.85</v>
          </cell>
        </row>
        <row r="2153">
          <cell r="A2153" t="str">
            <v>Brand 3</v>
          </cell>
          <cell r="B2153" t="str">
            <v>Market 4</v>
          </cell>
          <cell r="C2153">
            <v>2.6</v>
          </cell>
        </row>
        <row r="2154">
          <cell r="A2154" t="str">
            <v>Brand 3</v>
          </cell>
          <cell r="B2154" t="str">
            <v>Market 11</v>
          </cell>
          <cell r="C2154">
            <v>5.2</v>
          </cell>
        </row>
        <row r="2155">
          <cell r="A2155" t="str">
            <v>Brand 3</v>
          </cell>
          <cell r="B2155" t="str">
            <v>Market 3</v>
          </cell>
          <cell r="C2155">
            <v>22.05</v>
          </cell>
        </row>
        <row r="2156">
          <cell r="A2156" t="str">
            <v>Brand 3</v>
          </cell>
          <cell r="B2156" t="str">
            <v>Market 4</v>
          </cell>
          <cell r="C2156">
            <v>22.05</v>
          </cell>
        </row>
        <row r="2157">
          <cell r="A2157" t="str">
            <v>Brand 3</v>
          </cell>
          <cell r="B2157" t="str">
            <v>Market 2</v>
          </cell>
          <cell r="C2157">
            <v>2.35</v>
          </cell>
        </row>
        <row r="2158">
          <cell r="A2158" t="str">
            <v>Brand 3</v>
          </cell>
          <cell r="B2158" t="str">
            <v>Market 29</v>
          </cell>
          <cell r="C2158">
            <v>4.7</v>
          </cell>
        </row>
        <row r="2159">
          <cell r="A2159" t="str">
            <v>Brand 3</v>
          </cell>
          <cell r="B2159" t="str">
            <v>Market 18</v>
          </cell>
          <cell r="C2159">
            <v>10.574999999999999</v>
          </cell>
        </row>
        <row r="2160">
          <cell r="A2160" t="str">
            <v>Brand 3</v>
          </cell>
          <cell r="B2160" t="str">
            <v>Market 18</v>
          </cell>
          <cell r="C2160">
            <v>4.5</v>
          </cell>
        </row>
        <row r="2161">
          <cell r="A2161" t="str">
            <v>Brand 3</v>
          </cell>
          <cell r="B2161" t="str">
            <v>Market 3</v>
          </cell>
          <cell r="C2161">
            <v>40.5</v>
          </cell>
        </row>
        <row r="2162">
          <cell r="A2162" t="str">
            <v>Brand 3</v>
          </cell>
          <cell r="B2162" t="str">
            <v>Market 3</v>
          </cell>
          <cell r="C2162">
            <v>45</v>
          </cell>
        </row>
        <row r="2163">
          <cell r="A2163" t="str">
            <v>Brand 3</v>
          </cell>
          <cell r="B2163" t="str">
            <v>Market 4</v>
          </cell>
          <cell r="C2163">
            <v>2.0640000000000001</v>
          </cell>
        </row>
        <row r="2164">
          <cell r="A2164" t="str">
            <v>Brand 3</v>
          </cell>
          <cell r="B2164" t="str">
            <v>Market 3</v>
          </cell>
          <cell r="C2164">
            <v>9.6750000000000007</v>
          </cell>
        </row>
        <row r="2165">
          <cell r="A2165" t="str">
            <v>Brand 3</v>
          </cell>
          <cell r="B2165" t="str">
            <v>Market 6</v>
          </cell>
          <cell r="C2165">
            <v>19.350000000000001</v>
          </cell>
        </row>
        <row r="2166">
          <cell r="A2166" t="str">
            <v>Brand 3</v>
          </cell>
          <cell r="B2166" t="str">
            <v>Market 5</v>
          </cell>
          <cell r="C2166">
            <v>38.700000000000003</v>
          </cell>
        </row>
        <row r="2167">
          <cell r="A2167" t="str">
            <v>Brand 3</v>
          </cell>
          <cell r="B2167" t="str">
            <v>Market 4</v>
          </cell>
          <cell r="C2167">
            <v>2</v>
          </cell>
        </row>
        <row r="2168">
          <cell r="A2168" t="str">
            <v>Brand 3</v>
          </cell>
          <cell r="B2168" t="str">
            <v>Market 2</v>
          </cell>
          <cell r="C2168">
            <v>17.55</v>
          </cell>
        </row>
        <row r="2169">
          <cell r="A2169" t="str">
            <v>Brand 3</v>
          </cell>
          <cell r="B2169" t="str">
            <v>Market 6</v>
          </cell>
          <cell r="C2169">
            <v>1.85</v>
          </cell>
        </row>
        <row r="2170">
          <cell r="A2170" t="str">
            <v>Brand 3</v>
          </cell>
          <cell r="B2170" t="str">
            <v>Market 3</v>
          </cell>
          <cell r="C2170">
            <v>16.649999999999999</v>
          </cell>
        </row>
        <row r="2171">
          <cell r="A2171" t="str">
            <v>Brand 3</v>
          </cell>
          <cell r="B2171" t="str">
            <v>Market 2</v>
          </cell>
          <cell r="C2171">
            <v>3.6</v>
          </cell>
        </row>
        <row r="2172">
          <cell r="A2172" t="str">
            <v>Brand 3</v>
          </cell>
          <cell r="B2172" t="str">
            <v>Market 11</v>
          </cell>
          <cell r="C2172">
            <v>8.1</v>
          </cell>
        </row>
        <row r="2173">
          <cell r="A2173" t="str">
            <v>Brand 3</v>
          </cell>
          <cell r="B2173" t="str">
            <v>Market 6</v>
          </cell>
          <cell r="C2173">
            <v>16.2</v>
          </cell>
        </row>
        <row r="2174">
          <cell r="A2174" t="str">
            <v>Brand 3</v>
          </cell>
          <cell r="B2174" t="str">
            <v>Market 29</v>
          </cell>
          <cell r="C2174">
            <v>15.75</v>
          </cell>
        </row>
        <row r="2175">
          <cell r="A2175" t="str">
            <v>Brand 3</v>
          </cell>
          <cell r="B2175" t="str">
            <v>Market 4</v>
          </cell>
          <cell r="C2175">
            <v>31.5</v>
          </cell>
        </row>
        <row r="2176">
          <cell r="A2176" t="str">
            <v>Brand 3</v>
          </cell>
          <cell r="B2176" t="str">
            <v>Market 3</v>
          </cell>
          <cell r="C2176">
            <v>30.6</v>
          </cell>
        </row>
        <row r="2177">
          <cell r="A2177" t="str">
            <v>Brand 3</v>
          </cell>
          <cell r="B2177" t="str">
            <v>Market 6</v>
          </cell>
          <cell r="C2177">
            <v>1.65</v>
          </cell>
        </row>
        <row r="2178">
          <cell r="A2178" t="str">
            <v>Brand 3</v>
          </cell>
          <cell r="B2178" t="str">
            <v>Market 2</v>
          </cell>
          <cell r="C2178">
            <v>3.3</v>
          </cell>
        </row>
        <row r="2179">
          <cell r="A2179" t="str">
            <v>Brand 3</v>
          </cell>
          <cell r="B2179" t="str">
            <v>Market 29</v>
          </cell>
          <cell r="C2179">
            <v>1.6</v>
          </cell>
        </row>
        <row r="2180">
          <cell r="A2180" t="str">
            <v>Brand 3</v>
          </cell>
          <cell r="B2180" t="str">
            <v>Market 11</v>
          </cell>
          <cell r="C2180">
            <v>3.1</v>
          </cell>
        </row>
        <row r="2181">
          <cell r="A2181" t="str">
            <v>Brand 3</v>
          </cell>
          <cell r="B2181" t="str">
            <v>Market 2</v>
          </cell>
          <cell r="C2181">
            <v>6.9749999999999996</v>
          </cell>
        </row>
        <row r="2182">
          <cell r="A2182" t="str">
            <v>Brand 3</v>
          </cell>
          <cell r="B2182" t="str">
            <v>Market 11</v>
          </cell>
          <cell r="C2182">
            <v>13.95</v>
          </cell>
        </row>
        <row r="2183">
          <cell r="A2183" t="str">
            <v>Brand 3</v>
          </cell>
          <cell r="B2183" t="str">
            <v>Market 3</v>
          </cell>
          <cell r="C2183">
            <v>13.95</v>
          </cell>
        </row>
        <row r="2184">
          <cell r="A2184" t="str">
            <v>Brand 3</v>
          </cell>
          <cell r="B2184" t="str">
            <v>Market 29</v>
          </cell>
          <cell r="C2184">
            <v>1.5</v>
          </cell>
        </row>
        <row r="2185">
          <cell r="A2185" t="str">
            <v>Brand 3</v>
          </cell>
          <cell r="B2185" t="str">
            <v>Market 17</v>
          </cell>
          <cell r="C2185">
            <v>6.75</v>
          </cell>
        </row>
        <row r="2186">
          <cell r="A2186" t="str">
            <v>Brand 3</v>
          </cell>
          <cell r="B2186" t="str">
            <v>Market 6</v>
          </cell>
          <cell r="C2186">
            <v>6.75</v>
          </cell>
        </row>
        <row r="2187">
          <cell r="A2187" t="str">
            <v>Brand 3</v>
          </cell>
          <cell r="B2187" t="str">
            <v>Market 3</v>
          </cell>
          <cell r="C2187">
            <v>27</v>
          </cell>
        </row>
        <row r="2188">
          <cell r="A2188" t="str">
            <v>Brand 3</v>
          </cell>
          <cell r="B2188" t="str">
            <v>Market 6</v>
          </cell>
          <cell r="C2188">
            <v>1.45</v>
          </cell>
        </row>
        <row r="2189">
          <cell r="A2189" t="str">
            <v>Brand 3</v>
          </cell>
          <cell r="B2189" t="str">
            <v>Market 18</v>
          </cell>
          <cell r="C2189">
            <v>2.8</v>
          </cell>
        </row>
        <row r="2190">
          <cell r="A2190" t="str">
            <v>Brand 3</v>
          </cell>
          <cell r="B2190" t="str">
            <v>Market 2</v>
          </cell>
          <cell r="C2190">
            <v>12.6</v>
          </cell>
        </row>
        <row r="2191">
          <cell r="A2191" t="str">
            <v>Brand 3</v>
          </cell>
          <cell r="B2191" t="str">
            <v>Market 4</v>
          </cell>
          <cell r="C2191">
            <v>12.6</v>
          </cell>
        </row>
        <row r="2192">
          <cell r="A2192" t="str">
            <v>Brand 3</v>
          </cell>
          <cell r="B2192" t="str">
            <v>Market 6</v>
          </cell>
          <cell r="C2192">
            <v>25.2</v>
          </cell>
        </row>
        <row r="2193">
          <cell r="A2193" t="str">
            <v>Brand 3</v>
          </cell>
          <cell r="B2193" t="str">
            <v>Market 6</v>
          </cell>
          <cell r="C2193">
            <v>6.0750000000000002</v>
          </cell>
        </row>
        <row r="2194">
          <cell r="A2194" t="str">
            <v>Brand 3</v>
          </cell>
          <cell r="B2194" t="str">
            <v>Market 4</v>
          </cell>
          <cell r="C2194">
            <v>12.15</v>
          </cell>
        </row>
        <row r="2195">
          <cell r="A2195" t="str">
            <v>Brand 3</v>
          </cell>
          <cell r="B2195" t="str">
            <v>Market 18</v>
          </cell>
          <cell r="C2195">
            <v>1.25</v>
          </cell>
        </row>
        <row r="2196">
          <cell r="A2196" t="str">
            <v>Brand 3</v>
          </cell>
          <cell r="B2196" t="str">
            <v>Market 18</v>
          </cell>
          <cell r="C2196">
            <v>11.25</v>
          </cell>
        </row>
        <row r="2197">
          <cell r="A2197" t="str">
            <v>Brand 3</v>
          </cell>
          <cell r="B2197" t="str">
            <v>Market 18</v>
          </cell>
          <cell r="C2197">
            <v>22.5</v>
          </cell>
        </row>
        <row r="2198">
          <cell r="A2198" t="str">
            <v>Brand 3</v>
          </cell>
          <cell r="B2198" t="str">
            <v>Market 4</v>
          </cell>
          <cell r="C2198">
            <v>25</v>
          </cell>
        </row>
        <row r="2199">
          <cell r="A2199" t="str">
            <v>Brand 3</v>
          </cell>
          <cell r="B2199" t="str">
            <v>Market 4</v>
          </cell>
          <cell r="C2199">
            <v>1.2</v>
          </cell>
        </row>
        <row r="2200">
          <cell r="A2200" t="str">
            <v>Brand 3</v>
          </cell>
          <cell r="B2200" t="str">
            <v>Market 17</v>
          </cell>
          <cell r="C2200">
            <v>2.4</v>
          </cell>
        </row>
        <row r="2201">
          <cell r="A2201" t="str">
            <v>Brand 3</v>
          </cell>
          <cell r="B2201" t="str">
            <v>Market 1</v>
          </cell>
          <cell r="C2201">
            <v>2.4</v>
          </cell>
        </row>
        <row r="2202">
          <cell r="A2202" t="str">
            <v>Brand 3</v>
          </cell>
          <cell r="B2202" t="str">
            <v>Market 6</v>
          </cell>
          <cell r="C2202">
            <v>1.1499999999999999</v>
          </cell>
        </row>
        <row r="2203">
          <cell r="A2203" t="str">
            <v>Brand 3</v>
          </cell>
          <cell r="B2203" t="str">
            <v>Market 18</v>
          </cell>
          <cell r="C2203">
            <v>5.1749999999999998</v>
          </cell>
        </row>
        <row r="2204">
          <cell r="A2204" t="str">
            <v>Brand 3</v>
          </cell>
          <cell r="B2204" t="str">
            <v>Market 2</v>
          </cell>
          <cell r="C2204">
            <v>5.1749999999999998</v>
          </cell>
        </row>
        <row r="2205">
          <cell r="A2205" t="str">
            <v>Brand 3</v>
          </cell>
          <cell r="B2205" t="str">
            <v>Market 18</v>
          </cell>
          <cell r="C2205">
            <v>10.35</v>
          </cell>
        </row>
        <row r="2206">
          <cell r="A2206" t="str">
            <v>Brand 3</v>
          </cell>
          <cell r="B2206" t="str">
            <v>Market 2</v>
          </cell>
          <cell r="C2206">
            <v>19.8</v>
          </cell>
        </row>
        <row r="2207">
          <cell r="A2207" t="str">
            <v>Brand 3</v>
          </cell>
          <cell r="B2207" t="str">
            <v>Market 6</v>
          </cell>
          <cell r="C2207">
            <v>4.7249999999999996</v>
          </cell>
        </row>
        <row r="2208">
          <cell r="A2208" t="str">
            <v>Brand 3</v>
          </cell>
          <cell r="B2208" t="str">
            <v>Market 6</v>
          </cell>
          <cell r="C2208">
            <v>21</v>
          </cell>
        </row>
        <row r="2209">
          <cell r="A2209" t="str">
            <v>Brand 3</v>
          </cell>
          <cell r="B2209" t="str">
            <v>Market 29</v>
          </cell>
          <cell r="C2209">
            <v>1</v>
          </cell>
        </row>
        <row r="2210">
          <cell r="A2210" t="str">
            <v>Brand 3</v>
          </cell>
          <cell r="B2210" t="str">
            <v>Market 18</v>
          </cell>
          <cell r="C2210">
            <v>1</v>
          </cell>
        </row>
        <row r="2211">
          <cell r="A2211" t="str">
            <v>Brand 3</v>
          </cell>
          <cell r="B2211" t="str">
            <v>Market 18</v>
          </cell>
          <cell r="C2211">
            <v>4.5</v>
          </cell>
        </row>
        <row r="2212">
          <cell r="A2212" t="str">
            <v>Brand 3</v>
          </cell>
          <cell r="B2212" t="str">
            <v>Market 6</v>
          </cell>
          <cell r="C2212">
            <v>9</v>
          </cell>
        </row>
        <row r="2213">
          <cell r="A2213" t="str">
            <v>Brand 3</v>
          </cell>
          <cell r="B2213" t="str">
            <v>Market 22</v>
          </cell>
          <cell r="C2213">
            <v>18</v>
          </cell>
        </row>
        <row r="2214">
          <cell r="A2214" t="str">
            <v>Brand 3</v>
          </cell>
          <cell r="B2214" t="str">
            <v>Market 29</v>
          </cell>
          <cell r="C2214">
            <v>1.9</v>
          </cell>
        </row>
        <row r="2215">
          <cell r="A2215" t="str">
            <v>Brand 3</v>
          </cell>
          <cell r="B2215" t="str">
            <v>Market 12</v>
          </cell>
          <cell r="C2215">
            <v>1.9</v>
          </cell>
        </row>
        <row r="2216">
          <cell r="A2216" t="str">
            <v>Brand 3</v>
          </cell>
          <cell r="B2216" t="str">
            <v>Market 6</v>
          </cell>
          <cell r="C2216">
            <v>1.9</v>
          </cell>
        </row>
        <row r="2217">
          <cell r="A2217" t="str">
            <v>Brand 3</v>
          </cell>
          <cell r="B2217" t="str">
            <v>Market 3</v>
          </cell>
          <cell r="C2217">
            <v>4.2750000000000004</v>
          </cell>
        </row>
        <row r="2218">
          <cell r="A2218" t="str">
            <v>Brand 3</v>
          </cell>
          <cell r="B2218" t="str">
            <v>Market 3</v>
          </cell>
          <cell r="C2218">
            <v>8.5500000000000007</v>
          </cell>
        </row>
        <row r="2219">
          <cell r="A2219" t="str">
            <v>Brand 3</v>
          </cell>
          <cell r="B2219" t="str">
            <v>Market 4</v>
          </cell>
          <cell r="C2219">
            <v>8.5500000000000007</v>
          </cell>
        </row>
        <row r="2220">
          <cell r="A2220" t="str">
            <v>Brand 3</v>
          </cell>
          <cell r="B2220" t="str">
            <v>Market 2</v>
          </cell>
          <cell r="C2220">
            <v>9.5</v>
          </cell>
        </row>
        <row r="2221">
          <cell r="A2221" t="str">
            <v>Brand 3</v>
          </cell>
          <cell r="B2221" t="str">
            <v>Market 18</v>
          </cell>
          <cell r="C2221">
            <v>17.100000000000001</v>
          </cell>
        </row>
        <row r="2222">
          <cell r="A2222" t="str">
            <v>Brand 3</v>
          </cell>
          <cell r="B2222" t="str">
            <v>Market 4</v>
          </cell>
          <cell r="C2222">
            <v>1.8</v>
          </cell>
        </row>
        <row r="2223">
          <cell r="A2223" t="str">
            <v>Brand 3</v>
          </cell>
          <cell r="B2223" t="str">
            <v>Market 18</v>
          </cell>
          <cell r="C2223">
            <v>8.1</v>
          </cell>
        </row>
        <row r="2224">
          <cell r="A2224" t="str">
            <v>Brand 3</v>
          </cell>
          <cell r="B2224" t="str">
            <v>Market 6</v>
          </cell>
          <cell r="C2224">
            <v>8.1</v>
          </cell>
        </row>
        <row r="2225">
          <cell r="A2225" t="str">
            <v>Brand 3</v>
          </cell>
          <cell r="B2225" t="str">
            <v>Market 4</v>
          </cell>
          <cell r="C2225">
            <v>8.1</v>
          </cell>
        </row>
        <row r="2226">
          <cell r="A2226" t="str">
            <v>Brand 3</v>
          </cell>
          <cell r="B2226" t="str">
            <v>Market 18</v>
          </cell>
          <cell r="C2226">
            <v>9</v>
          </cell>
        </row>
        <row r="2227">
          <cell r="A2227" t="str">
            <v>Brand 3</v>
          </cell>
          <cell r="B2227" t="str">
            <v>Market 4</v>
          </cell>
          <cell r="C2227">
            <v>16.2</v>
          </cell>
        </row>
        <row r="2228">
          <cell r="A2228" t="str">
            <v>Brand 3</v>
          </cell>
          <cell r="B2228" t="str">
            <v>Market 11</v>
          </cell>
          <cell r="C2228">
            <v>0.81599999999999995</v>
          </cell>
        </row>
        <row r="2229">
          <cell r="A2229" t="str">
            <v>Brand 3</v>
          </cell>
          <cell r="B2229" t="str">
            <v>Market 18</v>
          </cell>
          <cell r="C2229">
            <v>0.85</v>
          </cell>
        </row>
        <row r="2230">
          <cell r="A2230" t="str">
            <v>Brand 3</v>
          </cell>
          <cell r="B2230" t="str">
            <v>Market 2</v>
          </cell>
          <cell r="C2230">
            <v>0.85</v>
          </cell>
        </row>
        <row r="2231">
          <cell r="A2231" t="str">
            <v>Brand 3</v>
          </cell>
          <cell r="B2231" t="str">
            <v>Market 22</v>
          </cell>
          <cell r="C2231">
            <v>1.7</v>
          </cell>
        </row>
        <row r="2232">
          <cell r="A2232" t="str">
            <v>Brand 3</v>
          </cell>
          <cell r="B2232" t="str">
            <v>Market 2</v>
          </cell>
          <cell r="C2232">
            <v>15.3</v>
          </cell>
        </row>
        <row r="2233">
          <cell r="A2233" t="str">
            <v>Brand 3</v>
          </cell>
          <cell r="B2233" t="str">
            <v>Market 6</v>
          </cell>
          <cell r="C2233">
            <v>15.3</v>
          </cell>
        </row>
        <row r="2234">
          <cell r="A2234" t="str">
            <v>Brand 3</v>
          </cell>
          <cell r="B2234" t="str">
            <v>Market 6</v>
          </cell>
          <cell r="C2234">
            <v>15.3</v>
          </cell>
        </row>
        <row r="2235">
          <cell r="A2235" t="str">
            <v>Brand 3</v>
          </cell>
          <cell r="B2235" t="str">
            <v>Market 18</v>
          </cell>
          <cell r="C2235">
            <v>0.8</v>
          </cell>
        </row>
        <row r="2236">
          <cell r="A2236" t="str">
            <v>Brand 3</v>
          </cell>
          <cell r="B2236" t="str">
            <v>Market 6</v>
          </cell>
          <cell r="C2236">
            <v>3.2</v>
          </cell>
        </row>
        <row r="2237">
          <cell r="A2237" t="str">
            <v>Brand 3</v>
          </cell>
          <cell r="B2237" t="str">
            <v>Market 17</v>
          </cell>
          <cell r="C2237">
            <v>3.6</v>
          </cell>
        </row>
        <row r="2238">
          <cell r="A2238" t="str">
            <v>Brand 3</v>
          </cell>
          <cell r="B2238" t="str">
            <v>Market 11</v>
          </cell>
          <cell r="C2238">
            <v>3.6</v>
          </cell>
        </row>
        <row r="2239">
          <cell r="A2239" t="str">
            <v>Brand 3</v>
          </cell>
          <cell r="B2239" t="str">
            <v>Market 22</v>
          </cell>
          <cell r="C2239">
            <v>3.6</v>
          </cell>
        </row>
        <row r="2240">
          <cell r="A2240" t="str">
            <v>Brand 3</v>
          </cell>
          <cell r="B2240" t="str">
            <v>Market 29</v>
          </cell>
          <cell r="C2240">
            <v>7.2</v>
          </cell>
        </row>
        <row r="2241">
          <cell r="A2241" t="str">
            <v>Brand 3</v>
          </cell>
          <cell r="B2241" t="str">
            <v>Market 3</v>
          </cell>
          <cell r="C2241">
            <v>7.2</v>
          </cell>
        </row>
        <row r="2242">
          <cell r="A2242" t="str">
            <v>Brand 3</v>
          </cell>
          <cell r="B2242" t="str">
            <v>Market 18</v>
          </cell>
          <cell r="C2242">
            <v>14.4</v>
          </cell>
        </row>
        <row r="2243">
          <cell r="A2243" t="str">
            <v>Brand 3</v>
          </cell>
          <cell r="B2243" t="str">
            <v>Market 17</v>
          </cell>
          <cell r="C2243">
            <v>1.5</v>
          </cell>
        </row>
        <row r="2244">
          <cell r="A2244" t="str">
            <v>Brand 3</v>
          </cell>
          <cell r="B2244" t="str">
            <v>Market 4</v>
          </cell>
          <cell r="C2244">
            <v>13.5</v>
          </cell>
        </row>
        <row r="2245">
          <cell r="A2245" t="str">
            <v>Brand 3</v>
          </cell>
          <cell r="B2245" t="str">
            <v>Market 2</v>
          </cell>
          <cell r="C2245">
            <v>0.7</v>
          </cell>
        </row>
        <row r="2246">
          <cell r="A2246" t="str">
            <v>Brand 3</v>
          </cell>
          <cell r="B2246" t="str">
            <v>Market 6</v>
          </cell>
          <cell r="C2246">
            <v>0.7</v>
          </cell>
        </row>
        <row r="2247">
          <cell r="A2247" t="str">
            <v>Brand 3</v>
          </cell>
          <cell r="B2247" t="str">
            <v>Market 19</v>
          </cell>
          <cell r="C2247">
            <v>3.15</v>
          </cell>
        </row>
        <row r="2248">
          <cell r="A2248" t="str">
            <v>Brand 3</v>
          </cell>
          <cell r="B2248" t="str">
            <v>Market 22</v>
          </cell>
          <cell r="C2248">
            <v>6.3</v>
          </cell>
        </row>
        <row r="2249">
          <cell r="A2249" t="str">
            <v>Brand 3</v>
          </cell>
          <cell r="B2249" t="str">
            <v>Market 29</v>
          </cell>
          <cell r="C2249">
            <v>7</v>
          </cell>
        </row>
        <row r="2250">
          <cell r="A2250" t="str">
            <v>Brand 3</v>
          </cell>
          <cell r="B2250" t="str">
            <v>Market 11</v>
          </cell>
          <cell r="C2250">
            <v>0.624</v>
          </cell>
        </row>
        <row r="2251">
          <cell r="A2251" t="str">
            <v>Brand 3</v>
          </cell>
          <cell r="B2251" t="str">
            <v>Market 17</v>
          </cell>
          <cell r="C2251">
            <v>0.78</v>
          </cell>
        </row>
        <row r="2252">
          <cell r="A2252" t="str">
            <v>Brand 3</v>
          </cell>
          <cell r="B2252" t="str">
            <v>Market 22</v>
          </cell>
          <cell r="C2252">
            <v>1.3</v>
          </cell>
        </row>
        <row r="2253">
          <cell r="A2253" t="str">
            <v>Brand 3</v>
          </cell>
          <cell r="B2253" t="str">
            <v>Market 12</v>
          </cell>
          <cell r="C2253">
            <v>1.3</v>
          </cell>
        </row>
        <row r="2254">
          <cell r="A2254" t="str">
            <v>Brand 3</v>
          </cell>
          <cell r="B2254" t="str">
            <v>Market 12</v>
          </cell>
          <cell r="C2254">
            <v>1.3</v>
          </cell>
        </row>
        <row r="2255">
          <cell r="A2255" t="str">
            <v>Brand 3</v>
          </cell>
          <cell r="B2255" t="str">
            <v>Market 29</v>
          </cell>
          <cell r="C2255">
            <v>5.85</v>
          </cell>
        </row>
        <row r="2256">
          <cell r="A2256" t="str">
            <v>Brand 3</v>
          </cell>
          <cell r="B2256" t="str">
            <v>Market 2</v>
          </cell>
          <cell r="C2256">
            <v>0.6</v>
          </cell>
        </row>
        <row r="2257">
          <cell r="A2257" t="str">
            <v>Brand 3</v>
          </cell>
          <cell r="B2257" t="str">
            <v>Market 6</v>
          </cell>
          <cell r="C2257">
            <v>0.6</v>
          </cell>
        </row>
        <row r="2258">
          <cell r="A2258" t="str">
            <v>Brand 3</v>
          </cell>
          <cell r="B2258" t="str">
            <v>Market 12</v>
          </cell>
          <cell r="C2258">
            <v>0.72</v>
          </cell>
        </row>
        <row r="2259">
          <cell r="A2259" t="str">
            <v>Brand 3</v>
          </cell>
          <cell r="B2259" t="str">
            <v>Market 29</v>
          </cell>
          <cell r="C2259">
            <v>10.8</v>
          </cell>
        </row>
        <row r="2260">
          <cell r="A2260" t="str">
            <v>Brand 3</v>
          </cell>
          <cell r="B2260" t="str">
            <v>Market 17</v>
          </cell>
          <cell r="C2260">
            <v>1.1000000000000001</v>
          </cell>
        </row>
        <row r="2261">
          <cell r="A2261" t="str">
            <v>Brand 3</v>
          </cell>
          <cell r="B2261" t="str">
            <v>Market 19</v>
          </cell>
          <cell r="C2261">
            <v>1.1000000000000001</v>
          </cell>
        </row>
        <row r="2262">
          <cell r="A2262" t="str">
            <v>Brand 3</v>
          </cell>
          <cell r="B2262" t="str">
            <v>Market 19</v>
          </cell>
          <cell r="C2262">
            <v>1.1000000000000001</v>
          </cell>
        </row>
        <row r="2263">
          <cell r="A2263" t="str">
            <v>Brand 3</v>
          </cell>
          <cell r="B2263" t="str">
            <v>Market 6</v>
          </cell>
          <cell r="C2263">
            <v>1.1000000000000001</v>
          </cell>
        </row>
        <row r="2264">
          <cell r="A2264" t="str">
            <v>Brand 3</v>
          </cell>
          <cell r="B2264" t="str">
            <v>Market 29</v>
          </cell>
          <cell r="C2264">
            <v>4.95</v>
          </cell>
        </row>
        <row r="2265">
          <cell r="A2265" t="str">
            <v>Brand 3</v>
          </cell>
          <cell r="B2265" t="str">
            <v>Market 12</v>
          </cell>
          <cell r="C2265">
            <v>4.95</v>
          </cell>
        </row>
        <row r="2266">
          <cell r="A2266" t="str">
            <v>Brand 3</v>
          </cell>
          <cell r="B2266" t="str">
            <v>Market 3</v>
          </cell>
          <cell r="C2266">
            <v>4.95</v>
          </cell>
        </row>
        <row r="2267">
          <cell r="A2267" t="str">
            <v>Brand 3</v>
          </cell>
          <cell r="B2267" t="str">
            <v>Market 17</v>
          </cell>
          <cell r="C2267">
            <v>1</v>
          </cell>
        </row>
        <row r="2268">
          <cell r="A2268" t="str">
            <v>Brand 3</v>
          </cell>
          <cell r="B2268" t="str">
            <v>Market 4</v>
          </cell>
          <cell r="C2268">
            <v>2</v>
          </cell>
        </row>
        <row r="2269">
          <cell r="A2269" t="str">
            <v>Brand 3</v>
          </cell>
          <cell r="B2269" t="str">
            <v>Market 29</v>
          </cell>
          <cell r="C2269">
            <v>2.25</v>
          </cell>
        </row>
        <row r="2270">
          <cell r="A2270" t="str">
            <v>Brand 3</v>
          </cell>
          <cell r="B2270" t="str">
            <v>Market 29</v>
          </cell>
          <cell r="C2270">
            <v>2.25</v>
          </cell>
        </row>
        <row r="2271">
          <cell r="A2271" t="str">
            <v>Brand 3</v>
          </cell>
          <cell r="B2271" t="str">
            <v>Market 18</v>
          </cell>
          <cell r="C2271">
            <v>2.25</v>
          </cell>
        </row>
        <row r="2272">
          <cell r="A2272" t="str">
            <v>Brand 3</v>
          </cell>
          <cell r="B2272" t="str">
            <v>Market 18</v>
          </cell>
          <cell r="C2272">
            <v>0.45</v>
          </cell>
        </row>
        <row r="2273">
          <cell r="A2273" t="str">
            <v>Brand 3</v>
          </cell>
          <cell r="B2273" t="str">
            <v>Market 18</v>
          </cell>
          <cell r="C2273">
            <v>0.45</v>
          </cell>
        </row>
        <row r="2274">
          <cell r="A2274" t="str">
            <v>Brand 3</v>
          </cell>
          <cell r="B2274" t="str">
            <v>Market 11</v>
          </cell>
          <cell r="C2274">
            <v>2.0249999999999999</v>
          </cell>
        </row>
        <row r="2275">
          <cell r="A2275" t="str">
            <v>Brand 3</v>
          </cell>
          <cell r="B2275" t="str">
            <v>Market 2</v>
          </cell>
          <cell r="C2275">
            <v>2.0249999999999999</v>
          </cell>
        </row>
        <row r="2276">
          <cell r="A2276" t="str">
            <v>Brand 3</v>
          </cell>
          <cell r="B2276" t="str">
            <v>Market 18</v>
          </cell>
          <cell r="C2276">
            <v>4.05</v>
          </cell>
        </row>
        <row r="2277">
          <cell r="A2277" t="str">
            <v>Brand 3</v>
          </cell>
          <cell r="B2277" t="str">
            <v>Market 29</v>
          </cell>
          <cell r="C2277">
            <v>8.1</v>
          </cell>
        </row>
        <row r="2278">
          <cell r="A2278" t="str">
            <v>Brand 3</v>
          </cell>
          <cell r="B2278" t="str">
            <v>Market 2</v>
          </cell>
          <cell r="C2278">
            <v>9</v>
          </cell>
        </row>
        <row r="2279">
          <cell r="A2279" t="str">
            <v>Brand 3</v>
          </cell>
          <cell r="B2279" t="str">
            <v>Market 29</v>
          </cell>
          <cell r="C2279">
            <v>0.4</v>
          </cell>
        </row>
        <row r="2280">
          <cell r="A2280" t="str">
            <v>Brand 3</v>
          </cell>
          <cell r="B2280" t="str">
            <v>Market 29</v>
          </cell>
          <cell r="C2280">
            <v>0.4</v>
          </cell>
        </row>
        <row r="2281">
          <cell r="A2281" t="str">
            <v>Brand 3</v>
          </cell>
          <cell r="B2281" t="str">
            <v>Market 29</v>
          </cell>
          <cell r="C2281">
            <v>1.8</v>
          </cell>
        </row>
        <row r="2282">
          <cell r="A2282" t="str">
            <v>Brand 3</v>
          </cell>
          <cell r="B2282" t="str">
            <v>Market 18</v>
          </cell>
          <cell r="C2282">
            <v>3.6</v>
          </cell>
        </row>
        <row r="2283">
          <cell r="A2283" t="str">
            <v>Brand 3</v>
          </cell>
          <cell r="B2283" t="str">
            <v>Market 6</v>
          </cell>
          <cell r="C2283">
            <v>3.6</v>
          </cell>
        </row>
        <row r="2284">
          <cell r="A2284" t="str">
            <v>Brand 3</v>
          </cell>
          <cell r="B2284" t="str">
            <v>Market 18</v>
          </cell>
          <cell r="C2284">
            <v>0.33600000000000002</v>
          </cell>
        </row>
        <row r="2285">
          <cell r="A2285" t="str">
            <v>Brand 3</v>
          </cell>
          <cell r="B2285" t="str">
            <v>Market 6</v>
          </cell>
          <cell r="C2285">
            <v>0.35</v>
          </cell>
        </row>
        <row r="2286">
          <cell r="A2286" t="str">
            <v>Brand 3</v>
          </cell>
          <cell r="B2286" t="str">
            <v>Market 12</v>
          </cell>
          <cell r="C2286">
            <v>0.7</v>
          </cell>
        </row>
        <row r="2287">
          <cell r="A2287" t="str">
            <v>Brand 3</v>
          </cell>
          <cell r="B2287" t="str">
            <v>Market 19</v>
          </cell>
          <cell r="C2287">
            <v>0.7</v>
          </cell>
        </row>
        <row r="2288">
          <cell r="A2288" t="str">
            <v>Brand 3</v>
          </cell>
          <cell r="B2288" t="str">
            <v>Market 22</v>
          </cell>
          <cell r="C2288">
            <v>1.575</v>
          </cell>
        </row>
        <row r="2289">
          <cell r="A2289" t="str">
            <v>Brand 3</v>
          </cell>
          <cell r="B2289" t="str">
            <v>Market 19</v>
          </cell>
          <cell r="C2289">
            <v>3.5</v>
          </cell>
        </row>
        <row r="2290">
          <cell r="A2290" t="str">
            <v>Brand 3</v>
          </cell>
          <cell r="B2290" t="str">
            <v>Market 12</v>
          </cell>
          <cell r="C2290">
            <v>6.3</v>
          </cell>
        </row>
        <row r="2291">
          <cell r="A2291" t="str">
            <v>Brand 3</v>
          </cell>
          <cell r="B2291" t="str">
            <v>Market 6</v>
          </cell>
          <cell r="C2291">
            <v>6.3</v>
          </cell>
        </row>
        <row r="2292">
          <cell r="A2292" t="str">
            <v>Brand 3</v>
          </cell>
          <cell r="B2292" t="str">
            <v>Market 11</v>
          </cell>
          <cell r="C2292">
            <v>0.28799999999999998</v>
          </cell>
        </row>
        <row r="2293">
          <cell r="A2293" t="str">
            <v>Brand 3</v>
          </cell>
          <cell r="B2293" t="str">
            <v>Market 17</v>
          </cell>
          <cell r="C2293">
            <v>0.3</v>
          </cell>
        </row>
        <row r="2294">
          <cell r="A2294" t="str">
            <v>Brand 3</v>
          </cell>
          <cell r="B2294" t="str">
            <v>Market 19</v>
          </cell>
          <cell r="C2294">
            <v>0.3</v>
          </cell>
        </row>
        <row r="2295">
          <cell r="A2295" t="str">
            <v>Brand 3</v>
          </cell>
          <cell r="B2295" t="str">
            <v>Market 18</v>
          </cell>
          <cell r="C2295">
            <v>0.3</v>
          </cell>
        </row>
        <row r="2296">
          <cell r="A2296" t="str">
            <v>Brand 3</v>
          </cell>
          <cell r="B2296" t="str">
            <v>Market 19</v>
          </cell>
          <cell r="C2296">
            <v>0.3</v>
          </cell>
        </row>
        <row r="2297">
          <cell r="A2297" t="str">
            <v>Brand 3</v>
          </cell>
          <cell r="B2297" t="str">
            <v>Market 12</v>
          </cell>
          <cell r="C2297">
            <v>0.6</v>
          </cell>
        </row>
        <row r="2298">
          <cell r="A2298" t="str">
            <v>Brand 3</v>
          </cell>
          <cell r="B2298" t="str">
            <v>Market 17</v>
          </cell>
          <cell r="C2298">
            <v>0.6</v>
          </cell>
        </row>
        <row r="2299">
          <cell r="A2299" t="str">
            <v>Brand 3</v>
          </cell>
          <cell r="B2299" t="str">
            <v>Market 2</v>
          </cell>
          <cell r="C2299">
            <v>0.6</v>
          </cell>
        </row>
        <row r="2300">
          <cell r="A2300" t="str">
            <v>Brand 3</v>
          </cell>
          <cell r="B2300" t="str">
            <v>Market 17</v>
          </cell>
          <cell r="C2300">
            <v>1.35</v>
          </cell>
        </row>
        <row r="2301">
          <cell r="A2301" t="str">
            <v>Brand 3</v>
          </cell>
          <cell r="B2301" t="str">
            <v>Market 19</v>
          </cell>
          <cell r="C2301">
            <v>1.35</v>
          </cell>
        </row>
        <row r="2302">
          <cell r="A2302" t="str">
            <v>Brand 3</v>
          </cell>
          <cell r="B2302" t="str">
            <v>Market 3</v>
          </cell>
          <cell r="C2302">
            <v>1.35</v>
          </cell>
        </row>
        <row r="2303">
          <cell r="A2303" t="str">
            <v>Brand 3</v>
          </cell>
          <cell r="B2303" t="str">
            <v>Market 17</v>
          </cell>
          <cell r="C2303">
            <v>2.7</v>
          </cell>
        </row>
        <row r="2304">
          <cell r="A2304" t="str">
            <v>Brand 3</v>
          </cell>
          <cell r="B2304" t="str">
            <v>Market 22</v>
          </cell>
          <cell r="C2304">
            <v>2.7</v>
          </cell>
        </row>
        <row r="2305">
          <cell r="A2305" t="str">
            <v>Brand 3</v>
          </cell>
          <cell r="B2305" t="str">
            <v>Market 11</v>
          </cell>
          <cell r="C2305">
            <v>2.7</v>
          </cell>
        </row>
        <row r="2306">
          <cell r="A2306" t="str">
            <v>Brand 3</v>
          </cell>
          <cell r="B2306" t="str">
            <v>Market 19</v>
          </cell>
          <cell r="C2306">
            <v>2.7</v>
          </cell>
        </row>
        <row r="2307">
          <cell r="A2307" t="str">
            <v>Brand 3</v>
          </cell>
          <cell r="B2307" t="str">
            <v>Market 2</v>
          </cell>
          <cell r="C2307">
            <v>2.7</v>
          </cell>
        </row>
        <row r="2308">
          <cell r="A2308" t="str">
            <v>Brand 3</v>
          </cell>
          <cell r="B2308" t="str">
            <v>Market 2</v>
          </cell>
          <cell r="C2308">
            <v>2.7</v>
          </cell>
        </row>
        <row r="2309">
          <cell r="A2309" t="str">
            <v>Brand 3</v>
          </cell>
          <cell r="B2309" t="str">
            <v>Market 17</v>
          </cell>
          <cell r="C2309">
            <v>0.25</v>
          </cell>
        </row>
        <row r="2310">
          <cell r="A2310" t="str">
            <v>Brand 3</v>
          </cell>
          <cell r="B2310" t="str">
            <v>Market 26</v>
          </cell>
          <cell r="C2310">
            <v>0.3</v>
          </cell>
        </row>
        <row r="2311">
          <cell r="A2311" t="str">
            <v>Brand 3</v>
          </cell>
          <cell r="B2311" t="str">
            <v>Market 22</v>
          </cell>
          <cell r="C2311">
            <v>0.5</v>
          </cell>
        </row>
        <row r="2312">
          <cell r="A2312" t="str">
            <v>Brand 3</v>
          </cell>
          <cell r="B2312" t="str">
            <v>Market 22</v>
          </cell>
          <cell r="C2312">
            <v>0.5</v>
          </cell>
        </row>
        <row r="2313">
          <cell r="A2313" t="str">
            <v>Brand 3</v>
          </cell>
          <cell r="B2313" t="str">
            <v>Market 12</v>
          </cell>
          <cell r="C2313">
            <v>1.125</v>
          </cell>
        </row>
        <row r="2314">
          <cell r="A2314" t="str">
            <v>Brand 3</v>
          </cell>
          <cell r="B2314" t="str">
            <v>Market 19</v>
          </cell>
          <cell r="C2314">
            <v>1.125</v>
          </cell>
        </row>
        <row r="2315">
          <cell r="A2315" t="str">
            <v>Brand 3</v>
          </cell>
          <cell r="B2315" t="str">
            <v>Market 19</v>
          </cell>
          <cell r="C2315">
            <v>1.125</v>
          </cell>
        </row>
        <row r="2316">
          <cell r="A2316" t="str">
            <v>Brand 3</v>
          </cell>
          <cell r="B2316" t="str">
            <v>Market 18</v>
          </cell>
          <cell r="C2316">
            <v>5</v>
          </cell>
        </row>
        <row r="2317">
          <cell r="A2317" t="str">
            <v>Brand 3</v>
          </cell>
          <cell r="B2317" t="str">
            <v>Market 11</v>
          </cell>
          <cell r="C2317">
            <v>0.2</v>
          </cell>
        </row>
        <row r="2318">
          <cell r="A2318" t="str">
            <v>Brand 3</v>
          </cell>
          <cell r="B2318" t="str">
            <v>Market 18</v>
          </cell>
          <cell r="C2318">
            <v>0.2</v>
          </cell>
        </row>
        <row r="2319">
          <cell r="A2319" t="str">
            <v>Brand 3</v>
          </cell>
          <cell r="B2319" t="str">
            <v>Market 3</v>
          </cell>
          <cell r="C2319">
            <v>0.24</v>
          </cell>
        </row>
        <row r="2320">
          <cell r="A2320" t="str">
            <v>Brand 3</v>
          </cell>
          <cell r="B2320" t="str">
            <v>Market 12</v>
          </cell>
          <cell r="C2320">
            <v>0.4</v>
          </cell>
        </row>
        <row r="2321">
          <cell r="A2321" t="str">
            <v>Brand 3</v>
          </cell>
          <cell r="B2321" t="str">
            <v>Market 26</v>
          </cell>
          <cell r="C2321">
            <v>0.4</v>
          </cell>
        </row>
        <row r="2322">
          <cell r="A2322" t="str">
            <v>Brand 3</v>
          </cell>
          <cell r="B2322" t="str">
            <v>Market 26</v>
          </cell>
          <cell r="C2322">
            <v>0.4</v>
          </cell>
        </row>
        <row r="2323">
          <cell r="A2323" t="str">
            <v>Brand 3</v>
          </cell>
          <cell r="B2323" t="str">
            <v>Market 17</v>
          </cell>
          <cell r="C2323">
            <v>0.9</v>
          </cell>
        </row>
        <row r="2324">
          <cell r="A2324" t="str">
            <v>Brand 3</v>
          </cell>
          <cell r="B2324" t="str">
            <v>Market 26</v>
          </cell>
          <cell r="C2324">
            <v>0.9</v>
          </cell>
        </row>
        <row r="2325">
          <cell r="A2325" t="str">
            <v>Brand 3</v>
          </cell>
          <cell r="B2325" t="str">
            <v>Market 18</v>
          </cell>
          <cell r="C2325">
            <v>1.8</v>
          </cell>
        </row>
        <row r="2326">
          <cell r="A2326" t="str">
            <v>Brand 3</v>
          </cell>
          <cell r="B2326" t="str">
            <v>Market 5</v>
          </cell>
          <cell r="C2326">
            <v>3.6</v>
          </cell>
        </row>
        <row r="2327">
          <cell r="A2327" t="str">
            <v>Brand 3</v>
          </cell>
          <cell r="B2327" t="str">
            <v>Market 11</v>
          </cell>
          <cell r="C2327">
            <v>3.6</v>
          </cell>
        </row>
        <row r="2328">
          <cell r="A2328" t="str">
            <v>Brand 3</v>
          </cell>
          <cell r="B2328" t="str">
            <v>Market 22</v>
          </cell>
          <cell r="C2328">
            <v>3.6</v>
          </cell>
        </row>
        <row r="2329">
          <cell r="A2329" t="str">
            <v>Brand 3</v>
          </cell>
          <cell r="B2329" t="str">
            <v>Market 2</v>
          </cell>
          <cell r="C2329">
            <v>3.6</v>
          </cell>
        </row>
        <row r="2330">
          <cell r="A2330" t="str">
            <v>Brand 3</v>
          </cell>
          <cell r="B2330" t="str">
            <v>Market 4</v>
          </cell>
          <cell r="C2330">
            <v>3.6</v>
          </cell>
        </row>
        <row r="2331">
          <cell r="A2331" t="str">
            <v>Brand 3</v>
          </cell>
          <cell r="B2331" t="str">
            <v>Market 11</v>
          </cell>
          <cell r="C2331">
            <v>0.14399999999999999</v>
          </cell>
        </row>
        <row r="2332">
          <cell r="A2332" t="str">
            <v>Brand 3</v>
          </cell>
          <cell r="B2332" t="str">
            <v>Market 12</v>
          </cell>
          <cell r="C2332">
            <v>0.15</v>
          </cell>
        </row>
        <row r="2333">
          <cell r="A2333" t="str">
            <v>Brand 3</v>
          </cell>
          <cell r="B2333" t="str">
            <v>Market 19</v>
          </cell>
          <cell r="C2333">
            <v>0.18</v>
          </cell>
        </row>
        <row r="2334">
          <cell r="A2334" t="str">
            <v>Brand 3</v>
          </cell>
          <cell r="B2334" t="str">
            <v>Market 22</v>
          </cell>
          <cell r="C2334">
            <v>0.3</v>
          </cell>
        </row>
        <row r="2335">
          <cell r="A2335" t="str">
            <v>Brand 3</v>
          </cell>
          <cell r="B2335" t="str">
            <v>Market 6</v>
          </cell>
          <cell r="C2335">
            <v>0.3</v>
          </cell>
        </row>
        <row r="2336">
          <cell r="A2336" t="str">
            <v>Brand 3</v>
          </cell>
          <cell r="B2336" t="str">
            <v>Market 22</v>
          </cell>
          <cell r="C2336">
            <v>0.67500000000000004</v>
          </cell>
        </row>
        <row r="2337">
          <cell r="A2337" t="str">
            <v>Brand 3</v>
          </cell>
          <cell r="B2337" t="str">
            <v>Market 26</v>
          </cell>
          <cell r="C2337">
            <v>0.67500000000000004</v>
          </cell>
        </row>
        <row r="2338">
          <cell r="A2338" t="str">
            <v>Brand 3</v>
          </cell>
          <cell r="B2338" t="str">
            <v>Market 22</v>
          </cell>
          <cell r="C2338">
            <v>0.67500000000000004</v>
          </cell>
        </row>
        <row r="2339">
          <cell r="A2339" t="str">
            <v>Brand 3</v>
          </cell>
          <cell r="B2339" t="str">
            <v>Market 17</v>
          </cell>
          <cell r="C2339">
            <v>0.67500000000000004</v>
          </cell>
        </row>
        <row r="2340">
          <cell r="A2340" t="str">
            <v>Brand 3</v>
          </cell>
          <cell r="B2340" t="str">
            <v>Market 12</v>
          </cell>
          <cell r="C2340">
            <v>0.67500000000000004</v>
          </cell>
        </row>
        <row r="2341">
          <cell r="A2341" t="str">
            <v>Brand 3</v>
          </cell>
          <cell r="B2341" t="str">
            <v>Market 19</v>
          </cell>
          <cell r="C2341">
            <v>1.35</v>
          </cell>
        </row>
        <row r="2342">
          <cell r="A2342" t="str">
            <v>Brand 3</v>
          </cell>
          <cell r="B2342" t="str">
            <v>Market 17</v>
          </cell>
          <cell r="C2342">
            <v>1.5</v>
          </cell>
        </row>
        <row r="2343">
          <cell r="A2343" t="str">
            <v>Brand 3</v>
          </cell>
          <cell r="B2343" t="str">
            <v>Market 3</v>
          </cell>
          <cell r="C2343">
            <v>2.7</v>
          </cell>
        </row>
        <row r="2344">
          <cell r="A2344" t="str">
            <v>Brand 3</v>
          </cell>
          <cell r="B2344" t="str">
            <v>Market 17</v>
          </cell>
          <cell r="C2344">
            <v>2.7</v>
          </cell>
        </row>
        <row r="2345">
          <cell r="A2345" t="str">
            <v>Brand 3</v>
          </cell>
          <cell r="B2345" t="str">
            <v>Market 19</v>
          </cell>
          <cell r="C2345">
            <v>0.1</v>
          </cell>
        </row>
        <row r="2346">
          <cell r="A2346" t="str">
            <v>Brand 3</v>
          </cell>
          <cell r="B2346" t="str">
            <v>Market 3</v>
          </cell>
          <cell r="C2346">
            <v>0.1</v>
          </cell>
        </row>
        <row r="2347">
          <cell r="A2347" t="str">
            <v>Brand 3</v>
          </cell>
          <cell r="B2347" t="str">
            <v>Market 22</v>
          </cell>
          <cell r="C2347">
            <v>0.12</v>
          </cell>
        </row>
        <row r="2348">
          <cell r="A2348" t="str">
            <v>Brand 3</v>
          </cell>
          <cell r="B2348" t="str">
            <v>Market 3</v>
          </cell>
          <cell r="C2348">
            <v>0.12</v>
          </cell>
        </row>
        <row r="2349">
          <cell r="A2349" t="str">
            <v>Brand 3</v>
          </cell>
          <cell r="B2349" t="str">
            <v>Market 6</v>
          </cell>
          <cell r="C2349">
            <v>0.14000000000000001</v>
          </cell>
        </row>
        <row r="2350">
          <cell r="A2350" t="str">
            <v>Brand 3</v>
          </cell>
          <cell r="B2350" t="str">
            <v>Market 29</v>
          </cell>
          <cell r="C2350">
            <v>0.2</v>
          </cell>
        </row>
        <row r="2351">
          <cell r="A2351" t="str">
            <v>Brand 3</v>
          </cell>
          <cell r="B2351" t="str">
            <v>Market 29</v>
          </cell>
          <cell r="C2351">
            <v>0.2</v>
          </cell>
        </row>
        <row r="2352">
          <cell r="A2352" t="str">
            <v>Brand 3</v>
          </cell>
          <cell r="B2352" t="str">
            <v>Market 12</v>
          </cell>
          <cell r="C2352">
            <v>0.45</v>
          </cell>
        </row>
        <row r="2353">
          <cell r="A2353" t="str">
            <v>Brand 3</v>
          </cell>
          <cell r="B2353" t="str">
            <v>Market 12</v>
          </cell>
          <cell r="C2353">
            <v>0.45</v>
          </cell>
        </row>
        <row r="2354">
          <cell r="A2354" t="str">
            <v>Brand 3</v>
          </cell>
          <cell r="B2354" t="str">
            <v>Market 12</v>
          </cell>
          <cell r="C2354">
            <v>0.45</v>
          </cell>
        </row>
        <row r="2355">
          <cell r="A2355" t="str">
            <v>Brand 3</v>
          </cell>
          <cell r="B2355" t="str">
            <v>Market 17</v>
          </cell>
          <cell r="C2355">
            <v>0.9</v>
          </cell>
        </row>
        <row r="2356">
          <cell r="A2356" t="str">
            <v>Brand 3</v>
          </cell>
          <cell r="B2356" t="str">
            <v>Market 12</v>
          </cell>
          <cell r="C2356">
            <v>0.9</v>
          </cell>
        </row>
        <row r="2357">
          <cell r="A2357" t="str">
            <v>Brand 3</v>
          </cell>
          <cell r="B2357" t="str">
            <v>Market 12</v>
          </cell>
          <cell r="C2357">
            <v>0.9</v>
          </cell>
        </row>
        <row r="2358">
          <cell r="A2358" t="str">
            <v>Brand 3</v>
          </cell>
          <cell r="B2358" t="str">
            <v>Market 29</v>
          </cell>
          <cell r="C2358">
            <v>0.9</v>
          </cell>
        </row>
        <row r="2359">
          <cell r="A2359" t="str">
            <v>Brand 3</v>
          </cell>
          <cell r="B2359" t="str">
            <v>Market 11</v>
          </cell>
          <cell r="C2359">
            <v>0.9</v>
          </cell>
        </row>
        <row r="2360">
          <cell r="A2360" t="str">
            <v>Brand 3</v>
          </cell>
          <cell r="B2360" t="str">
            <v>Market 22</v>
          </cell>
          <cell r="C2360">
            <v>0.9</v>
          </cell>
        </row>
        <row r="2361">
          <cell r="A2361" t="str">
            <v>Brand 3</v>
          </cell>
          <cell r="B2361" t="str">
            <v>Market 12</v>
          </cell>
          <cell r="C2361">
            <v>0.9</v>
          </cell>
        </row>
        <row r="2362">
          <cell r="A2362" t="str">
            <v>Brand 3</v>
          </cell>
          <cell r="B2362" t="str">
            <v>Market 17</v>
          </cell>
          <cell r="C2362">
            <v>0.9</v>
          </cell>
        </row>
        <row r="2363">
          <cell r="A2363" t="str">
            <v>Brand 3</v>
          </cell>
          <cell r="B2363" t="str">
            <v>Market 19</v>
          </cell>
          <cell r="C2363">
            <v>0.9</v>
          </cell>
        </row>
        <row r="2364">
          <cell r="A2364" t="str">
            <v>Brand 3</v>
          </cell>
          <cell r="B2364" t="str">
            <v>Market 18</v>
          </cell>
          <cell r="C2364">
            <v>0.9</v>
          </cell>
        </row>
        <row r="2365">
          <cell r="A2365" t="str">
            <v>Brand 3</v>
          </cell>
          <cell r="B2365" t="str">
            <v>Market 18</v>
          </cell>
          <cell r="C2365">
            <v>0.9</v>
          </cell>
        </row>
        <row r="2366">
          <cell r="A2366" t="str">
            <v>Brand 3</v>
          </cell>
          <cell r="B2366" t="str">
            <v>Market 19</v>
          </cell>
          <cell r="C2366">
            <v>0.9</v>
          </cell>
        </row>
        <row r="2367">
          <cell r="A2367" t="str">
            <v>Brand 3</v>
          </cell>
          <cell r="B2367" t="str">
            <v>Market 22</v>
          </cell>
          <cell r="C2367">
            <v>1</v>
          </cell>
        </row>
        <row r="2368">
          <cell r="A2368" t="str">
            <v>Brand 3</v>
          </cell>
          <cell r="B2368" t="str">
            <v>Market 11</v>
          </cell>
          <cell r="C2368">
            <v>1</v>
          </cell>
        </row>
        <row r="2369">
          <cell r="A2369" t="str">
            <v>Brand 3</v>
          </cell>
          <cell r="B2369" t="str">
            <v>Market 11</v>
          </cell>
          <cell r="C2369">
            <v>1.8</v>
          </cell>
        </row>
        <row r="2370">
          <cell r="A2370" t="str">
            <v>Brand 3</v>
          </cell>
          <cell r="B2370" t="str">
            <v>Market 29</v>
          </cell>
          <cell r="C2370">
            <v>1.8</v>
          </cell>
        </row>
        <row r="2371">
          <cell r="A2371" t="str">
            <v>Brand 3</v>
          </cell>
          <cell r="B2371" t="str">
            <v>Market 19</v>
          </cell>
          <cell r="C2371">
            <v>2</v>
          </cell>
        </row>
        <row r="2372">
          <cell r="A2372" t="str">
            <v>Brand 3</v>
          </cell>
          <cell r="B2372" t="str">
            <v>Market 22</v>
          </cell>
          <cell r="C2372">
            <v>0.05</v>
          </cell>
        </row>
        <row r="2373">
          <cell r="A2373" t="str">
            <v>Brand 3</v>
          </cell>
          <cell r="B2373" t="str">
            <v>Market 12</v>
          </cell>
          <cell r="C2373">
            <v>0.05</v>
          </cell>
        </row>
        <row r="2374">
          <cell r="A2374" t="str">
            <v>Brand 3</v>
          </cell>
          <cell r="B2374" t="str">
            <v>Market 29</v>
          </cell>
          <cell r="C2374">
            <v>0.05</v>
          </cell>
        </row>
        <row r="2375">
          <cell r="A2375" t="str">
            <v>Brand 3</v>
          </cell>
          <cell r="B2375" t="str">
            <v>Market 19</v>
          </cell>
          <cell r="C2375">
            <v>0.05</v>
          </cell>
        </row>
        <row r="2376">
          <cell r="A2376" t="str">
            <v>Brand 3</v>
          </cell>
          <cell r="B2376" t="str">
            <v>Market 2</v>
          </cell>
          <cell r="C2376">
            <v>0.05</v>
          </cell>
        </row>
        <row r="2377">
          <cell r="A2377" t="str">
            <v>Brand 3</v>
          </cell>
          <cell r="B2377" t="str">
            <v>Market 6</v>
          </cell>
          <cell r="C2377">
            <v>0.05</v>
          </cell>
        </row>
        <row r="2378">
          <cell r="A2378" t="str">
            <v>Brand 3</v>
          </cell>
          <cell r="B2378" t="str">
            <v>Market 1</v>
          </cell>
          <cell r="C2378">
            <v>0.06</v>
          </cell>
        </row>
        <row r="2379">
          <cell r="A2379" t="str">
            <v>Brand 3</v>
          </cell>
          <cell r="B2379" t="str">
            <v>Market 1</v>
          </cell>
          <cell r="C2379">
            <v>0.06</v>
          </cell>
        </row>
        <row r="2380">
          <cell r="A2380" t="str">
            <v>Brand 3</v>
          </cell>
          <cell r="B2380" t="str">
            <v>Market 6</v>
          </cell>
          <cell r="C2380">
            <v>0.06</v>
          </cell>
        </row>
        <row r="2381">
          <cell r="A2381" t="str">
            <v>Brand 3</v>
          </cell>
          <cell r="B2381" t="str">
            <v>Market 26</v>
          </cell>
          <cell r="C2381">
            <v>0.1</v>
          </cell>
        </row>
        <row r="2382">
          <cell r="A2382" t="str">
            <v>Brand 3</v>
          </cell>
          <cell r="B2382" t="str">
            <v>Market 17</v>
          </cell>
          <cell r="C2382">
            <v>0.1</v>
          </cell>
        </row>
        <row r="2383">
          <cell r="A2383" t="str">
            <v>Brand 3</v>
          </cell>
          <cell r="B2383" t="str">
            <v>Market 22</v>
          </cell>
          <cell r="C2383">
            <v>0.1</v>
          </cell>
        </row>
        <row r="2384">
          <cell r="A2384" t="str">
            <v>Brand 3</v>
          </cell>
          <cell r="B2384" t="str">
            <v>Market 1</v>
          </cell>
          <cell r="C2384">
            <v>0.1</v>
          </cell>
        </row>
        <row r="2385">
          <cell r="A2385" t="str">
            <v>Brand 3</v>
          </cell>
          <cell r="B2385" t="str">
            <v>Market 22</v>
          </cell>
          <cell r="C2385">
            <v>0.2</v>
          </cell>
        </row>
        <row r="2386">
          <cell r="A2386" t="str">
            <v>Brand 3</v>
          </cell>
          <cell r="B2386" t="str">
            <v>Market 1</v>
          </cell>
          <cell r="C2386">
            <v>0.2</v>
          </cell>
        </row>
        <row r="2387">
          <cell r="A2387" t="str">
            <v>Brand 3</v>
          </cell>
          <cell r="B2387" t="str">
            <v>Market 22</v>
          </cell>
          <cell r="C2387">
            <v>0.22500000000000001</v>
          </cell>
        </row>
        <row r="2388">
          <cell r="A2388" t="str">
            <v>Brand 3</v>
          </cell>
          <cell r="B2388" t="str">
            <v>Market 26</v>
          </cell>
          <cell r="C2388">
            <v>0.22500000000000001</v>
          </cell>
        </row>
        <row r="2389">
          <cell r="A2389" t="str">
            <v>Brand 3</v>
          </cell>
          <cell r="B2389" t="str">
            <v>Market 3</v>
          </cell>
          <cell r="C2389">
            <v>0.22500000000000001</v>
          </cell>
        </row>
        <row r="2390">
          <cell r="A2390" t="str">
            <v>Brand 3</v>
          </cell>
          <cell r="B2390" t="str">
            <v>Market 22</v>
          </cell>
          <cell r="C2390">
            <v>0.45</v>
          </cell>
        </row>
        <row r="2391">
          <cell r="A2391" t="str">
            <v>Brand 3</v>
          </cell>
          <cell r="B2391" t="str">
            <v>Market 29</v>
          </cell>
          <cell r="C2391">
            <v>0.45</v>
          </cell>
        </row>
        <row r="2392">
          <cell r="A2392" t="str">
            <v>Brand 3</v>
          </cell>
          <cell r="B2392" t="str">
            <v>Market 26</v>
          </cell>
          <cell r="C2392">
            <v>0.45</v>
          </cell>
        </row>
        <row r="2393">
          <cell r="A2393" t="str">
            <v>Brand 3</v>
          </cell>
          <cell r="B2393" t="str">
            <v>Market 17</v>
          </cell>
          <cell r="C2393">
            <v>0.45</v>
          </cell>
        </row>
        <row r="2394">
          <cell r="A2394" t="str">
            <v>Brand 3</v>
          </cell>
          <cell r="B2394" t="str">
            <v>Market 22</v>
          </cell>
          <cell r="C2394">
            <v>0.45</v>
          </cell>
        </row>
        <row r="2395">
          <cell r="A2395" t="str">
            <v>Brand 3</v>
          </cell>
          <cell r="B2395" t="str">
            <v>Market 3</v>
          </cell>
          <cell r="C2395">
            <v>0.45</v>
          </cell>
        </row>
        <row r="2396">
          <cell r="A2396" t="str">
            <v>Brand 3</v>
          </cell>
          <cell r="B2396" t="str">
            <v>Market 3</v>
          </cell>
          <cell r="C2396">
            <v>0.45</v>
          </cell>
        </row>
        <row r="2397">
          <cell r="A2397" t="str">
            <v>Brand 3</v>
          </cell>
          <cell r="B2397" t="str">
            <v>Market 12</v>
          </cell>
          <cell r="C2397">
            <v>0.5</v>
          </cell>
        </row>
        <row r="2398">
          <cell r="A2398" t="str">
            <v>Brand 3</v>
          </cell>
          <cell r="B2398" t="str">
            <v>Market 5</v>
          </cell>
          <cell r="C2398">
            <v>0.9</v>
          </cell>
        </row>
        <row r="2399">
          <cell r="A2399" t="str">
            <v>Brand 3</v>
          </cell>
          <cell r="B2399" t="str">
            <v>Market 17</v>
          </cell>
          <cell r="C2399">
            <v>0.9</v>
          </cell>
        </row>
        <row r="2400">
          <cell r="A2400" t="str">
            <v>Brand 3</v>
          </cell>
          <cell r="B2400" t="str">
            <v>Market 22</v>
          </cell>
          <cell r="C2400">
            <v>0.9</v>
          </cell>
        </row>
        <row r="2401">
          <cell r="A2401" t="str">
            <v>Brand 3</v>
          </cell>
          <cell r="B2401" t="str">
            <v>Market 5</v>
          </cell>
          <cell r="C2401">
            <v>0.9</v>
          </cell>
        </row>
        <row r="2402">
          <cell r="A2402" t="str">
            <v>Brand 3</v>
          </cell>
          <cell r="B2402" t="str">
            <v>Market 17</v>
          </cell>
          <cell r="C2402">
            <v>0.9</v>
          </cell>
        </row>
        <row r="2403">
          <cell r="A2403" t="str">
            <v>Brand 3</v>
          </cell>
          <cell r="B2403" t="str">
            <v>Market 26</v>
          </cell>
          <cell r="C2403">
            <v>0.9</v>
          </cell>
        </row>
        <row r="2404">
          <cell r="A2404" t="str">
            <v>Brand 3</v>
          </cell>
          <cell r="B2404" t="str">
            <v>Market 29</v>
          </cell>
          <cell r="C2404">
            <v>0.9</v>
          </cell>
        </row>
        <row r="2405">
          <cell r="A2405" t="str">
            <v>Brand 3</v>
          </cell>
          <cell r="B2405" t="str">
            <v>Market 11</v>
          </cell>
          <cell r="C2405">
            <v>0.9</v>
          </cell>
        </row>
        <row r="2406">
          <cell r="A2406" t="str">
            <v>Brand 3</v>
          </cell>
          <cell r="B2406" t="str">
            <v>Market 29</v>
          </cell>
          <cell r="C2406">
            <v>1</v>
          </cell>
        </row>
        <row r="2407">
          <cell r="A2407" t="str">
            <v>Brand 3</v>
          </cell>
          <cell r="B2407" t="str">
            <v>Market 27</v>
          </cell>
          <cell r="C2407">
            <v>0.218</v>
          </cell>
        </row>
        <row r="2408">
          <cell r="A2408" t="str">
            <v>Brand 3</v>
          </cell>
          <cell r="B2408" t="str">
            <v>Market 30</v>
          </cell>
          <cell r="C2408">
            <v>4.2720000000000002</v>
          </cell>
        </row>
        <row r="2409">
          <cell r="A2409" t="str">
            <v>Brand 3</v>
          </cell>
          <cell r="B2409" t="str">
            <v>Market 27</v>
          </cell>
          <cell r="C2409">
            <v>0.2</v>
          </cell>
        </row>
        <row r="2410">
          <cell r="A2410" t="str">
            <v>Brand 3</v>
          </cell>
          <cell r="B2410" t="str">
            <v>Market 13</v>
          </cell>
          <cell r="C2410">
            <v>0.5</v>
          </cell>
        </row>
        <row r="2411">
          <cell r="A2411" t="str">
            <v>Brand 3</v>
          </cell>
          <cell r="B2411" t="str">
            <v>Market 20</v>
          </cell>
          <cell r="C2411">
            <v>1.05</v>
          </cell>
        </row>
        <row r="2412">
          <cell r="A2412" t="str">
            <v>Brand 3</v>
          </cell>
          <cell r="B2412" t="str">
            <v>Market 13</v>
          </cell>
          <cell r="C2412">
            <v>2.25</v>
          </cell>
        </row>
        <row r="2413">
          <cell r="A2413" t="str">
            <v>Brand 3</v>
          </cell>
          <cell r="B2413" t="str">
            <v>Market 20</v>
          </cell>
          <cell r="C2413">
            <v>0.15</v>
          </cell>
        </row>
        <row r="2414">
          <cell r="A2414" t="str">
            <v>Brand 3</v>
          </cell>
          <cell r="B2414" t="str">
            <v>Market 13</v>
          </cell>
          <cell r="C2414">
            <v>0.05</v>
          </cell>
        </row>
        <row r="2415">
          <cell r="A2415" t="str">
            <v>Brand 3</v>
          </cell>
          <cell r="B2415" t="str">
            <v>Market 20</v>
          </cell>
          <cell r="C2415">
            <v>0.1</v>
          </cell>
        </row>
        <row r="2416">
          <cell r="A2416" t="str">
            <v>Brand 3</v>
          </cell>
          <cell r="B2416" t="str">
            <v>Market 20</v>
          </cell>
          <cell r="C2416">
            <v>0.55000000000000004</v>
          </cell>
        </row>
        <row r="2417">
          <cell r="A2417" t="str">
            <v>Brand 3</v>
          </cell>
          <cell r="B2417" t="str">
            <v>Market 13</v>
          </cell>
          <cell r="C2417">
            <v>0.1</v>
          </cell>
        </row>
        <row r="2418">
          <cell r="A2418" t="str">
            <v>Brand 3</v>
          </cell>
          <cell r="B2418" t="str">
            <v>Market 20</v>
          </cell>
          <cell r="C2418">
            <v>0.7</v>
          </cell>
        </row>
        <row r="2419">
          <cell r="A2419" t="str">
            <v>Brand 3</v>
          </cell>
          <cell r="B2419" t="str">
            <v>Market 13</v>
          </cell>
          <cell r="C2419">
            <v>0.35</v>
          </cell>
        </row>
        <row r="2420">
          <cell r="A2420" t="str">
            <v>Brand 3</v>
          </cell>
          <cell r="B2420" t="str">
            <v>Market 20</v>
          </cell>
          <cell r="C2420">
            <v>0.7</v>
          </cell>
        </row>
        <row r="2421">
          <cell r="A2421" t="str">
            <v>Brand 3</v>
          </cell>
          <cell r="B2421" t="str">
            <v>Market 13</v>
          </cell>
          <cell r="C2421">
            <v>0.1</v>
          </cell>
        </row>
        <row r="2422">
          <cell r="A2422" t="str">
            <v>Brand 3</v>
          </cell>
          <cell r="B2422" t="str">
            <v>Market 20</v>
          </cell>
          <cell r="C2422">
            <v>0.15</v>
          </cell>
        </row>
        <row r="2423">
          <cell r="A2423" t="str">
            <v>Brand 3</v>
          </cell>
          <cell r="B2423" t="str">
            <v>Market 30</v>
          </cell>
          <cell r="C2423">
            <v>1.2</v>
          </cell>
        </row>
        <row r="2424">
          <cell r="A2424" t="str">
            <v>Brand 3</v>
          </cell>
          <cell r="B2424" t="str">
            <v>Market 30</v>
          </cell>
          <cell r="C2424">
            <v>11.85</v>
          </cell>
        </row>
        <row r="2425">
          <cell r="A2425" t="str">
            <v>Brand 3</v>
          </cell>
          <cell r="B2425" t="str">
            <v>Market 30</v>
          </cell>
          <cell r="C2425">
            <v>0.45</v>
          </cell>
        </row>
        <row r="2426">
          <cell r="A2426" t="str">
            <v>Brand 3</v>
          </cell>
          <cell r="B2426" t="str">
            <v>Market 27</v>
          </cell>
          <cell r="C2426">
            <v>0.5</v>
          </cell>
        </row>
        <row r="2427">
          <cell r="A2427" t="str">
            <v>Brand 3</v>
          </cell>
          <cell r="B2427" t="str">
            <v>Market 3</v>
          </cell>
          <cell r="C2427">
            <v>0.75</v>
          </cell>
        </row>
        <row r="2428">
          <cell r="A2428" t="str">
            <v>Brand 3</v>
          </cell>
          <cell r="B2428" t="str">
            <v>Market 3</v>
          </cell>
          <cell r="C2428">
            <v>0.45</v>
          </cell>
        </row>
        <row r="2429">
          <cell r="A2429" t="str">
            <v>Brand 3</v>
          </cell>
          <cell r="B2429" t="str">
            <v>Market 3</v>
          </cell>
          <cell r="C2429">
            <v>0.15</v>
          </cell>
        </row>
        <row r="2430">
          <cell r="A2430" t="str">
            <v>Brand 3</v>
          </cell>
          <cell r="B2430" t="str">
            <v>Market 3</v>
          </cell>
          <cell r="C2430">
            <v>0.6</v>
          </cell>
        </row>
        <row r="2431">
          <cell r="A2431" t="str">
            <v>Brand 3</v>
          </cell>
          <cell r="B2431" t="str">
            <v>Market 3</v>
          </cell>
          <cell r="C2431">
            <v>0.95</v>
          </cell>
        </row>
        <row r="2432">
          <cell r="A2432" t="str">
            <v>Brand 3</v>
          </cell>
          <cell r="B2432" t="str">
            <v>Market 6</v>
          </cell>
          <cell r="C2432">
            <v>0.8</v>
          </cell>
        </row>
        <row r="2433">
          <cell r="A2433" t="str">
            <v>Brand 3</v>
          </cell>
          <cell r="B2433" t="str">
            <v>Market 6</v>
          </cell>
          <cell r="C2433">
            <v>0.65</v>
          </cell>
        </row>
        <row r="2434">
          <cell r="A2434" t="str">
            <v>Brand 3</v>
          </cell>
          <cell r="B2434" t="str">
            <v>Market 6</v>
          </cell>
          <cell r="C2434">
            <v>0.55000000000000004</v>
          </cell>
        </row>
        <row r="2435">
          <cell r="A2435" t="str">
            <v>Brand 3</v>
          </cell>
          <cell r="B2435" t="str">
            <v>Market 6</v>
          </cell>
          <cell r="C2435">
            <v>0.45</v>
          </cell>
        </row>
        <row r="2436">
          <cell r="A2436" t="str">
            <v>Brand 3</v>
          </cell>
          <cell r="B2436" t="str">
            <v>Market 6</v>
          </cell>
          <cell r="C2436">
            <v>0.7</v>
          </cell>
        </row>
        <row r="2437">
          <cell r="A2437" t="str">
            <v>Brand 3</v>
          </cell>
          <cell r="B2437" t="str">
            <v>Market 6</v>
          </cell>
          <cell r="C2437">
            <v>0.3</v>
          </cell>
        </row>
        <row r="2438">
          <cell r="A2438" t="str">
            <v>Brand 3</v>
          </cell>
          <cell r="B2438" t="str">
            <v>Market 20</v>
          </cell>
          <cell r="C2438">
            <v>0.06</v>
          </cell>
        </row>
        <row r="2439">
          <cell r="A2439" t="str">
            <v>Brand 3</v>
          </cell>
          <cell r="B2439" t="str">
            <v>Market 27</v>
          </cell>
          <cell r="C2439">
            <v>0.48</v>
          </cell>
        </row>
        <row r="2440">
          <cell r="A2440" t="str">
            <v>Brand 3</v>
          </cell>
          <cell r="B2440" t="str">
            <v>Market 27</v>
          </cell>
          <cell r="C2440">
            <v>0.42</v>
          </cell>
        </row>
        <row r="2441">
          <cell r="A2441" t="str">
            <v>Brand 3</v>
          </cell>
          <cell r="B2441" t="str">
            <v>Market 30</v>
          </cell>
          <cell r="C2441">
            <v>0.72</v>
          </cell>
        </row>
        <row r="2442">
          <cell r="A2442" t="str">
            <v>Brand 3</v>
          </cell>
          <cell r="B2442" t="str">
            <v>Market 3</v>
          </cell>
          <cell r="C2442">
            <v>0.72</v>
          </cell>
        </row>
        <row r="2443">
          <cell r="A2443" t="str">
            <v>Brand 3</v>
          </cell>
          <cell r="B2443" t="str">
            <v>Market 6</v>
          </cell>
          <cell r="C2443">
            <v>0.24</v>
          </cell>
        </row>
        <row r="2444">
          <cell r="A2444" t="str">
            <v>Brand 3</v>
          </cell>
          <cell r="B2444" t="str">
            <v>Market 27</v>
          </cell>
          <cell r="C2444">
            <v>11.7</v>
          </cell>
        </row>
        <row r="2445">
          <cell r="A2445" t="str">
            <v>Brand 3</v>
          </cell>
          <cell r="B2445" t="str">
            <v>Market 27</v>
          </cell>
          <cell r="C2445">
            <v>0.5</v>
          </cell>
        </row>
        <row r="2446">
          <cell r="A2446" t="str">
            <v>Brand 3</v>
          </cell>
          <cell r="B2446" t="str">
            <v>Market 27</v>
          </cell>
          <cell r="C2446">
            <v>1</v>
          </cell>
        </row>
        <row r="2447">
          <cell r="A2447" t="str">
            <v>Brand 3</v>
          </cell>
          <cell r="B2447" t="str">
            <v>Market 20</v>
          </cell>
          <cell r="C2447">
            <v>14.8</v>
          </cell>
        </row>
        <row r="2448">
          <cell r="A2448" t="str">
            <v>Brand 3</v>
          </cell>
          <cell r="B2448" t="str">
            <v>Market 13</v>
          </cell>
          <cell r="C2448">
            <v>93.5</v>
          </cell>
        </row>
        <row r="2449">
          <cell r="A2449" t="str">
            <v>Brand 3</v>
          </cell>
          <cell r="B2449" t="str">
            <v>Market 13</v>
          </cell>
          <cell r="C2449">
            <v>2.9</v>
          </cell>
        </row>
        <row r="2450">
          <cell r="A2450" t="str">
            <v>Brand 3</v>
          </cell>
          <cell r="B2450" t="str">
            <v>Market 20</v>
          </cell>
          <cell r="C2450">
            <v>1.5</v>
          </cell>
        </row>
        <row r="2451">
          <cell r="A2451" t="str">
            <v>Brand 3</v>
          </cell>
          <cell r="B2451" t="str">
            <v>Market 13</v>
          </cell>
          <cell r="C2451">
            <v>1.9</v>
          </cell>
        </row>
        <row r="2452">
          <cell r="A2452" t="str">
            <v>Brand 3</v>
          </cell>
          <cell r="B2452" t="str">
            <v>Market 27</v>
          </cell>
          <cell r="C2452">
            <v>0.2</v>
          </cell>
        </row>
        <row r="2453">
          <cell r="A2453" t="str">
            <v>Brand 3</v>
          </cell>
          <cell r="B2453" t="str">
            <v>Market 13</v>
          </cell>
          <cell r="C2453">
            <v>1.3</v>
          </cell>
        </row>
        <row r="2454">
          <cell r="A2454" t="str">
            <v>Brand 3</v>
          </cell>
          <cell r="B2454" t="str">
            <v>Market 20</v>
          </cell>
          <cell r="C2454">
            <v>8.6</v>
          </cell>
        </row>
        <row r="2455">
          <cell r="A2455" t="str">
            <v>Brand 3</v>
          </cell>
          <cell r="B2455" t="str">
            <v>Market 20</v>
          </cell>
          <cell r="C2455">
            <v>1.2</v>
          </cell>
        </row>
        <row r="2456">
          <cell r="A2456" t="str">
            <v>Brand 3</v>
          </cell>
          <cell r="B2456" t="str">
            <v>Market 13</v>
          </cell>
          <cell r="C2456">
            <v>5</v>
          </cell>
        </row>
        <row r="2457">
          <cell r="A2457" t="str">
            <v>Brand 3</v>
          </cell>
          <cell r="B2457" t="str">
            <v>Market 13</v>
          </cell>
          <cell r="C2457">
            <v>9.1999999999999993</v>
          </cell>
        </row>
        <row r="2458">
          <cell r="A2458" t="str">
            <v>Brand 3</v>
          </cell>
          <cell r="B2458" t="str">
            <v>Market 30</v>
          </cell>
          <cell r="C2458">
            <v>225.2</v>
          </cell>
        </row>
        <row r="2459">
          <cell r="A2459" t="str">
            <v>Brand 3</v>
          </cell>
          <cell r="B2459" t="str">
            <v>Market 30</v>
          </cell>
          <cell r="C2459">
            <v>2.2000000000000002</v>
          </cell>
        </row>
        <row r="2460">
          <cell r="A2460" t="str">
            <v>Brand 3</v>
          </cell>
          <cell r="B2460" t="str">
            <v>Market 30</v>
          </cell>
          <cell r="C2460">
            <v>2.2000000000000002</v>
          </cell>
        </row>
        <row r="2461">
          <cell r="A2461" t="str">
            <v>Brand 3</v>
          </cell>
          <cell r="B2461" t="str">
            <v>Market 30</v>
          </cell>
          <cell r="C2461">
            <v>12.7</v>
          </cell>
        </row>
        <row r="2462">
          <cell r="A2462" t="str">
            <v>Brand 3</v>
          </cell>
          <cell r="B2462" t="str">
            <v>Market 30</v>
          </cell>
          <cell r="C2462">
            <v>25</v>
          </cell>
        </row>
        <row r="2463">
          <cell r="A2463" t="str">
            <v>Brand 3</v>
          </cell>
          <cell r="B2463" t="str">
            <v>Market 3</v>
          </cell>
          <cell r="C2463">
            <v>12.1</v>
          </cell>
        </row>
        <row r="2464">
          <cell r="A2464" t="str">
            <v>Brand 3</v>
          </cell>
          <cell r="B2464" t="str">
            <v>Market 3</v>
          </cell>
          <cell r="C2464">
            <v>4.7</v>
          </cell>
        </row>
        <row r="2465">
          <cell r="A2465" t="str">
            <v>Brand 3</v>
          </cell>
          <cell r="B2465" t="str">
            <v>Market 3</v>
          </cell>
          <cell r="C2465">
            <v>1.7</v>
          </cell>
        </row>
        <row r="2466">
          <cell r="A2466" t="str">
            <v>Brand 3</v>
          </cell>
          <cell r="B2466" t="str">
            <v>Market 3</v>
          </cell>
          <cell r="C2466">
            <v>1.2</v>
          </cell>
        </row>
        <row r="2467">
          <cell r="A2467" t="str">
            <v>Brand 3</v>
          </cell>
          <cell r="B2467" t="str">
            <v>Market 3</v>
          </cell>
          <cell r="C2467">
            <v>0.7</v>
          </cell>
        </row>
        <row r="2468">
          <cell r="A2468" t="str">
            <v>Brand 3</v>
          </cell>
          <cell r="B2468" t="str">
            <v>Market 3</v>
          </cell>
          <cell r="C2468">
            <v>3.1</v>
          </cell>
        </row>
        <row r="2469">
          <cell r="A2469" t="str">
            <v>Brand 3</v>
          </cell>
          <cell r="B2469" t="str">
            <v>Market 6</v>
          </cell>
          <cell r="C2469">
            <v>27.8</v>
          </cell>
        </row>
        <row r="2470">
          <cell r="A2470" t="str">
            <v>Brand 3</v>
          </cell>
          <cell r="B2470" t="str">
            <v>Market 6</v>
          </cell>
          <cell r="C2470">
            <v>5.7</v>
          </cell>
        </row>
        <row r="2471">
          <cell r="A2471" t="str">
            <v>Brand 3</v>
          </cell>
          <cell r="B2471" t="str">
            <v>Market 6</v>
          </cell>
          <cell r="C2471">
            <v>8.5</v>
          </cell>
        </row>
        <row r="2472">
          <cell r="A2472" t="str">
            <v>Brand 3</v>
          </cell>
          <cell r="B2472" t="str">
            <v>Market 6</v>
          </cell>
          <cell r="C2472">
            <v>1.4</v>
          </cell>
        </row>
        <row r="2473">
          <cell r="A2473" t="str">
            <v>Brand 3</v>
          </cell>
          <cell r="B2473" t="str">
            <v>Market 6</v>
          </cell>
          <cell r="C2473">
            <v>2.1</v>
          </cell>
        </row>
        <row r="2474">
          <cell r="A2474" t="str">
            <v>Brand 3</v>
          </cell>
          <cell r="B2474" t="str">
            <v>Market 6</v>
          </cell>
          <cell r="C2474">
            <v>2.6</v>
          </cell>
        </row>
        <row r="2475">
          <cell r="A2475" t="str">
            <v>Brand 3</v>
          </cell>
          <cell r="B2475" t="str">
            <v>Market 27</v>
          </cell>
          <cell r="C2475">
            <v>5.85</v>
          </cell>
        </row>
        <row r="2476">
          <cell r="A2476" t="str">
            <v>Brand 3</v>
          </cell>
          <cell r="B2476" t="str">
            <v>Market 30</v>
          </cell>
          <cell r="C2476">
            <v>2.0249999999999999</v>
          </cell>
        </row>
        <row r="2477">
          <cell r="A2477" t="str">
            <v>Brand 3</v>
          </cell>
          <cell r="B2477" t="str">
            <v>Market 27</v>
          </cell>
          <cell r="C2477">
            <v>0.9</v>
          </cell>
        </row>
        <row r="2478">
          <cell r="A2478" t="str">
            <v>Brand 3</v>
          </cell>
          <cell r="B2478" t="str">
            <v>Market 27</v>
          </cell>
          <cell r="C2478">
            <v>1.125</v>
          </cell>
        </row>
        <row r="2479">
          <cell r="A2479" t="str">
            <v>Brand 3</v>
          </cell>
          <cell r="B2479" t="str">
            <v>Market 13</v>
          </cell>
          <cell r="C2479">
            <v>77.849999999999994</v>
          </cell>
        </row>
        <row r="2480">
          <cell r="A2480" t="str">
            <v>Brand 3</v>
          </cell>
          <cell r="B2480" t="str">
            <v>Market 20</v>
          </cell>
          <cell r="C2480">
            <v>22.274999999999999</v>
          </cell>
        </row>
        <row r="2481">
          <cell r="A2481" t="str">
            <v>Brand 3</v>
          </cell>
          <cell r="B2481" t="str">
            <v>Market 27</v>
          </cell>
          <cell r="C2481">
            <v>0.67500000000000004</v>
          </cell>
        </row>
        <row r="2482">
          <cell r="A2482" t="str">
            <v>Brand 3</v>
          </cell>
          <cell r="B2482" t="str">
            <v>Market 20</v>
          </cell>
          <cell r="C2482">
            <v>2.7</v>
          </cell>
        </row>
        <row r="2483">
          <cell r="A2483" t="str">
            <v>Brand 3</v>
          </cell>
          <cell r="B2483" t="str">
            <v>Market 13</v>
          </cell>
          <cell r="C2483">
            <v>8.7750000000000004</v>
          </cell>
        </row>
        <row r="2484">
          <cell r="A2484" t="str">
            <v>Brand 3</v>
          </cell>
          <cell r="B2484" t="str">
            <v>Market 13</v>
          </cell>
          <cell r="C2484">
            <v>1.575</v>
          </cell>
        </row>
        <row r="2485">
          <cell r="A2485" t="str">
            <v>Brand 3</v>
          </cell>
          <cell r="B2485" t="str">
            <v>Market 20</v>
          </cell>
          <cell r="C2485">
            <v>8.1</v>
          </cell>
        </row>
        <row r="2486">
          <cell r="A2486" t="str">
            <v>Brand 3</v>
          </cell>
          <cell r="B2486" t="str">
            <v>Market 13</v>
          </cell>
          <cell r="C2486">
            <v>16.875</v>
          </cell>
        </row>
        <row r="2487">
          <cell r="A2487" t="str">
            <v>Brand 3</v>
          </cell>
          <cell r="B2487" t="str">
            <v>Market 20</v>
          </cell>
          <cell r="C2487">
            <v>3.15</v>
          </cell>
        </row>
        <row r="2488">
          <cell r="A2488" t="str">
            <v>Brand 3</v>
          </cell>
          <cell r="B2488" t="str">
            <v>Market 13</v>
          </cell>
          <cell r="C2488">
            <v>19.125</v>
          </cell>
        </row>
        <row r="2489">
          <cell r="A2489" t="str">
            <v>Brand 3</v>
          </cell>
          <cell r="B2489" t="str">
            <v>Market 30</v>
          </cell>
          <cell r="C2489">
            <v>138.6</v>
          </cell>
        </row>
        <row r="2490">
          <cell r="A2490" t="str">
            <v>Brand 3</v>
          </cell>
          <cell r="B2490" t="str">
            <v>Market 30</v>
          </cell>
          <cell r="C2490">
            <v>0.22500000000000001</v>
          </cell>
        </row>
        <row r="2491">
          <cell r="A2491" t="str">
            <v>Brand 3</v>
          </cell>
          <cell r="B2491" t="str">
            <v>Market 30</v>
          </cell>
          <cell r="C2491">
            <v>15.975</v>
          </cell>
        </row>
        <row r="2492">
          <cell r="A2492" t="str">
            <v>Brand 3</v>
          </cell>
          <cell r="B2492" t="str">
            <v>Market 30</v>
          </cell>
          <cell r="C2492">
            <v>23.175000000000001</v>
          </cell>
        </row>
        <row r="2493">
          <cell r="A2493" t="str">
            <v>Brand 3</v>
          </cell>
          <cell r="B2493" t="str">
            <v>Market 3</v>
          </cell>
          <cell r="C2493">
            <v>20.024999999999999</v>
          </cell>
        </row>
        <row r="2494">
          <cell r="A2494" t="str">
            <v>Brand 3</v>
          </cell>
          <cell r="B2494" t="str">
            <v>Market 3</v>
          </cell>
          <cell r="C2494">
            <v>0.67500000000000004</v>
          </cell>
        </row>
        <row r="2495">
          <cell r="A2495" t="str">
            <v>Brand 3</v>
          </cell>
          <cell r="B2495" t="str">
            <v>Market 3</v>
          </cell>
          <cell r="C2495">
            <v>0.22500000000000001</v>
          </cell>
        </row>
        <row r="2496">
          <cell r="A2496" t="str">
            <v>Brand 3</v>
          </cell>
          <cell r="B2496" t="str">
            <v>Market 3</v>
          </cell>
          <cell r="C2496">
            <v>13.95</v>
          </cell>
        </row>
        <row r="2497">
          <cell r="A2497" t="str">
            <v>Brand 3</v>
          </cell>
          <cell r="B2497" t="str">
            <v>Market 3</v>
          </cell>
          <cell r="C2497">
            <v>5.625</v>
          </cell>
        </row>
        <row r="2498">
          <cell r="A2498" t="str">
            <v>Brand 3</v>
          </cell>
          <cell r="B2498" t="str">
            <v>Market 6</v>
          </cell>
          <cell r="C2498">
            <v>30.375</v>
          </cell>
        </row>
        <row r="2499">
          <cell r="A2499" t="str">
            <v>Brand 3</v>
          </cell>
          <cell r="B2499" t="str">
            <v>Market 6</v>
          </cell>
          <cell r="C2499">
            <v>10.35</v>
          </cell>
        </row>
        <row r="2500">
          <cell r="A2500" t="str">
            <v>Brand 3</v>
          </cell>
          <cell r="B2500" t="str">
            <v>Market 6</v>
          </cell>
          <cell r="C2500">
            <v>26.1</v>
          </cell>
        </row>
        <row r="2501">
          <cell r="A2501" t="str">
            <v>Brand 3</v>
          </cell>
          <cell r="B2501" t="str">
            <v>Market 6</v>
          </cell>
          <cell r="C2501">
            <v>2.7</v>
          </cell>
        </row>
        <row r="2502">
          <cell r="A2502" t="str">
            <v>Brand 3</v>
          </cell>
          <cell r="B2502" t="str">
            <v>Market 27</v>
          </cell>
          <cell r="C2502">
            <v>0.9</v>
          </cell>
        </row>
        <row r="2503">
          <cell r="A2503" t="str">
            <v>Brand 3</v>
          </cell>
          <cell r="B2503" t="str">
            <v>Market 27</v>
          </cell>
          <cell r="C2503">
            <v>0.45</v>
          </cell>
        </row>
        <row r="2504">
          <cell r="A2504" t="str">
            <v>Brand 3</v>
          </cell>
          <cell r="B2504" t="str">
            <v>Market 27</v>
          </cell>
          <cell r="C2504">
            <v>0.45</v>
          </cell>
        </row>
        <row r="2505">
          <cell r="A2505" t="str">
            <v>Brand 3</v>
          </cell>
          <cell r="B2505" t="str">
            <v>Market 13</v>
          </cell>
          <cell r="C2505">
            <v>32.4</v>
          </cell>
        </row>
        <row r="2506">
          <cell r="A2506" t="str">
            <v>Brand 3</v>
          </cell>
          <cell r="B2506" t="str">
            <v>Market 20</v>
          </cell>
          <cell r="C2506">
            <v>12.15</v>
          </cell>
        </row>
        <row r="2507">
          <cell r="A2507" t="str">
            <v>Brand 3</v>
          </cell>
          <cell r="B2507" t="str">
            <v>Market 20</v>
          </cell>
          <cell r="C2507">
            <v>27.9</v>
          </cell>
        </row>
        <row r="2508">
          <cell r="A2508" t="str">
            <v>Brand 3</v>
          </cell>
          <cell r="B2508" t="str">
            <v>Market 13</v>
          </cell>
          <cell r="C2508">
            <v>0.45</v>
          </cell>
        </row>
        <row r="2509">
          <cell r="A2509" t="str">
            <v>Brand 3</v>
          </cell>
          <cell r="B2509" t="str">
            <v>Market 20</v>
          </cell>
          <cell r="C2509">
            <v>0.9</v>
          </cell>
        </row>
        <row r="2510">
          <cell r="A2510" t="str">
            <v>Brand 3</v>
          </cell>
          <cell r="B2510" t="str">
            <v>Market 13</v>
          </cell>
          <cell r="C2510">
            <v>1.35</v>
          </cell>
        </row>
        <row r="2511">
          <cell r="A2511" t="str">
            <v>Brand 3</v>
          </cell>
          <cell r="B2511" t="str">
            <v>Market 13</v>
          </cell>
          <cell r="C2511">
            <v>1.35</v>
          </cell>
        </row>
        <row r="2512">
          <cell r="A2512" t="str">
            <v>Brand 3</v>
          </cell>
          <cell r="B2512" t="str">
            <v>Market 20</v>
          </cell>
          <cell r="C2512">
            <v>5.4</v>
          </cell>
        </row>
        <row r="2513">
          <cell r="A2513" t="str">
            <v>Brand 3</v>
          </cell>
          <cell r="B2513" t="str">
            <v>Market 20</v>
          </cell>
          <cell r="C2513">
            <v>10.35</v>
          </cell>
        </row>
        <row r="2514">
          <cell r="A2514" t="str">
            <v>Brand 3</v>
          </cell>
          <cell r="B2514" t="str">
            <v>Market 13</v>
          </cell>
          <cell r="C2514">
            <v>7.2</v>
          </cell>
        </row>
        <row r="2515">
          <cell r="A2515" t="str">
            <v>Brand 3</v>
          </cell>
          <cell r="B2515" t="str">
            <v>Market 20</v>
          </cell>
          <cell r="C2515">
            <v>3.15</v>
          </cell>
        </row>
        <row r="2516">
          <cell r="A2516" t="str">
            <v>Brand 3</v>
          </cell>
          <cell r="B2516" t="str">
            <v>Market 13</v>
          </cell>
          <cell r="C2516">
            <v>13.05</v>
          </cell>
        </row>
        <row r="2517">
          <cell r="A2517" t="str">
            <v>Brand 3</v>
          </cell>
          <cell r="B2517" t="str">
            <v>Market 30</v>
          </cell>
          <cell r="C2517">
            <v>81.45</v>
          </cell>
        </row>
        <row r="2518">
          <cell r="A2518" t="str">
            <v>Brand 3</v>
          </cell>
          <cell r="B2518" t="str">
            <v>Market 30</v>
          </cell>
          <cell r="C2518">
            <v>50.4</v>
          </cell>
        </row>
        <row r="2519">
          <cell r="A2519" t="str">
            <v>Brand 3</v>
          </cell>
          <cell r="B2519" t="str">
            <v>Market 27</v>
          </cell>
          <cell r="C2519">
            <v>7.65</v>
          </cell>
        </row>
        <row r="2520">
          <cell r="A2520" t="str">
            <v>Brand 3</v>
          </cell>
          <cell r="B2520" t="str">
            <v>Market 30</v>
          </cell>
          <cell r="C2520">
            <v>4.95</v>
          </cell>
        </row>
        <row r="2521">
          <cell r="A2521" t="str">
            <v>Brand 3</v>
          </cell>
          <cell r="B2521" t="str">
            <v>Market 30</v>
          </cell>
          <cell r="C2521">
            <v>9.4499999999999993</v>
          </cell>
        </row>
        <row r="2522">
          <cell r="A2522" t="str">
            <v>Brand 3</v>
          </cell>
          <cell r="B2522" t="str">
            <v>Market 30</v>
          </cell>
          <cell r="C2522">
            <v>2.25</v>
          </cell>
        </row>
        <row r="2523">
          <cell r="A2523" t="str">
            <v>Brand 3</v>
          </cell>
          <cell r="B2523" t="str">
            <v>Market 30</v>
          </cell>
          <cell r="C2523">
            <v>23.4</v>
          </cell>
        </row>
        <row r="2524">
          <cell r="A2524" t="str">
            <v>Brand 3</v>
          </cell>
          <cell r="B2524" t="str">
            <v>Market 30</v>
          </cell>
          <cell r="C2524">
            <v>42.75</v>
          </cell>
        </row>
        <row r="2525">
          <cell r="A2525" t="str">
            <v>Brand 3</v>
          </cell>
          <cell r="B2525" t="str">
            <v>Market 3</v>
          </cell>
          <cell r="C2525">
            <v>21.15</v>
          </cell>
        </row>
        <row r="2526">
          <cell r="A2526" t="str">
            <v>Brand 3</v>
          </cell>
          <cell r="B2526" t="str">
            <v>Market 3</v>
          </cell>
          <cell r="C2526">
            <v>17.55</v>
          </cell>
        </row>
        <row r="2527">
          <cell r="A2527" t="str">
            <v>Brand 3</v>
          </cell>
          <cell r="B2527" t="str">
            <v>Market 3</v>
          </cell>
          <cell r="C2527">
            <v>8.5500000000000007</v>
          </cell>
        </row>
        <row r="2528">
          <cell r="A2528" t="str">
            <v>Brand 3</v>
          </cell>
          <cell r="B2528" t="str">
            <v>Market 3</v>
          </cell>
          <cell r="C2528">
            <v>2.7</v>
          </cell>
        </row>
        <row r="2529">
          <cell r="A2529" t="str">
            <v>Brand 3</v>
          </cell>
          <cell r="B2529" t="str">
            <v>Market 6</v>
          </cell>
          <cell r="C2529">
            <v>46.8</v>
          </cell>
        </row>
        <row r="2530">
          <cell r="A2530" t="str">
            <v>Brand 3</v>
          </cell>
          <cell r="B2530" t="str">
            <v>Market 6</v>
          </cell>
          <cell r="C2530">
            <v>13.5</v>
          </cell>
        </row>
        <row r="2531">
          <cell r="A2531" t="str">
            <v>Brand 3</v>
          </cell>
          <cell r="B2531" t="str">
            <v>Market 6</v>
          </cell>
          <cell r="C2531">
            <v>7.65</v>
          </cell>
        </row>
        <row r="2532">
          <cell r="A2532" t="str">
            <v>Brand 3</v>
          </cell>
          <cell r="B2532" t="str">
            <v>Market 6</v>
          </cell>
          <cell r="C2532">
            <v>3.15</v>
          </cell>
        </row>
        <row r="2533">
          <cell r="A2533" t="str">
            <v>Brand 3</v>
          </cell>
          <cell r="B2533" t="str">
            <v>Market 6</v>
          </cell>
          <cell r="C2533">
            <v>4.05</v>
          </cell>
        </row>
        <row r="2534">
          <cell r="A2534" t="str">
            <v>Brand 3</v>
          </cell>
          <cell r="B2534" t="str">
            <v>Market 27</v>
          </cell>
          <cell r="C2534">
            <v>2</v>
          </cell>
        </row>
        <row r="2535">
          <cell r="A2535" t="str">
            <v>Brand 3</v>
          </cell>
          <cell r="B2535" t="str">
            <v>Market 20</v>
          </cell>
          <cell r="C2535">
            <v>8.5</v>
          </cell>
        </row>
        <row r="2536">
          <cell r="A2536" t="str">
            <v>Brand 3</v>
          </cell>
          <cell r="B2536" t="str">
            <v>Market 13</v>
          </cell>
          <cell r="C2536">
            <v>12.5</v>
          </cell>
        </row>
        <row r="2537">
          <cell r="A2537" t="str">
            <v>Brand 3</v>
          </cell>
          <cell r="B2537" t="str">
            <v>Market 30</v>
          </cell>
          <cell r="C2537">
            <v>18</v>
          </cell>
        </row>
        <row r="2538">
          <cell r="A2538" t="str">
            <v>Brand 3</v>
          </cell>
          <cell r="B2538" t="str">
            <v>Market 3</v>
          </cell>
          <cell r="C2538">
            <v>10</v>
          </cell>
        </row>
        <row r="2539">
          <cell r="A2539" t="str">
            <v>Brand 3</v>
          </cell>
          <cell r="B2539" t="str">
            <v>Market 6</v>
          </cell>
          <cell r="C2539">
            <v>19</v>
          </cell>
        </row>
        <row r="2540">
          <cell r="A2540" t="str">
            <v>Brand 3</v>
          </cell>
          <cell r="B2540" t="str">
            <v>Market 27</v>
          </cell>
          <cell r="C2540">
            <v>1.8</v>
          </cell>
        </row>
        <row r="2541">
          <cell r="A2541" t="str">
            <v>Brand 3</v>
          </cell>
          <cell r="B2541" t="str">
            <v>Market 13</v>
          </cell>
          <cell r="C2541">
            <v>15.3</v>
          </cell>
        </row>
        <row r="2542">
          <cell r="A2542" t="str">
            <v>Brand 3</v>
          </cell>
          <cell r="B2542" t="str">
            <v>Market 20</v>
          </cell>
          <cell r="C2542">
            <v>3.6</v>
          </cell>
        </row>
        <row r="2543">
          <cell r="A2543" t="str">
            <v>Brand 3</v>
          </cell>
          <cell r="B2543" t="str">
            <v>Market 13</v>
          </cell>
          <cell r="C2543">
            <v>1.8</v>
          </cell>
        </row>
        <row r="2544">
          <cell r="A2544" t="str">
            <v>Brand 3</v>
          </cell>
          <cell r="B2544" t="str">
            <v>Market 20</v>
          </cell>
          <cell r="C2544">
            <v>1.8</v>
          </cell>
        </row>
        <row r="2545">
          <cell r="A2545" t="str">
            <v>Brand 3</v>
          </cell>
          <cell r="B2545" t="str">
            <v>Market 13</v>
          </cell>
          <cell r="C2545">
            <v>35.1</v>
          </cell>
        </row>
        <row r="2546">
          <cell r="A2546" t="str">
            <v>Brand 3</v>
          </cell>
          <cell r="B2546" t="str">
            <v>Market 30</v>
          </cell>
          <cell r="C2546">
            <v>4.5</v>
          </cell>
        </row>
        <row r="2547">
          <cell r="A2547" t="str">
            <v>Brand 3</v>
          </cell>
          <cell r="B2547" t="str">
            <v>Market 30</v>
          </cell>
          <cell r="C2547">
            <v>2.7</v>
          </cell>
        </row>
        <row r="2548">
          <cell r="A2548" t="str">
            <v>Brand 3</v>
          </cell>
          <cell r="B2548" t="str">
            <v>Market 30</v>
          </cell>
          <cell r="C2548">
            <v>46.8</v>
          </cell>
        </row>
        <row r="2549">
          <cell r="A2549" t="str">
            <v>Brand 3</v>
          </cell>
          <cell r="B2549" t="str">
            <v>Market 30</v>
          </cell>
          <cell r="C2549">
            <v>6.3</v>
          </cell>
        </row>
        <row r="2550">
          <cell r="A2550" t="str">
            <v>Brand 3</v>
          </cell>
          <cell r="B2550" t="str">
            <v>Market 3</v>
          </cell>
          <cell r="C2550">
            <v>2.7</v>
          </cell>
        </row>
        <row r="2551">
          <cell r="A2551" t="str">
            <v>Brand 3</v>
          </cell>
          <cell r="B2551" t="str">
            <v>Market 3</v>
          </cell>
          <cell r="C2551">
            <v>1.8</v>
          </cell>
        </row>
        <row r="2552">
          <cell r="A2552" t="str">
            <v>Brand 3</v>
          </cell>
          <cell r="B2552" t="str">
            <v>Market 3</v>
          </cell>
          <cell r="C2552">
            <v>0.9</v>
          </cell>
        </row>
        <row r="2553">
          <cell r="A2553" t="str">
            <v>Brand 3</v>
          </cell>
          <cell r="B2553" t="str">
            <v>Market 3</v>
          </cell>
          <cell r="C2553">
            <v>0.9</v>
          </cell>
        </row>
        <row r="2554">
          <cell r="A2554" t="str">
            <v>Brand 3</v>
          </cell>
          <cell r="B2554" t="str">
            <v>Market 3</v>
          </cell>
          <cell r="C2554">
            <v>4.5</v>
          </cell>
        </row>
        <row r="2555">
          <cell r="A2555" t="str">
            <v>Brand 3</v>
          </cell>
          <cell r="B2555" t="str">
            <v>Market 6</v>
          </cell>
          <cell r="C2555">
            <v>12.6</v>
          </cell>
        </row>
        <row r="2556">
          <cell r="A2556" t="str">
            <v>Brand 3</v>
          </cell>
          <cell r="B2556" t="str">
            <v>Market 6</v>
          </cell>
          <cell r="C2556">
            <v>0.9</v>
          </cell>
        </row>
        <row r="2557">
          <cell r="A2557" t="str">
            <v>Brand 3</v>
          </cell>
          <cell r="B2557" t="str">
            <v>Market 6</v>
          </cell>
          <cell r="C2557">
            <v>10.8</v>
          </cell>
        </row>
        <row r="2558">
          <cell r="A2558" t="str">
            <v>Brand 3</v>
          </cell>
          <cell r="B2558" t="str">
            <v>Market 27</v>
          </cell>
          <cell r="C2558">
            <v>2</v>
          </cell>
        </row>
        <row r="2559">
          <cell r="A2559" t="str">
            <v>Brand 3</v>
          </cell>
          <cell r="B2559" t="str">
            <v>Market 20</v>
          </cell>
          <cell r="C2559">
            <v>4</v>
          </cell>
        </row>
        <row r="2560">
          <cell r="A2560" t="str">
            <v>Brand 3</v>
          </cell>
          <cell r="B2560" t="str">
            <v>Market 13</v>
          </cell>
          <cell r="C2560">
            <v>3</v>
          </cell>
        </row>
        <row r="2561">
          <cell r="A2561" t="str">
            <v>Brand 3</v>
          </cell>
          <cell r="B2561" t="str">
            <v>Market 30</v>
          </cell>
          <cell r="C2561">
            <v>5</v>
          </cell>
        </row>
        <row r="2562">
          <cell r="A2562" t="str">
            <v>Brand 3</v>
          </cell>
          <cell r="B2562" t="str">
            <v>Market 30</v>
          </cell>
          <cell r="C2562">
            <v>2</v>
          </cell>
        </row>
        <row r="2563">
          <cell r="A2563" t="str">
            <v>Brand 3</v>
          </cell>
          <cell r="B2563" t="str">
            <v>Market 3</v>
          </cell>
          <cell r="C2563">
            <v>10</v>
          </cell>
        </row>
        <row r="2564">
          <cell r="A2564" t="str">
            <v>Brand 3</v>
          </cell>
          <cell r="B2564" t="str">
            <v>Market 6</v>
          </cell>
          <cell r="C2564">
            <v>8</v>
          </cell>
        </row>
        <row r="2565">
          <cell r="A2565" t="str">
            <v>Brand 3</v>
          </cell>
          <cell r="B2565" t="str">
            <v>Market 6</v>
          </cell>
          <cell r="C2565">
            <v>1</v>
          </cell>
        </row>
        <row r="2566">
          <cell r="A2566" t="str">
            <v>Brand 3</v>
          </cell>
          <cell r="B2566" t="str">
            <v>Market 32</v>
          </cell>
          <cell r="C2566">
            <v>0.14399999999999999</v>
          </cell>
        </row>
        <row r="2567">
          <cell r="A2567" t="str">
            <v>Brand 3</v>
          </cell>
          <cell r="B2567" t="str">
            <v>Market 28</v>
          </cell>
          <cell r="C2567">
            <v>1.3</v>
          </cell>
        </row>
        <row r="2568">
          <cell r="A2568" t="str">
            <v>Brand 3</v>
          </cell>
          <cell r="B2568" t="str">
            <v>Market 28</v>
          </cell>
          <cell r="C2568">
            <v>0.15</v>
          </cell>
        </row>
        <row r="2569">
          <cell r="A2569" t="str">
            <v>Brand 3</v>
          </cell>
          <cell r="B2569" t="str">
            <v>Market 28</v>
          </cell>
          <cell r="C2569">
            <v>0.1</v>
          </cell>
        </row>
        <row r="2570">
          <cell r="A2570" t="str">
            <v>Brand 3</v>
          </cell>
          <cell r="B2570" t="str">
            <v>Market 28</v>
          </cell>
          <cell r="C2570">
            <v>0.7</v>
          </cell>
        </row>
        <row r="2571">
          <cell r="A2571" t="str">
            <v>Brand 3</v>
          </cell>
          <cell r="B2571" t="str">
            <v>Market 28</v>
          </cell>
          <cell r="C2571">
            <v>0.2</v>
          </cell>
        </row>
        <row r="2572">
          <cell r="A2572" t="str">
            <v>Brand 3</v>
          </cell>
          <cell r="B2572" t="str">
            <v>Market 28</v>
          </cell>
          <cell r="C2572">
            <v>0.45</v>
          </cell>
        </row>
        <row r="2573">
          <cell r="A2573" t="str">
            <v>Brand 3</v>
          </cell>
          <cell r="B2573" t="str">
            <v>Market 28</v>
          </cell>
          <cell r="C2573">
            <v>0.75</v>
          </cell>
        </row>
        <row r="2574">
          <cell r="A2574" t="str">
            <v>Brand 3</v>
          </cell>
          <cell r="B2574" t="str">
            <v>Market 28</v>
          </cell>
          <cell r="C2574">
            <v>0.45</v>
          </cell>
        </row>
        <row r="2575">
          <cell r="A2575" t="str">
            <v>Brand 3</v>
          </cell>
          <cell r="B2575" t="str">
            <v>Market 23</v>
          </cell>
          <cell r="C2575">
            <v>0.05</v>
          </cell>
        </row>
        <row r="2576">
          <cell r="A2576" t="str">
            <v>Brand 3</v>
          </cell>
          <cell r="B2576" t="str">
            <v>Market 16</v>
          </cell>
          <cell r="C2576">
            <v>0.2</v>
          </cell>
        </row>
        <row r="2577">
          <cell r="A2577" t="str">
            <v>Brand 3</v>
          </cell>
          <cell r="B2577" t="str">
            <v>Market 23</v>
          </cell>
          <cell r="C2577">
            <v>0.2</v>
          </cell>
        </row>
        <row r="2578">
          <cell r="A2578" t="str">
            <v>Brand 3</v>
          </cell>
          <cell r="B2578" t="str">
            <v>Market 23</v>
          </cell>
          <cell r="C2578">
            <v>0.55000000000000004</v>
          </cell>
        </row>
        <row r="2579">
          <cell r="A2579" t="str">
            <v>Brand 3</v>
          </cell>
          <cell r="B2579" t="str">
            <v>Market 24</v>
          </cell>
          <cell r="C2579">
            <v>0.25</v>
          </cell>
        </row>
        <row r="2580">
          <cell r="A2580" t="str">
            <v>Brand 3</v>
          </cell>
          <cell r="B2580" t="str">
            <v>Market 23</v>
          </cell>
          <cell r="C2580">
            <v>0.45</v>
          </cell>
        </row>
        <row r="2581">
          <cell r="A2581" t="str">
            <v>Brand 3</v>
          </cell>
          <cell r="B2581" t="str">
            <v>Market 24</v>
          </cell>
          <cell r="C2581">
            <v>0.15</v>
          </cell>
        </row>
        <row r="2582">
          <cell r="A2582" t="str">
            <v>Brand 3</v>
          </cell>
          <cell r="B2582" t="str">
            <v>Market 16</v>
          </cell>
          <cell r="C2582">
            <v>0.1</v>
          </cell>
        </row>
        <row r="2583">
          <cell r="A2583" t="str">
            <v>Brand 3</v>
          </cell>
          <cell r="B2583" t="str">
            <v>Market 23</v>
          </cell>
          <cell r="C2583">
            <v>0.25</v>
          </cell>
        </row>
        <row r="2584">
          <cell r="A2584" t="str">
            <v>Brand 3</v>
          </cell>
          <cell r="B2584" t="str">
            <v>Market 21</v>
          </cell>
          <cell r="C2584">
            <v>0.35</v>
          </cell>
        </row>
        <row r="2585">
          <cell r="A2585" t="str">
            <v>Brand 3</v>
          </cell>
          <cell r="B2585" t="str">
            <v>Market 25</v>
          </cell>
          <cell r="C2585">
            <v>0.05</v>
          </cell>
        </row>
        <row r="2586">
          <cell r="A2586" t="str">
            <v>Brand 3</v>
          </cell>
          <cell r="B2586" t="str">
            <v>Market 23</v>
          </cell>
          <cell r="C2586">
            <v>0.35</v>
          </cell>
        </row>
        <row r="2587">
          <cell r="A2587" t="str">
            <v>Brand 3</v>
          </cell>
          <cell r="B2587" t="str">
            <v>Market 23</v>
          </cell>
          <cell r="C2587">
            <v>0.15</v>
          </cell>
        </row>
        <row r="2588">
          <cell r="A2588" t="str">
            <v>Brand 3</v>
          </cell>
          <cell r="B2588" t="str">
            <v>Market 10</v>
          </cell>
          <cell r="C2588">
            <v>0.05</v>
          </cell>
        </row>
        <row r="2589">
          <cell r="A2589" t="str">
            <v>Brand 3</v>
          </cell>
          <cell r="B2589" t="str">
            <v>Market 23</v>
          </cell>
          <cell r="C2589">
            <v>0.2</v>
          </cell>
        </row>
        <row r="2590">
          <cell r="A2590" t="str">
            <v>Brand 3</v>
          </cell>
          <cell r="B2590" t="str">
            <v>Market 9</v>
          </cell>
          <cell r="C2590">
            <v>0.1</v>
          </cell>
        </row>
        <row r="2591">
          <cell r="A2591" t="str">
            <v>Brand 3</v>
          </cell>
          <cell r="B2591" t="str">
            <v>Market 9</v>
          </cell>
          <cell r="C2591">
            <v>0.95</v>
          </cell>
        </row>
        <row r="2592">
          <cell r="A2592" t="str">
            <v>Brand 3</v>
          </cell>
          <cell r="B2592" t="str">
            <v>Market 14</v>
          </cell>
          <cell r="C2592">
            <v>0.2</v>
          </cell>
        </row>
        <row r="2593">
          <cell r="A2593" t="str">
            <v>Brand 3</v>
          </cell>
          <cell r="B2593" t="str">
            <v>Market 14</v>
          </cell>
          <cell r="C2593">
            <v>0.45</v>
          </cell>
        </row>
        <row r="2594">
          <cell r="A2594" t="str">
            <v>Brand 3</v>
          </cell>
          <cell r="B2594" t="str">
            <v>Market 14</v>
          </cell>
          <cell r="C2594">
            <v>1.45</v>
          </cell>
        </row>
        <row r="2595">
          <cell r="A2595" t="str">
            <v>Brand 3</v>
          </cell>
          <cell r="B2595" t="str">
            <v>Market 10</v>
          </cell>
          <cell r="C2595">
            <v>0.35</v>
          </cell>
        </row>
        <row r="2596">
          <cell r="A2596" t="str">
            <v>Brand 3</v>
          </cell>
          <cell r="B2596" t="str">
            <v>Market 10</v>
          </cell>
          <cell r="C2596">
            <v>0.25</v>
          </cell>
        </row>
        <row r="2597">
          <cell r="A2597" t="str">
            <v>Brand 3</v>
          </cell>
          <cell r="B2597" t="str">
            <v>Market 14</v>
          </cell>
          <cell r="C2597">
            <v>0.4</v>
          </cell>
        </row>
        <row r="2598">
          <cell r="A2598" t="str">
            <v>Brand 3</v>
          </cell>
          <cell r="B2598" t="str">
            <v>Market 14</v>
          </cell>
          <cell r="C2598">
            <v>1.4</v>
          </cell>
        </row>
        <row r="2599">
          <cell r="A2599" t="str">
            <v>Brand 3</v>
          </cell>
          <cell r="B2599" t="str">
            <v>Market 10</v>
          </cell>
          <cell r="C2599">
            <v>0.2</v>
          </cell>
        </row>
        <row r="2600">
          <cell r="A2600" t="str">
            <v>Brand 3</v>
          </cell>
          <cell r="B2600" t="str">
            <v>Market 9</v>
          </cell>
          <cell r="C2600">
            <v>0.85</v>
          </cell>
        </row>
        <row r="2601">
          <cell r="A2601" t="str">
            <v>Brand 3</v>
          </cell>
          <cell r="B2601" t="str">
            <v>Market 14</v>
          </cell>
          <cell r="C2601">
            <v>1.1000000000000001</v>
          </cell>
        </row>
        <row r="2602">
          <cell r="A2602" t="str">
            <v>Brand 3</v>
          </cell>
          <cell r="B2602" t="str">
            <v>Market 10</v>
          </cell>
          <cell r="C2602">
            <v>0.1</v>
          </cell>
        </row>
        <row r="2603">
          <cell r="A2603" t="str">
            <v>Brand 3</v>
          </cell>
          <cell r="B2603" t="str">
            <v>Market 14</v>
          </cell>
          <cell r="C2603">
            <v>0.55000000000000004</v>
          </cell>
        </row>
        <row r="2604">
          <cell r="A2604" t="str">
            <v>Brand 3</v>
          </cell>
          <cell r="B2604" t="str">
            <v>Market 10</v>
          </cell>
          <cell r="C2604">
            <v>0.1</v>
          </cell>
        </row>
        <row r="2605">
          <cell r="A2605" t="str">
            <v>Brand 3</v>
          </cell>
          <cell r="B2605" t="str">
            <v>Market 9</v>
          </cell>
          <cell r="C2605">
            <v>0.7</v>
          </cell>
        </row>
        <row r="2606">
          <cell r="A2606" t="str">
            <v>Brand 3</v>
          </cell>
          <cell r="B2606" t="str">
            <v>Market 9</v>
          </cell>
          <cell r="C2606">
            <v>0.25</v>
          </cell>
        </row>
        <row r="2607">
          <cell r="A2607" t="str">
            <v>Brand 3</v>
          </cell>
          <cell r="B2607" t="str">
            <v>Market 9</v>
          </cell>
          <cell r="C2607">
            <v>0.8</v>
          </cell>
        </row>
        <row r="2608">
          <cell r="A2608" t="str">
            <v>Brand 3</v>
          </cell>
          <cell r="B2608" t="str">
            <v>Market 10</v>
          </cell>
          <cell r="C2608">
            <v>0.3</v>
          </cell>
        </row>
        <row r="2609">
          <cell r="A2609" t="str">
            <v>Brand 3</v>
          </cell>
          <cell r="B2609" t="str">
            <v>Market 9</v>
          </cell>
          <cell r="C2609">
            <v>0.6</v>
          </cell>
        </row>
        <row r="2610">
          <cell r="A2610" t="str">
            <v>Brand 3</v>
          </cell>
          <cell r="B2610" t="str">
            <v>Market 15</v>
          </cell>
          <cell r="C2610">
            <v>0.35</v>
          </cell>
        </row>
        <row r="2611">
          <cell r="A2611" t="str">
            <v>Brand 3</v>
          </cell>
          <cell r="B2611" t="str">
            <v>Market 15</v>
          </cell>
          <cell r="C2611">
            <v>0.15</v>
          </cell>
        </row>
        <row r="2612">
          <cell r="A2612" t="str">
            <v>Brand 3</v>
          </cell>
          <cell r="B2612" t="str">
            <v>Market 15</v>
          </cell>
          <cell r="C2612">
            <v>0.3</v>
          </cell>
        </row>
        <row r="2613">
          <cell r="A2613" t="str">
            <v>Brand 3</v>
          </cell>
          <cell r="B2613" t="str">
            <v>Market 21</v>
          </cell>
          <cell r="C2613">
            <v>0.05</v>
          </cell>
        </row>
        <row r="2614">
          <cell r="A2614" t="str">
            <v>Brand 3</v>
          </cell>
          <cell r="B2614" t="str">
            <v>Market 3</v>
          </cell>
          <cell r="C2614">
            <v>0.65</v>
          </cell>
        </row>
        <row r="2615">
          <cell r="A2615" t="str">
            <v>Brand 3</v>
          </cell>
          <cell r="B2615" t="str">
            <v>Market 15</v>
          </cell>
          <cell r="C2615">
            <v>0.1</v>
          </cell>
        </row>
        <row r="2616">
          <cell r="A2616" t="str">
            <v>Brand 3</v>
          </cell>
          <cell r="B2616" t="str">
            <v>Market 3</v>
          </cell>
          <cell r="C2616">
            <v>0.05</v>
          </cell>
        </row>
        <row r="2617">
          <cell r="A2617" t="str">
            <v>Brand 3</v>
          </cell>
          <cell r="B2617" t="str">
            <v>Market 3</v>
          </cell>
          <cell r="C2617">
            <v>0.25</v>
          </cell>
        </row>
        <row r="2618">
          <cell r="A2618" t="str">
            <v>Brand 3</v>
          </cell>
          <cell r="B2618" t="str">
            <v>Market 3</v>
          </cell>
          <cell r="C2618">
            <v>0.4</v>
          </cell>
        </row>
        <row r="2619">
          <cell r="A2619" t="str">
            <v>Brand 3</v>
          </cell>
          <cell r="B2619" t="str">
            <v>Market 15</v>
          </cell>
          <cell r="C2619">
            <v>0.05</v>
          </cell>
        </row>
        <row r="2620">
          <cell r="A2620" t="str">
            <v>Brand 3</v>
          </cell>
          <cell r="B2620" t="str">
            <v>Market 3</v>
          </cell>
          <cell r="C2620">
            <v>0.2</v>
          </cell>
        </row>
        <row r="2621">
          <cell r="A2621" t="str">
            <v>Brand 3</v>
          </cell>
          <cell r="B2621" t="str">
            <v>Market 3</v>
          </cell>
          <cell r="C2621">
            <v>0.55000000000000004</v>
          </cell>
        </row>
        <row r="2622">
          <cell r="A2622" t="str">
            <v>Brand 3</v>
          </cell>
          <cell r="B2622" t="str">
            <v>Market 3</v>
          </cell>
          <cell r="C2622">
            <v>0.3</v>
          </cell>
        </row>
        <row r="2623">
          <cell r="A2623" t="str">
            <v>Brand 3</v>
          </cell>
          <cell r="B2623" t="str">
            <v>Market 21</v>
          </cell>
          <cell r="C2623">
            <v>0.45</v>
          </cell>
        </row>
        <row r="2624">
          <cell r="A2624" t="str">
            <v>Brand 3</v>
          </cell>
          <cell r="B2624" t="str">
            <v>Market 34</v>
          </cell>
          <cell r="C2624">
            <v>0.05</v>
          </cell>
        </row>
        <row r="2625">
          <cell r="A2625" t="str">
            <v>Brand 3</v>
          </cell>
          <cell r="B2625" t="str">
            <v>Market 10</v>
          </cell>
          <cell r="C2625">
            <v>0.15</v>
          </cell>
        </row>
        <row r="2626">
          <cell r="A2626" t="str">
            <v>Brand 3</v>
          </cell>
          <cell r="B2626" t="str">
            <v>Market 7</v>
          </cell>
          <cell r="C2626">
            <v>2.75</v>
          </cell>
        </row>
        <row r="2627">
          <cell r="A2627" t="str">
            <v>Brand 3</v>
          </cell>
          <cell r="B2627" t="str">
            <v>Market 7</v>
          </cell>
          <cell r="C2627">
            <v>0.7</v>
          </cell>
        </row>
        <row r="2628">
          <cell r="A2628" t="str">
            <v>Brand 3</v>
          </cell>
          <cell r="B2628" t="str">
            <v>Market 34</v>
          </cell>
          <cell r="C2628">
            <v>1.35</v>
          </cell>
        </row>
        <row r="2629">
          <cell r="A2629" t="str">
            <v>Brand 3</v>
          </cell>
          <cell r="B2629" t="str">
            <v>Market 34</v>
          </cell>
          <cell r="C2629">
            <v>0.25</v>
          </cell>
        </row>
        <row r="2630">
          <cell r="A2630" t="str">
            <v>Brand 3</v>
          </cell>
          <cell r="B2630" t="str">
            <v>Market 7</v>
          </cell>
          <cell r="C2630">
            <v>4.0999999999999996</v>
          </cell>
        </row>
        <row r="2631">
          <cell r="A2631" t="str">
            <v>Brand 3</v>
          </cell>
          <cell r="B2631" t="str">
            <v>Market 7</v>
          </cell>
          <cell r="C2631">
            <v>0.7</v>
          </cell>
        </row>
        <row r="2632">
          <cell r="A2632" t="str">
            <v>Brand 3</v>
          </cell>
          <cell r="B2632" t="str">
            <v>Market 34</v>
          </cell>
          <cell r="C2632">
            <v>1.2</v>
          </cell>
        </row>
        <row r="2633">
          <cell r="A2633" t="str">
            <v>Brand 3</v>
          </cell>
          <cell r="B2633" t="str">
            <v>Market 31</v>
          </cell>
          <cell r="C2633">
            <v>0.55000000000000004</v>
          </cell>
        </row>
        <row r="2634">
          <cell r="A2634" t="str">
            <v>Brand 3</v>
          </cell>
          <cell r="B2634" t="str">
            <v>Market 10</v>
          </cell>
          <cell r="C2634">
            <v>0.05</v>
          </cell>
        </row>
        <row r="2635">
          <cell r="A2635" t="str">
            <v>Brand 3</v>
          </cell>
          <cell r="B2635" t="str">
            <v>Market 31</v>
          </cell>
          <cell r="C2635">
            <v>1.2</v>
          </cell>
        </row>
        <row r="2636">
          <cell r="A2636" t="str">
            <v>Brand 3</v>
          </cell>
          <cell r="B2636" t="str">
            <v>Market 31</v>
          </cell>
          <cell r="C2636">
            <v>0.1</v>
          </cell>
        </row>
        <row r="2637">
          <cell r="A2637" t="str">
            <v>Brand 3</v>
          </cell>
          <cell r="B2637" t="str">
            <v>Market 7</v>
          </cell>
          <cell r="C2637">
            <v>0.55000000000000004</v>
          </cell>
        </row>
        <row r="2638">
          <cell r="A2638" t="str">
            <v>Brand 3</v>
          </cell>
          <cell r="B2638" t="str">
            <v>Market 34</v>
          </cell>
          <cell r="C2638">
            <v>0.1</v>
          </cell>
        </row>
        <row r="2639">
          <cell r="A2639" t="str">
            <v>Brand 3</v>
          </cell>
          <cell r="B2639" t="str">
            <v>Market 15</v>
          </cell>
          <cell r="C2639">
            <v>0.15</v>
          </cell>
        </row>
        <row r="2640">
          <cell r="A2640" t="str">
            <v>Brand 3</v>
          </cell>
          <cell r="B2640" t="str">
            <v>Market 31</v>
          </cell>
          <cell r="C2640">
            <v>0.35</v>
          </cell>
        </row>
        <row r="2641">
          <cell r="A2641" t="str">
            <v>Brand 3</v>
          </cell>
          <cell r="B2641" t="str">
            <v>Market 15</v>
          </cell>
          <cell r="C2641">
            <v>0.5</v>
          </cell>
        </row>
        <row r="2642">
          <cell r="A2642" t="str">
            <v>Brand 3</v>
          </cell>
          <cell r="B2642" t="str">
            <v>Market 15</v>
          </cell>
          <cell r="C2642">
            <v>0.15</v>
          </cell>
        </row>
        <row r="2643">
          <cell r="A2643" t="str">
            <v>Brand 3</v>
          </cell>
          <cell r="B2643" t="str">
            <v>Market 14</v>
          </cell>
          <cell r="C2643">
            <v>0.4</v>
          </cell>
        </row>
        <row r="2644">
          <cell r="A2644" t="str">
            <v>Brand 3</v>
          </cell>
          <cell r="B2644" t="str">
            <v>Market 15</v>
          </cell>
          <cell r="C2644">
            <v>0.2</v>
          </cell>
        </row>
        <row r="2645">
          <cell r="A2645" t="str">
            <v>Brand 3</v>
          </cell>
          <cell r="B2645" t="str">
            <v>Market 31</v>
          </cell>
          <cell r="C2645">
            <v>0.3</v>
          </cell>
        </row>
        <row r="2646">
          <cell r="A2646" t="str">
            <v>Brand 3</v>
          </cell>
          <cell r="B2646" t="str">
            <v>Market 14</v>
          </cell>
          <cell r="C2646">
            <v>0.15</v>
          </cell>
        </row>
        <row r="2647">
          <cell r="A2647" t="str">
            <v>Brand 3</v>
          </cell>
          <cell r="B2647" t="str">
            <v>Market 7</v>
          </cell>
          <cell r="C2647">
            <v>0.3</v>
          </cell>
        </row>
        <row r="2648">
          <cell r="A2648" t="str">
            <v>Brand 3</v>
          </cell>
          <cell r="B2648" t="str">
            <v>Market 31</v>
          </cell>
          <cell r="C2648">
            <v>0.55000000000000004</v>
          </cell>
        </row>
        <row r="2649">
          <cell r="A2649" t="str">
            <v>Brand 3</v>
          </cell>
          <cell r="B2649" t="str">
            <v>Market 34</v>
          </cell>
          <cell r="C2649">
            <v>0.5</v>
          </cell>
        </row>
        <row r="2650">
          <cell r="A2650" t="str">
            <v>Brand 3</v>
          </cell>
          <cell r="B2650" t="str">
            <v>Market 34</v>
          </cell>
          <cell r="C2650">
            <v>0.25</v>
          </cell>
        </row>
        <row r="2651">
          <cell r="A2651" t="str">
            <v>Brand 3</v>
          </cell>
          <cell r="B2651" t="str">
            <v>Market 31</v>
          </cell>
          <cell r="C2651">
            <v>0.45</v>
          </cell>
        </row>
        <row r="2652">
          <cell r="A2652" t="str">
            <v>Brand 3</v>
          </cell>
          <cell r="B2652" t="str">
            <v>Market 32</v>
          </cell>
          <cell r="C2652">
            <v>0.55000000000000004</v>
          </cell>
        </row>
        <row r="2653">
          <cell r="A2653" t="str">
            <v>Brand 3</v>
          </cell>
          <cell r="B2653" t="str">
            <v>Market 32</v>
          </cell>
          <cell r="C2653">
            <v>0.05</v>
          </cell>
        </row>
        <row r="2654">
          <cell r="A2654" t="str">
            <v>Brand 3</v>
          </cell>
          <cell r="B2654" t="str">
            <v>Market 32</v>
          </cell>
          <cell r="C2654">
            <v>0.5</v>
          </cell>
        </row>
        <row r="2655">
          <cell r="A2655" t="str">
            <v>Brand 3</v>
          </cell>
          <cell r="B2655" t="str">
            <v>Market 32</v>
          </cell>
          <cell r="C2655">
            <v>1.1499999999999999</v>
          </cell>
        </row>
        <row r="2656">
          <cell r="A2656" t="str">
            <v>Brand 3</v>
          </cell>
          <cell r="B2656" t="str">
            <v>Market 32</v>
          </cell>
          <cell r="C2656">
            <v>0.45</v>
          </cell>
        </row>
        <row r="2657">
          <cell r="A2657" t="str">
            <v>Brand 3</v>
          </cell>
          <cell r="B2657" t="str">
            <v>Market 32</v>
          </cell>
          <cell r="C2657">
            <v>0.85</v>
          </cell>
        </row>
        <row r="2658">
          <cell r="A2658" t="str">
            <v>Brand 3</v>
          </cell>
          <cell r="B2658" t="str">
            <v>Market 32</v>
          </cell>
          <cell r="C2658">
            <v>0.55000000000000004</v>
          </cell>
        </row>
        <row r="2659">
          <cell r="A2659" t="str">
            <v>Brand 3</v>
          </cell>
          <cell r="B2659" t="str">
            <v>Market 33</v>
          </cell>
          <cell r="C2659">
            <v>0.9</v>
          </cell>
        </row>
        <row r="2660">
          <cell r="A2660" t="str">
            <v>Brand 3</v>
          </cell>
          <cell r="B2660" t="str">
            <v>Market 33</v>
          </cell>
          <cell r="C2660">
            <v>0.75</v>
          </cell>
        </row>
        <row r="2661">
          <cell r="A2661" t="str">
            <v>Brand 3</v>
          </cell>
          <cell r="B2661" t="str">
            <v>Market 33</v>
          </cell>
          <cell r="C2661">
            <v>0.5</v>
          </cell>
        </row>
        <row r="2662">
          <cell r="A2662" t="str">
            <v>Brand 3</v>
          </cell>
          <cell r="B2662" t="str">
            <v>Market 33</v>
          </cell>
          <cell r="C2662">
            <v>0.45</v>
          </cell>
        </row>
        <row r="2663">
          <cell r="A2663" t="str">
            <v>Brand 3</v>
          </cell>
          <cell r="B2663" t="str">
            <v>Market 33</v>
          </cell>
          <cell r="C2663">
            <v>0.3</v>
          </cell>
        </row>
        <row r="2664">
          <cell r="A2664" t="str">
            <v>Brand 3</v>
          </cell>
          <cell r="B2664" t="str">
            <v>Market 33</v>
          </cell>
          <cell r="C2664">
            <v>0.05</v>
          </cell>
        </row>
        <row r="2665">
          <cell r="A2665" t="str">
            <v>Brand 3</v>
          </cell>
          <cell r="B2665" t="str">
            <v>Market 33</v>
          </cell>
          <cell r="C2665">
            <v>0.3</v>
          </cell>
        </row>
        <row r="2666">
          <cell r="A2666" t="str">
            <v>Brand 3</v>
          </cell>
          <cell r="B2666" t="str">
            <v>Market 21</v>
          </cell>
          <cell r="C2666">
            <v>2.34</v>
          </cell>
        </row>
        <row r="2667">
          <cell r="A2667" t="str">
            <v>Brand 3</v>
          </cell>
          <cell r="B2667" t="str">
            <v>Market 25</v>
          </cell>
          <cell r="C2667">
            <v>1.32</v>
          </cell>
        </row>
        <row r="2668">
          <cell r="A2668" t="str">
            <v>Brand 3</v>
          </cell>
          <cell r="B2668" t="str">
            <v>Market 24</v>
          </cell>
          <cell r="C2668">
            <v>1.1399999999999999</v>
          </cell>
        </row>
        <row r="2669">
          <cell r="A2669" t="str">
            <v>Brand 3</v>
          </cell>
          <cell r="B2669" t="str">
            <v>Market 16</v>
          </cell>
          <cell r="C2669">
            <v>1.56</v>
          </cell>
        </row>
        <row r="2670">
          <cell r="A2670" t="str">
            <v>Brand 3</v>
          </cell>
          <cell r="B2670" t="str">
            <v>Market 3</v>
          </cell>
          <cell r="C2670">
            <v>0.42</v>
          </cell>
        </row>
        <row r="2671">
          <cell r="A2671" t="str">
            <v>Brand 3</v>
          </cell>
          <cell r="B2671" t="str">
            <v>Market 7</v>
          </cell>
          <cell r="C2671">
            <v>0.78</v>
          </cell>
        </row>
        <row r="2672">
          <cell r="A2672" t="str">
            <v>Brand 3</v>
          </cell>
          <cell r="B2672" t="str">
            <v>Market 34</v>
          </cell>
          <cell r="C2672">
            <v>0.3</v>
          </cell>
        </row>
        <row r="2673">
          <cell r="A2673" t="str">
            <v>Brand 3</v>
          </cell>
          <cell r="B2673" t="str">
            <v>Market 31</v>
          </cell>
          <cell r="C2673">
            <v>0.42</v>
          </cell>
        </row>
        <row r="2674">
          <cell r="A2674" t="str">
            <v>Brand 3</v>
          </cell>
          <cell r="B2674" t="str">
            <v>Market 7</v>
          </cell>
          <cell r="C2674">
            <v>1.38</v>
          </cell>
        </row>
        <row r="2675">
          <cell r="A2675" t="str">
            <v>Brand 3</v>
          </cell>
          <cell r="B2675" t="str">
            <v>Market 34</v>
          </cell>
          <cell r="C2675">
            <v>0.96</v>
          </cell>
        </row>
        <row r="2676">
          <cell r="A2676" t="str">
            <v>Brand 3</v>
          </cell>
          <cell r="B2676" t="str">
            <v>Market 31</v>
          </cell>
          <cell r="C2676">
            <v>0.66</v>
          </cell>
        </row>
        <row r="2677">
          <cell r="A2677" t="str">
            <v>Brand 3</v>
          </cell>
          <cell r="B2677" t="str">
            <v>Market 7</v>
          </cell>
          <cell r="C2677">
            <v>2.04</v>
          </cell>
        </row>
        <row r="2678">
          <cell r="A2678" t="str">
            <v>Brand 3</v>
          </cell>
          <cell r="B2678" t="str">
            <v>Market 31</v>
          </cell>
          <cell r="C2678">
            <v>0.24</v>
          </cell>
        </row>
        <row r="2679">
          <cell r="A2679" t="str">
            <v>Brand 3</v>
          </cell>
          <cell r="B2679" t="str">
            <v>Market 31</v>
          </cell>
          <cell r="C2679">
            <v>0.96</v>
          </cell>
        </row>
        <row r="2680">
          <cell r="A2680" t="str">
            <v>Brand 3</v>
          </cell>
          <cell r="B2680" t="str">
            <v>Market 28</v>
          </cell>
          <cell r="C2680">
            <v>4.0999999999999996</v>
          </cell>
        </row>
        <row r="2681">
          <cell r="A2681" t="str">
            <v>Brand 3</v>
          </cell>
          <cell r="B2681" t="str">
            <v>Market 28</v>
          </cell>
          <cell r="C2681">
            <v>2.1</v>
          </cell>
        </row>
        <row r="2682">
          <cell r="A2682" t="str">
            <v>Brand 3</v>
          </cell>
          <cell r="B2682" t="str">
            <v>Market 28</v>
          </cell>
          <cell r="C2682">
            <v>3.4</v>
          </cell>
        </row>
        <row r="2683">
          <cell r="A2683" t="str">
            <v>Brand 3</v>
          </cell>
          <cell r="B2683" t="str">
            <v>Market 28</v>
          </cell>
          <cell r="C2683">
            <v>12.8</v>
          </cell>
        </row>
        <row r="2684">
          <cell r="A2684" t="str">
            <v>Brand 3</v>
          </cell>
          <cell r="B2684" t="str">
            <v>Market 28</v>
          </cell>
          <cell r="C2684">
            <v>24.5</v>
          </cell>
        </row>
        <row r="2685">
          <cell r="A2685" t="str">
            <v>Brand 3</v>
          </cell>
          <cell r="B2685" t="str">
            <v>Market 28</v>
          </cell>
          <cell r="C2685">
            <v>3.6</v>
          </cell>
        </row>
        <row r="2686">
          <cell r="A2686" t="str">
            <v>Brand 3</v>
          </cell>
          <cell r="B2686" t="str">
            <v>Market 23</v>
          </cell>
          <cell r="C2686">
            <v>1</v>
          </cell>
        </row>
        <row r="2687">
          <cell r="A2687" t="str">
            <v>Brand 3</v>
          </cell>
          <cell r="B2687" t="str">
            <v>Market 21</v>
          </cell>
          <cell r="C2687">
            <v>1</v>
          </cell>
        </row>
        <row r="2688">
          <cell r="A2688" t="str">
            <v>Brand 3</v>
          </cell>
          <cell r="B2688" t="str">
            <v>Market 25</v>
          </cell>
          <cell r="C2688">
            <v>1.7</v>
          </cell>
        </row>
        <row r="2689">
          <cell r="A2689" t="str">
            <v>Brand 3</v>
          </cell>
          <cell r="B2689" t="str">
            <v>Market 24</v>
          </cell>
          <cell r="C2689">
            <v>3</v>
          </cell>
        </row>
        <row r="2690">
          <cell r="A2690" t="str">
            <v>Brand 3</v>
          </cell>
          <cell r="B2690" t="str">
            <v>Market 16</v>
          </cell>
          <cell r="C2690">
            <v>2.2999999999999998</v>
          </cell>
        </row>
        <row r="2691">
          <cell r="A2691" t="str">
            <v>Brand 3</v>
          </cell>
          <cell r="B2691" t="str">
            <v>Market 23</v>
          </cell>
          <cell r="C2691">
            <v>0.3</v>
          </cell>
        </row>
        <row r="2692">
          <cell r="A2692" t="str">
            <v>Brand 3</v>
          </cell>
          <cell r="B2692" t="str">
            <v>Market 21</v>
          </cell>
          <cell r="C2692">
            <v>0.1</v>
          </cell>
        </row>
        <row r="2693">
          <cell r="A2693" t="str">
            <v>Brand 3</v>
          </cell>
          <cell r="B2693" t="str">
            <v>Market 23</v>
          </cell>
          <cell r="C2693">
            <v>1.5</v>
          </cell>
        </row>
        <row r="2694">
          <cell r="A2694" t="str">
            <v>Brand 3</v>
          </cell>
          <cell r="B2694" t="str">
            <v>Market 21</v>
          </cell>
          <cell r="C2694">
            <v>1.8</v>
          </cell>
        </row>
        <row r="2695">
          <cell r="A2695" t="str">
            <v>Brand 3</v>
          </cell>
          <cell r="B2695" t="str">
            <v>Market 24</v>
          </cell>
          <cell r="C2695">
            <v>4.2</v>
          </cell>
        </row>
        <row r="2696">
          <cell r="A2696" t="str">
            <v>Brand 3</v>
          </cell>
          <cell r="B2696" t="str">
            <v>Market 25</v>
          </cell>
          <cell r="C2696">
            <v>2.1</v>
          </cell>
        </row>
        <row r="2697">
          <cell r="A2697" t="str">
            <v>Brand 3</v>
          </cell>
          <cell r="B2697" t="str">
            <v>Market 16</v>
          </cell>
          <cell r="C2697">
            <v>0.2</v>
          </cell>
        </row>
        <row r="2698">
          <cell r="A2698" t="str">
            <v>Brand 3</v>
          </cell>
          <cell r="B2698" t="str">
            <v>Market 16</v>
          </cell>
          <cell r="C2698">
            <v>3.8</v>
          </cell>
        </row>
        <row r="2699">
          <cell r="A2699" t="str">
            <v>Brand 3</v>
          </cell>
          <cell r="B2699" t="str">
            <v>Market 23</v>
          </cell>
          <cell r="C2699">
            <v>1.3</v>
          </cell>
        </row>
        <row r="2700">
          <cell r="A2700" t="str">
            <v>Brand 3</v>
          </cell>
          <cell r="B2700" t="str">
            <v>Market 21</v>
          </cell>
          <cell r="C2700">
            <v>1.4</v>
          </cell>
        </row>
        <row r="2701">
          <cell r="A2701" t="str">
            <v>Brand 3</v>
          </cell>
          <cell r="B2701" t="str">
            <v>Market 25</v>
          </cell>
          <cell r="C2701">
            <v>1.4</v>
          </cell>
        </row>
        <row r="2702">
          <cell r="A2702" t="str">
            <v>Brand 3</v>
          </cell>
          <cell r="B2702" t="str">
            <v>Market 16</v>
          </cell>
          <cell r="C2702">
            <v>0.6</v>
          </cell>
        </row>
        <row r="2703">
          <cell r="A2703" t="str">
            <v>Brand 3</v>
          </cell>
          <cell r="B2703" t="str">
            <v>Market 23</v>
          </cell>
          <cell r="C2703">
            <v>0.7</v>
          </cell>
        </row>
        <row r="2704">
          <cell r="A2704" t="str">
            <v>Brand 3</v>
          </cell>
          <cell r="B2704" t="str">
            <v>Market 24</v>
          </cell>
          <cell r="C2704">
            <v>1.8</v>
          </cell>
        </row>
        <row r="2705">
          <cell r="A2705" t="str">
            <v>Brand 3</v>
          </cell>
          <cell r="B2705" t="str">
            <v>Market 21</v>
          </cell>
          <cell r="C2705">
            <v>0.8</v>
          </cell>
        </row>
        <row r="2706">
          <cell r="A2706" t="str">
            <v>Brand 3</v>
          </cell>
          <cell r="B2706" t="str">
            <v>Market 25</v>
          </cell>
          <cell r="C2706">
            <v>1.4</v>
          </cell>
        </row>
        <row r="2707">
          <cell r="A2707" t="str">
            <v>Brand 3</v>
          </cell>
          <cell r="B2707" t="str">
            <v>Market 16</v>
          </cell>
          <cell r="C2707">
            <v>2.9</v>
          </cell>
        </row>
        <row r="2708">
          <cell r="A2708" t="str">
            <v>Brand 3</v>
          </cell>
          <cell r="B2708" t="str">
            <v>Market 24</v>
          </cell>
          <cell r="C2708">
            <v>1.9</v>
          </cell>
        </row>
        <row r="2709">
          <cell r="A2709" t="str">
            <v>Brand 3</v>
          </cell>
          <cell r="B2709" t="str">
            <v>Market 24</v>
          </cell>
          <cell r="C2709">
            <v>8.6999999999999993</v>
          </cell>
        </row>
        <row r="2710">
          <cell r="A2710" t="str">
            <v>Brand 3</v>
          </cell>
          <cell r="B2710" t="str">
            <v>Market 23</v>
          </cell>
          <cell r="C2710">
            <v>1.3</v>
          </cell>
        </row>
        <row r="2711">
          <cell r="A2711" t="str">
            <v>Brand 3</v>
          </cell>
          <cell r="B2711" t="str">
            <v>Market 21</v>
          </cell>
          <cell r="C2711">
            <v>1.3</v>
          </cell>
        </row>
        <row r="2712">
          <cell r="A2712" t="str">
            <v>Brand 3</v>
          </cell>
          <cell r="B2712" t="str">
            <v>Market 25</v>
          </cell>
          <cell r="C2712">
            <v>0.8</v>
          </cell>
        </row>
        <row r="2713">
          <cell r="A2713" t="str">
            <v>Brand 3</v>
          </cell>
          <cell r="B2713" t="str">
            <v>Market 24</v>
          </cell>
          <cell r="C2713">
            <v>2.2999999999999998</v>
          </cell>
        </row>
        <row r="2714">
          <cell r="A2714" t="str">
            <v>Brand 3</v>
          </cell>
          <cell r="B2714" t="str">
            <v>Market 16</v>
          </cell>
          <cell r="C2714">
            <v>4.4000000000000004</v>
          </cell>
        </row>
        <row r="2715">
          <cell r="A2715" t="str">
            <v>Brand 3</v>
          </cell>
          <cell r="B2715" t="str">
            <v>Market 23</v>
          </cell>
          <cell r="C2715">
            <v>6</v>
          </cell>
        </row>
        <row r="2716">
          <cell r="A2716" t="str">
            <v>Brand 3</v>
          </cell>
          <cell r="B2716" t="str">
            <v>Market 21</v>
          </cell>
          <cell r="C2716">
            <v>6.3</v>
          </cell>
        </row>
        <row r="2717">
          <cell r="A2717" t="str">
            <v>Brand 3</v>
          </cell>
          <cell r="B2717" t="str">
            <v>Market 25</v>
          </cell>
          <cell r="C2717">
            <v>11</v>
          </cell>
        </row>
        <row r="2718">
          <cell r="A2718" t="str">
            <v>Brand 3</v>
          </cell>
          <cell r="B2718" t="str">
            <v>Market 16</v>
          </cell>
          <cell r="C2718">
            <v>5.6</v>
          </cell>
        </row>
        <row r="2719">
          <cell r="A2719" t="str">
            <v>Brand 3</v>
          </cell>
          <cell r="B2719" t="str">
            <v>Market 23</v>
          </cell>
          <cell r="C2719">
            <v>0.3</v>
          </cell>
        </row>
        <row r="2720">
          <cell r="A2720" t="str">
            <v>Brand 3</v>
          </cell>
          <cell r="B2720" t="str">
            <v>Market 16</v>
          </cell>
          <cell r="C2720">
            <v>0.4</v>
          </cell>
        </row>
        <row r="2721">
          <cell r="A2721" t="str">
            <v>Brand 3</v>
          </cell>
          <cell r="B2721" t="str">
            <v>Market 21</v>
          </cell>
          <cell r="C2721">
            <v>0.5</v>
          </cell>
        </row>
        <row r="2722">
          <cell r="A2722" t="str">
            <v>Brand 3</v>
          </cell>
          <cell r="B2722" t="str">
            <v>Market 25</v>
          </cell>
          <cell r="C2722">
            <v>0.1</v>
          </cell>
        </row>
        <row r="2723">
          <cell r="A2723" t="str">
            <v>Brand 3</v>
          </cell>
          <cell r="B2723" t="str">
            <v>Market 24</v>
          </cell>
          <cell r="C2723">
            <v>0.4</v>
          </cell>
        </row>
        <row r="2724">
          <cell r="A2724" t="str">
            <v>Brand 3</v>
          </cell>
          <cell r="B2724" t="str">
            <v>Market 15</v>
          </cell>
          <cell r="C2724">
            <v>0.1</v>
          </cell>
        </row>
        <row r="2725">
          <cell r="A2725" t="str">
            <v>Brand 3</v>
          </cell>
          <cell r="B2725" t="str">
            <v>Market 9</v>
          </cell>
          <cell r="C2725">
            <v>23</v>
          </cell>
        </row>
        <row r="2726">
          <cell r="A2726" t="str">
            <v>Brand 3</v>
          </cell>
          <cell r="B2726" t="str">
            <v>Market 9</v>
          </cell>
          <cell r="C2726">
            <v>2.1</v>
          </cell>
        </row>
        <row r="2727">
          <cell r="A2727" t="str">
            <v>Brand 3</v>
          </cell>
          <cell r="B2727" t="str">
            <v>Market 14</v>
          </cell>
          <cell r="C2727">
            <v>3.1</v>
          </cell>
        </row>
        <row r="2728">
          <cell r="A2728" t="str">
            <v>Brand 3</v>
          </cell>
          <cell r="B2728" t="str">
            <v>Market 10</v>
          </cell>
          <cell r="C2728">
            <v>2.7</v>
          </cell>
        </row>
        <row r="2729">
          <cell r="A2729" t="str">
            <v>Brand 3</v>
          </cell>
          <cell r="B2729" t="str">
            <v>Market 9</v>
          </cell>
          <cell r="C2729">
            <v>8.8000000000000007</v>
          </cell>
        </row>
        <row r="2730">
          <cell r="A2730" t="str">
            <v>Brand 3</v>
          </cell>
          <cell r="B2730" t="str">
            <v>Market 14</v>
          </cell>
          <cell r="C2730">
            <v>8.6</v>
          </cell>
        </row>
        <row r="2731">
          <cell r="A2731" t="str">
            <v>Brand 3</v>
          </cell>
          <cell r="B2731" t="str">
            <v>Market 10</v>
          </cell>
          <cell r="C2731">
            <v>7.4</v>
          </cell>
        </row>
        <row r="2732">
          <cell r="A2732" t="str">
            <v>Brand 3</v>
          </cell>
          <cell r="B2732" t="str">
            <v>Market 9</v>
          </cell>
          <cell r="C2732">
            <v>3.4</v>
          </cell>
        </row>
        <row r="2733">
          <cell r="A2733" t="str">
            <v>Brand 3</v>
          </cell>
          <cell r="B2733" t="str">
            <v>Market 14</v>
          </cell>
          <cell r="C2733">
            <v>4.5</v>
          </cell>
        </row>
        <row r="2734">
          <cell r="A2734" t="str">
            <v>Brand 3</v>
          </cell>
          <cell r="B2734" t="str">
            <v>Market 10</v>
          </cell>
          <cell r="C2734">
            <v>2.8</v>
          </cell>
        </row>
        <row r="2735">
          <cell r="A2735" t="str">
            <v>Brand 3</v>
          </cell>
          <cell r="B2735" t="str">
            <v>Market 10</v>
          </cell>
          <cell r="C2735">
            <v>1.7</v>
          </cell>
        </row>
        <row r="2736">
          <cell r="A2736" t="str">
            <v>Brand 3</v>
          </cell>
          <cell r="B2736" t="str">
            <v>Market 9</v>
          </cell>
          <cell r="C2736">
            <v>2.7</v>
          </cell>
        </row>
        <row r="2737">
          <cell r="A2737" t="str">
            <v>Brand 3</v>
          </cell>
          <cell r="B2737" t="str">
            <v>Market 9</v>
          </cell>
          <cell r="C2737">
            <v>2.8</v>
          </cell>
        </row>
        <row r="2738">
          <cell r="A2738" t="str">
            <v>Brand 3</v>
          </cell>
          <cell r="B2738" t="str">
            <v>Market 14</v>
          </cell>
          <cell r="C2738">
            <v>19.399999999999999</v>
          </cell>
        </row>
        <row r="2739">
          <cell r="A2739" t="str">
            <v>Brand 3</v>
          </cell>
          <cell r="B2739" t="str">
            <v>Market 10</v>
          </cell>
          <cell r="C2739">
            <v>15.9</v>
          </cell>
        </row>
        <row r="2740">
          <cell r="A2740" t="str">
            <v>Brand 3</v>
          </cell>
          <cell r="B2740" t="str">
            <v>Market 14</v>
          </cell>
          <cell r="C2740">
            <v>5.7</v>
          </cell>
        </row>
        <row r="2741">
          <cell r="A2741" t="str">
            <v>Brand 3</v>
          </cell>
          <cell r="B2741" t="str">
            <v>Market 10</v>
          </cell>
          <cell r="C2741">
            <v>3.9</v>
          </cell>
        </row>
        <row r="2742">
          <cell r="A2742" t="str">
            <v>Brand 3</v>
          </cell>
          <cell r="B2742" t="str">
            <v>Market 14</v>
          </cell>
          <cell r="C2742">
            <v>3.1</v>
          </cell>
        </row>
        <row r="2743">
          <cell r="A2743" t="str">
            <v>Brand 3</v>
          </cell>
          <cell r="B2743" t="str">
            <v>Market 3</v>
          </cell>
          <cell r="C2743">
            <v>2.6</v>
          </cell>
        </row>
        <row r="2744">
          <cell r="A2744" t="str">
            <v>Brand 3</v>
          </cell>
          <cell r="B2744" t="str">
            <v>Market 15</v>
          </cell>
          <cell r="C2744">
            <v>1.7</v>
          </cell>
        </row>
        <row r="2745">
          <cell r="A2745" t="str">
            <v>Brand 3</v>
          </cell>
          <cell r="B2745" t="str">
            <v>Market 15</v>
          </cell>
          <cell r="C2745">
            <v>1.2</v>
          </cell>
        </row>
        <row r="2746">
          <cell r="A2746" t="str">
            <v>Brand 3</v>
          </cell>
          <cell r="B2746" t="str">
            <v>Market 3</v>
          </cell>
          <cell r="C2746">
            <v>3.1</v>
          </cell>
        </row>
        <row r="2747">
          <cell r="A2747" t="str">
            <v>Brand 3</v>
          </cell>
          <cell r="B2747" t="str">
            <v>Market 15</v>
          </cell>
          <cell r="C2747">
            <v>4.3</v>
          </cell>
        </row>
        <row r="2748">
          <cell r="A2748" t="str">
            <v>Brand 3</v>
          </cell>
          <cell r="B2748" t="str">
            <v>Market 3</v>
          </cell>
          <cell r="C2748">
            <v>5.8</v>
          </cell>
        </row>
        <row r="2749">
          <cell r="A2749" t="str">
            <v>Brand 3</v>
          </cell>
          <cell r="B2749" t="str">
            <v>Market 3</v>
          </cell>
          <cell r="C2749">
            <v>7.8</v>
          </cell>
        </row>
        <row r="2750">
          <cell r="A2750" t="str">
            <v>Brand 3</v>
          </cell>
          <cell r="B2750" t="str">
            <v>Market 3</v>
          </cell>
          <cell r="C2750">
            <v>2.8</v>
          </cell>
        </row>
        <row r="2751">
          <cell r="A2751" t="str">
            <v>Brand 3</v>
          </cell>
          <cell r="B2751" t="str">
            <v>Market 3</v>
          </cell>
          <cell r="C2751">
            <v>14.9</v>
          </cell>
        </row>
        <row r="2752">
          <cell r="A2752" t="str">
            <v>Brand 3</v>
          </cell>
          <cell r="B2752" t="str">
            <v>Market 3</v>
          </cell>
          <cell r="C2752">
            <v>0.3</v>
          </cell>
        </row>
        <row r="2753">
          <cell r="A2753" t="str">
            <v>Brand 3</v>
          </cell>
          <cell r="B2753" t="str">
            <v>Market 7</v>
          </cell>
          <cell r="C2753">
            <v>5.4</v>
          </cell>
        </row>
        <row r="2754">
          <cell r="A2754" t="str">
            <v>Brand 3</v>
          </cell>
          <cell r="B2754" t="str">
            <v>Market 34</v>
          </cell>
          <cell r="C2754">
            <v>3</v>
          </cell>
        </row>
        <row r="2755">
          <cell r="A2755" t="str">
            <v>Brand 3</v>
          </cell>
          <cell r="B2755" t="str">
            <v>Market 31</v>
          </cell>
          <cell r="C2755">
            <v>6.2</v>
          </cell>
        </row>
        <row r="2756">
          <cell r="A2756" t="str">
            <v>Brand 3</v>
          </cell>
          <cell r="B2756" t="str">
            <v>Market 34</v>
          </cell>
          <cell r="C2756">
            <v>0.2</v>
          </cell>
        </row>
        <row r="2757">
          <cell r="A2757" t="str">
            <v>Brand 3</v>
          </cell>
          <cell r="B2757" t="str">
            <v>Market 7</v>
          </cell>
          <cell r="C2757">
            <v>6.4</v>
          </cell>
        </row>
        <row r="2758">
          <cell r="A2758" t="str">
            <v>Brand 3</v>
          </cell>
          <cell r="B2758" t="str">
            <v>Market 34</v>
          </cell>
          <cell r="C2758">
            <v>3.3</v>
          </cell>
        </row>
        <row r="2759">
          <cell r="A2759" t="str">
            <v>Brand 3</v>
          </cell>
          <cell r="B2759" t="str">
            <v>Market 31</v>
          </cell>
          <cell r="C2759">
            <v>5</v>
          </cell>
        </row>
        <row r="2760">
          <cell r="A2760" t="str">
            <v>Brand 3</v>
          </cell>
          <cell r="B2760" t="str">
            <v>Market 7</v>
          </cell>
          <cell r="C2760">
            <v>5.8</v>
          </cell>
        </row>
        <row r="2761">
          <cell r="A2761" t="str">
            <v>Brand 3</v>
          </cell>
          <cell r="B2761" t="str">
            <v>Market 34</v>
          </cell>
          <cell r="C2761">
            <v>4.4000000000000004</v>
          </cell>
        </row>
        <row r="2762">
          <cell r="A2762" t="str">
            <v>Brand 3</v>
          </cell>
          <cell r="B2762" t="str">
            <v>Market 31</v>
          </cell>
          <cell r="C2762">
            <v>3.8</v>
          </cell>
        </row>
        <row r="2763">
          <cell r="A2763" t="str">
            <v>Brand 3</v>
          </cell>
          <cell r="B2763" t="str">
            <v>Market 15</v>
          </cell>
          <cell r="C2763">
            <v>10.9</v>
          </cell>
        </row>
        <row r="2764">
          <cell r="A2764" t="str">
            <v>Brand 3</v>
          </cell>
          <cell r="B2764" t="str">
            <v>Market 15</v>
          </cell>
          <cell r="C2764">
            <v>1.5</v>
          </cell>
        </row>
        <row r="2765">
          <cell r="A2765" t="str">
            <v>Brand 3</v>
          </cell>
          <cell r="B2765" t="str">
            <v>Market 15</v>
          </cell>
          <cell r="C2765">
            <v>24.8</v>
          </cell>
        </row>
        <row r="2766">
          <cell r="A2766" t="str">
            <v>Brand 3</v>
          </cell>
          <cell r="B2766" t="str">
            <v>Market 10</v>
          </cell>
          <cell r="C2766">
            <v>6</v>
          </cell>
        </row>
        <row r="2767">
          <cell r="A2767" t="str">
            <v>Brand 3</v>
          </cell>
          <cell r="B2767" t="str">
            <v>Market 7</v>
          </cell>
          <cell r="C2767">
            <v>19.2</v>
          </cell>
        </row>
        <row r="2768">
          <cell r="A2768" t="str">
            <v>Brand 3</v>
          </cell>
          <cell r="B2768" t="str">
            <v>Market 34</v>
          </cell>
          <cell r="C2768">
            <v>9.8000000000000007</v>
          </cell>
        </row>
        <row r="2769">
          <cell r="A2769" t="str">
            <v>Brand 3</v>
          </cell>
          <cell r="B2769" t="str">
            <v>Market 31</v>
          </cell>
          <cell r="C2769">
            <v>12.3</v>
          </cell>
        </row>
        <row r="2770">
          <cell r="A2770" t="str">
            <v>Brand 3</v>
          </cell>
          <cell r="B2770" t="str">
            <v>Market 7</v>
          </cell>
          <cell r="C2770">
            <v>10.5</v>
          </cell>
        </row>
        <row r="2771">
          <cell r="A2771" t="str">
            <v>Brand 3</v>
          </cell>
          <cell r="B2771" t="str">
            <v>Market 34</v>
          </cell>
          <cell r="C2771">
            <v>4.7</v>
          </cell>
        </row>
        <row r="2772">
          <cell r="A2772" t="str">
            <v>Brand 3</v>
          </cell>
          <cell r="B2772" t="str">
            <v>Market 31</v>
          </cell>
          <cell r="C2772">
            <v>3.7</v>
          </cell>
        </row>
        <row r="2773">
          <cell r="A2773" t="str">
            <v>Brand 3</v>
          </cell>
          <cell r="B2773" t="str">
            <v>Market 7</v>
          </cell>
          <cell r="C2773">
            <v>51.4</v>
          </cell>
        </row>
        <row r="2774">
          <cell r="A2774" t="str">
            <v>Brand 3</v>
          </cell>
          <cell r="B2774" t="str">
            <v>Market 34</v>
          </cell>
          <cell r="C2774">
            <v>32.700000000000003</v>
          </cell>
        </row>
        <row r="2775">
          <cell r="A2775" t="str">
            <v>Brand 3</v>
          </cell>
          <cell r="B2775" t="str">
            <v>Market 31</v>
          </cell>
          <cell r="C2775">
            <v>39.5</v>
          </cell>
        </row>
        <row r="2776">
          <cell r="A2776" t="str">
            <v>Brand 3</v>
          </cell>
          <cell r="B2776" t="str">
            <v>Market 7</v>
          </cell>
          <cell r="C2776">
            <v>0.4</v>
          </cell>
        </row>
        <row r="2777">
          <cell r="A2777" t="str">
            <v>Brand 3</v>
          </cell>
          <cell r="B2777" t="str">
            <v>Market 32</v>
          </cell>
          <cell r="C2777">
            <v>3.5</v>
          </cell>
        </row>
        <row r="2778">
          <cell r="A2778" t="str">
            <v>Brand 3</v>
          </cell>
          <cell r="B2778" t="str">
            <v>Market 32</v>
          </cell>
          <cell r="C2778">
            <v>8.9</v>
          </cell>
        </row>
        <row r="2779">
          <cell r="A2779" t="str">
            <v>Brand 3</v>
          </cell>
          <cell r="B2779" t="str">
            <v>Market 32</v>
          </cell>
          <cell r="C2779">
            <v>30.1</v>
          </cell>
        </row>
        <row r="2780">
          <cell r="A2780" t="str">
            <v>Brand 3</v>
          </cell>
          <cell r="B2780" t="str">
            <v>Market 32</v>
          </cell>
          <cell r="C2780">
            <v>3.1</v>
          </cell>
        </row>
        <row r="2781">
          <cell r="A2781" t="str">
            <v>Brand 3</v>
          </cell>
          <cell r="B2781" t="str">
            <v>Market 32</v>
          </cell>
          <cell r="C2781">
            <v>2.5</v>
          </cell>
        </row>
        <row r="2782">
          <cell r="A2782" t="str">
            <v>Brand 3</v>
          </cell>
          <cell r="B2782" t="str">
            <v>Market 32</v>
          </cell>
          <cell r="C2782">
            <v>4</v>
          </cell>
        </row>
        <row r="2783">
          <cell r="A2783" t="str">
            <v>Brand 3</v>
          </cell>
          <cell r="B2783" t="str">
            <v>Market 32</v>
          </cell>
          <cell r="C2783">
            <v>4</v>
          </cell>
        </row>
        <row r="2784">
          <cell r="A2784" t="str">
            <v>Brand 3</v>
          </cell>
          <cell r="B2784" t="str">
            <v>Market 33</v>
          </cell>
          <cell r="C2784">
            <v>1.1000000000000001</v>
          </cell>
        </row>
        <row r="2785">
          <cell r="A2785" t="str">
            <v>Brand 3</v>
          </cell>
          <cell r="B2785" t="str">
            <v>Market 33</v>
          </cell>
          <cell r="C2785">
            <v>8.6999999999999993</v>
          </cell>
        </row>
        <row r="2786">
          <cell r="A2786" t="str">
            <v>Brand 3</v>
          </cell>
          <cell r="B2786" t="str">
            <v>Market 33</v>
          </cell>
          <cell r="C2786">
            <v>1.5</v>
          </cell>
        </row>
        <row r="2787">
          <cell r="A2787" t="str">
            <v>Brand 3</v>
          </cell>
          <cell r="B2787" t="str">
            <v>Market 33</v>
          </cell>
          <cell r="C2787">
            <v>21.1</v>
          </cell>
        </row>
        <row r="2788">
          <cell r="A2788" t="str">
            <v>Brand 3</v>
          </cell>
          <cell r="B2788" t="str">
            <v>Market 33</v>
          </cell>
          <cell r="C2788">
            <v>2.4</v>
          </cell>
        </row>
        <row r="2789">
          <cell r="A2789" t="str">
            <v>Brand 3</v>
          </cell>
          <cell r="B2789" t="str">
            <v>Market 33</v>
          </cell>
          <cell r="C2789">
            <v>1.8</v>
          </cell>
        </row>
        <row r="2790">
          <cell r="A2790" t="str">
            <v>Brand 3</v>
          </cell>
          <cell r="B2790" t="str">
            <v>Market 15</v>
          </cell>
          <cell r="C2790">
            <v>0.2</v>
          </cell>
        </row>
        <row r="2791">
          <cell r="A2791" t="str">
            <v>Brand 3</v>
          </cell>
          <cell r="B2791" t="str">
            <v>Market 3</v>
          </cell>
          <cell r="C2791">
            <v>1.8</v>
          </cell>
        </row>
        <row r="2792">
          <cell r="A2792" t="str">
            <v>Brand 3</v>
          </cell>
          <cell r="B2792" t="str">
            <v>Market 7</v>
          </cell>
          <cell r="C2792">
            <v>0.6</v>
          </cell>
        </row>
        <row r="2793">
          <cell r="A2793" t="str">
            <v>Brand 3</v>
          </cell>
          <cell r="B2793" t="str">
            <v>Market 32</v>
          </cell>
          <cell r="C2793">
            <v>0.4</v>
          </cell>
        </row>
        <row r="2794">
          <cell r="A2794" t="str">
            <v>Brand 3</v>
          </cell>
          <cell r="B2794" t="str">
            <v>Market 28</v>
          </cell>
          <cell r="C2794">
            <v>2.9249999999999998</v>
          </cell>
        </row>
        <row r="2795">
          <cell r="A2795" t="str">
            <v>Brand 3</v>
          </cell>
          <cell r="B2795" t="str">
            <v>Market 28</v>
          </cell>
          <cell r="C2795">
            <v>4.95</v>
          </cell>
        </row>
        <row r="2796">
          <cell r="A2796" t="str">
            <v>Brand 3</v>
          </cell>
          <cell r="B2796" t="str">
            <v>Market 28</v>
          </cell>
          <cell r="C2796">
            <v>6.5250000000000004</v>
          </cell>
        </row>
        <row r="2797">
          <cell r="A2797" t="str">
            <v>Brand 3</v>
          </cell>
          <cell r="B2797" t="str">
            <v>Market 28</v>
          </cell>
          <cell r="C2797">
            <v>21.15</v>
          </cell>
        </row>
        <row r="2798">
          <cell r="A2798" t="str">
            <v>Brand 3</v>
          </cell>
          <cell r="B2798" t="str">
            <v>Market 28</v>
          </cell>
          <cell r="C2798">
            <v>80.325000000000003</v>
          </cell>
        </row>
        <row r="2799">
          <cell r="A2799" t="str">
            <v>Brand 3</v>
          </cell>
          <cell r="B2799" t="str">
            <v>Market 28</v>
          </cell>
          <cell r="C2799">
            <v>15.75</v>
          </cell>
        </row>
        <row r="2800">
          <cell r="A2800" t="str">
            <v>Brand 3</v>
          </cell>
          <cell r="B2800" t="str">
            <v>Market 23</v>
          </cell>
          <cell r="C2800">
            <v>1.125</v>
          </cell>
        </row>
        <row r="2801">
          <cell r="A2801" t="str">
            <v>Brand 3</v>
          </cell>
          <cell r="B2801" t="str">
            <v>Market 21</v>
          </cell>
          <cell r="C2801">
            <v>0.9</v>
          </cell>
        </row>
        <row r="2802">
          <cell r="A2802" t="str">
            <v>Brand 3</v>
          </cell>
          <cell r="B2802" t="str">
            <v>Market 25</v>
          </cell>
          <cell r="C2802">
            <v>1.8</v>
          </cell>
        </row>
        <row r="2803">
          <cell r="A2803" t="str">
            <v>Brand 3</v>
          </cell>
          <cell r="B2803" t="str">
            <v>Market 24</v>
          </cell>
          <cell r="C2803">
            <v>1.8</v>
          </cell>
        </row>
        <row r="2804">
          <cell r="A2804" t="str">
            <v>Brand 3</v>
          </cell>
          <cell r="B2804" t="str">
            <v>Market 16</v>
          </cell>
          <cell r="C2804">
            <v>2.25</v>
          </cell>
        </row>
        <row r="2805">
          <cell r="A2805" t="str">
            <v>Brand 3</v>
          </cell>
          <cell r="B2805" t="str">
            <v>Market 24</v>
          </cell>
          <cell r="C2805">
            <v>2.25</v>
          </cell>
        </row>
        <row r="2806">
          <cell r="A2806" t="str">
            <v>Brand 3</v>
          </cell>
          <cell r="B2806" t="str">
            <v>Market 23</v>
          </cell>
          <cell r="C2806">
            <v>3.15</v>
          </cell>
        </row>
        <row r="2807">
          <cell r="A2807" t="str">
            <v>Brand 3</v>
          </cell>
          <cell r="B2807" t="str">
            <v>Market 21</v>
          </cell>
          <cell r="C2807">
            <v>3.15</v>
          </cell>
        </row>
        <row r="2808">
          <cell r="A2808" t="str">
            <v>Brand 3</v>
          </cell>
          <cell r="B2808" t="str">
            <v>Market 25</v>
          </cell>
          <cell r="C2808">
            <v>3.15</v>
          </cell>
        </row>
        <row r="2809">
          <cell r="A2809" t="str">
            <v>Brand 3</v>
          </cell>
          <cell r="B2809" t="str">
            <v>Market 16</v>
          </cell>
          <cell r="C2809">
            <v>5.625</v>
          </cell>
        </row>
        <row r="2810">
          <cell r="A2810" t="str">
            <v>Brand 3</v>
          </cell>
          <cell r="B2810" t="str">
            <v>Market 23</v>
          </cell>
          <cell r="C2810">
            <v>1.575</v>
          </cell>
        </row>
        <row r="2811">
          <cell r="A2811" t="str">
            <v>Brand 3</v>
          </cell>
          <cell r="B2811" t="str">
            <v>Market 21</v>
          </cell>
          <cell r="C2811">
            <v>1.35</v>
          </cell>
        </row>
        <row r="2812">
          <cell r="A2812" t="str">
            <v>Brand 3</v>
          </cell>
          <cell r="B2812" t="str">
            <v>Market 25</v>
          </cell>
          <cell r="C2812">
            <v>1.8</v>
          </cell>
        </row>
        <row r="2813">
          <cell r="A2813" t="str">
            <v>Brand 3</v>
          </cell>
          <cell r="B2813" t="str">
            <v>Market 16</v>
          </cell>
          <cell r="C2813">
            <v>2.25</v>
          </cell>
        </row>
        <row r="2814">
          <cell r="A2814" t="str">
            <v>Brand 3</v>
          </cell>
          <cell r="B2814" t="str">
            <v>Market 24</v>
          </cell>
          <cell r="C2814">
            <v>1.575</v>
          </cell>
        </row>
        <row r="2815">
          <cell r="A2815" t="str">
            <v>Brand 3</v>
          </cell>
          <cell r="B2815" t="str">
            <v>Market 25</v>
          </cell>
          <cell r="C2815">
            <v>1.35</v>
          </cell>
        </row>
        <row r="2816">
          <cell r="A2816" t="str">
            <v>Brand 3</v>
          </cell>
          <cell r="B2816" t="str">
            <v>Market 24</v>
          </cell>
          <cell r="C2816">
            <v>1.125</v>
          </cell>
        </row>
        <row r="2817">
          <cell r="A2817" t="str">
            <v>Brand 3</v>
          </cell>
          <cell r="B2817" t="str">
            <v>Market 16</v>
          </cell>
          <cell r="C2817">
            <v>3.375</v>
          </cell>
        </row>
        <row r="2818">
          <cell r="A2818" t="str">
            <v>Brand 3</v>
          </cell>
          <cell r="B2818" t="str">
            <v>Market 24</v>
          </cell>
          <cell r="C2818">
            <v>4.2750000000000004</v>
          </cell>
        </row>
        <row r="2819">
          <cell r="A2819" t="str">
            <v>Brand 3</v>
          </cell>
          <cell r="B2819" t="str">
            <v>Market 23</v>
          </cell>
          <cell r="C2819">
            <v>3.6</v>
          </cell>
        </row>
        <row r="2820">
          <cell r="A2820" t="str">
            <v>Brand 3</v>
          </cell>
          <cell r="B2820" t="str">
            <v>Market 21</v>
          </cell>
          <cell r="C2820">
            <v>1.35</v>
          </cell>
        </row>
        <row r="2821">
          <cell r="A2821" t="str">
            <v>Brand 3</v>
          </cell>
          <cell r="B2821" t="str">
            <v>Market 25</v>
          </cell>
          <cell r="C2821">
            <v>1.575</v>
          </cell>
        </row>
        <row r="2822">
          <cell r="A2822" t="str">
            <v>Brand 3</v>
          </cell>
          <cell r="B2822" t="str">
            <v>Market 24</v>
          </cell>
          <cell r="C2822">
            <v>1.35</v>
          </cell>
        </row>
        <row r="2823">
          <cell r="A2823" t="str">
            <v>Brand 3</v>
          </cell>
          <cell r="B2823" t="str">
            <v>Market 16</v>
          </cell>
          <cell r="C2823">
            <v>5.4</v>
          </cell>
        </row>
        <row r="2824">
          <cell r="A2824" t="str">
            <v>Brand 3</v>
          </cell>
          <cell r="B2824" t="str">
            <v>Market 23</v>
          </cell>
          <cell r="C2824">
            <v>9.4499999999999993</v>
          </cell>
        </row>
        <row r="2825">
          <cell r="A2825" t="str">
            <v>Brand 3</v>
          </cell>
          <cell r="B2825" t="str">
            <v>Market 21</v>
          </cell>
          <cell r="C2825">
            <v>7.2</v>
          </cell>
        </row>
        <row r="2826">
          <cell r="A2826" t="str">
            <v>Brand 3</v>
          </cell>
          <cell r="B2826" t="str">
            <v>Market 25</v>
          </cell>
          <cell r="C2826">
            <v>7.4249999999999998</v>
          </cell>
        </row>
        <row r="2827">
          <cell r="A2827" t="str">
            <v>Brand 3</v>
          </cell>
          <cell r="B2827" t="str">
            <v>Market 16</v>
          </cell>
          <cell r="C2827">
            <v>10.125</v>
          </cell>
        </row>
        <row r="2828">
          <cell r="A2828" t="str">
            <v>Brand 3</v>
          </cell>
          <cell r="B2828" t="str">
            <v>Market 9</v>
          </cell>
          <cell r="C2828">
            <v>32.174999999999997</v>
          </cell>
        </row>
        <row r="2829">
          <cell r="A2829" t="str">
            <v>Brand 3</v>
          </cell>
          <cell r="B2829" t="str">
            <v>Market 9</v>
          </cell>
          <cell r="C2829">
            <v>2.4750000000000001</v>
          </cell>
        </row>
        <row r="2830">
          <cell r="A2830" t="str">
            <v>Brand 3</v>
          </cell>
          <cell r="B2830" t="str">
            <v>Market 14</v>
          </cell>
          <cell r="C2830">
            <v>3.375</v>
          </cell>
        </row>
        <row r="2831">
          <cell r="A2831" t="str">
            <v>Brand 3</v>
          </cell>
          <cell r="B2831" t="str">
            <v>Market 10</v>
          </cell>
          <cell r="C2831">
            <v>4.7249999999999996</v>
          </cell>
        </row>
        <row r="2832">
          <cell r="A2832" t="str">
            <v>Brand 3</v>
          </cell>
          <cell r="B2832" t="str">
            <v>Market 14</v>
          </cell>
          <cell r="C2832">
            <v>1.8</v>
          </cell>
        </row>
        <row r="2833">
          <cell r="A2833" t="str">
            <v>Brand 3</v>
          </cell>
          <cell r="B2833" t="str">
            <v>Market 10</v>
          </cell>
          <cell r="C2833">
            <v>3.6</v>
          </cell>
        </row>
        <row r="2834">
          <cell r="A2834" t="str">
            <v>Brand 3</v>
          </cell>
          <cell r="B2834" t="str">
            <v>Market 9</v>
          </cell>
          <cell r="C2834">
            <v>10.35</v>
          </cell>
        </row>
        <row r="2835">
          <cell r="A2835" t="str">
            <v>Brand 3</v>
          </cell>
          <cell r="B2835" t="str">
            <v>Market 14</v>
          </cell>
          <cell r="C2835">
            <v>14.4</v>
          </cell>
        </row>
        <row r="2836">
          <cell r="A2836" t="str">
            <v>Brand 3</v>
          </cell>
          <cell r="B2836" t="str">
            <v>Market 10</v>
          </cell>
          <cell r="C2836">
            <v>24.524999999999999</v>
          </cell>
        </row>
        <row r="2837">
          <cell r="A2837" t="str">
            <v>Brand 3</v>
          </cell>
          <cell r="B2837" t="str">
            <v>Market 9</v>
          </cell>
          <cell r="C2837">
            <v>3.6</v>
          </cell>
        </row>
        <row r="2838">
          <cell r="A2838" t="str">
            <v>Brand 3</v>
          </cell>
          <cell r="B2838" t="str">
            <v>Market 14</v>
          </cell>
          <cell r="C2838">
            <v>2.9249999999999998</v>
          </cell>
        </row>
        <row r="2839">
          <cell r="A2839" t="str">
            <v>Brand 3</v>
          </cell>
          <cell r="B2839" t="str">
            <v>Market 10</v>
          </cell>
          <cell r="C2839">
            <v>1.8</v>
          </cell>
        </row>
        <row r="2840">
          <cell r="A2840" t="str">
            <v>Brand 3</v>
          </cell>
          <cell r="B2840" t="str">
            <v>Market 10</v>
          </cell>
          <cell r="C2840">
            <v>2.0249999999999999</v>
          </cell>
        </row>
        <row r="2841">
          <cell r="A2841" t="str">
            <v>Brand 3</v>
          </cell>
          <cell r="B2841" t="str">
            <v>Market 9</v>
          </cell>
          <cell r="C2841">
            <v>2.7</v>
          </cell>
        </row>
        <row r="2842">
          <cell r="A2842" t="str">
            <v>Brand 3</v>
          </cell>
          <cell r="B2842" t="str">
            <v>Market 9</v>
          </cell>
          <cell r="C2842">
            <v>4.95</v>
          </cell>
        </row>
        <row r="2843">
          <cell r="A2843" t="str">
            <v>Brand 3</v>
          </cell>
          <cell r="B2843" t="str">
            <v>Market 14</v>
          </cell>
          <cell r="C2843">
            <v>18.45</v>
          </cell>
        </row>
        <row r="2844">
          <cell r="A2844" t="str">
            <v>Brand 3</v>
          </cell>
          <cell r="B2844" t="str">
            <v>Market 10</v>
          </cell>
          <cell r="C2844">
            <v>31.725000000000001</v>
          </cell>
        </row>
        <row r="2845">
          <cell r="A2845" t="str">
            <v>Brand 3</v>
          </cell>
          <cell r="B2845" t="str">
            <v>Market 14</v>
          </cell>
          <cell r="C2845">
            <v>2.25</v>
          </cell>
        </row>
        <row r="2846">
          <cell r="A2846" t="str">
            <v>Brand 3</v>
          </cell>
          <cell r="B2846" t="str">
            <v>Market 3</v>
          </cell>
          <cell r="C2846">
            <v>5.1749999999999998</v>
          </cell>
        </row>
        <row r="2847">
          <cell r="A2847" t="str">
            <v>Brand 3</v>
          </cell>
          <cell r="B2847" t="str">
            <v>Market 15</v>
          </cell>
          <cell r="C2847">
            <v>2.25</v>
          </cell>
        </row>
        <row r="2848">
          <cell r="A2848" t="str">
            <v>Brand 3</v>
          </cell>
          <cell r="B2848" t="str">
            <v>Market 15</v>
          </cell>
          <cell r="C2848">
            <v>2.0249999999999999</v>
          </cell>
        </row>
        <row r="2849">
          <cell r="A2849" t="str">
            <v>Brand 3</v>
          </cell>
          <cell r="B2849" t="str">
            <v>Market 15</v>
          </cell>
          <cell r="C2849">
            <v>5.1749999999999998</v>
          </cell>
        </row>
        <row r="2850">
          <cell r="A2850" t="str">
            <v>Brand 3</v>
          </cell>
          <cell r="B2850" t="str">
            <v>Market 15</v>
          </cell>
          <cell r="C2850">
            <v>4.2750000000000004</v>
          </cell>
        </row>
        <row r="2851">
          <cell r="A2851" t="str">
            <v>Brand 3</v>
          </cell>
          <cell r="B2851" t="str">
            <v>Market 15</v>
          </cell>
          <cell r="C2851">
            <v>19.574999999999999</v>
          </cell>
        </row>
        <row r="2852">
          <cell r="A2852" t="str">
            <v>Brand 3</v>
          </cell>
          <cell r="B2852" t="str">
            <v>Market 15</v>
          </cell>
          <cell r="C2852">
            <v>8.7750000000000004</v>
          </cell>
        </row>
        <row r="2853">
          <cell r="A2853" t="str">
            <v>Brand 3</v>
          </cell>
          <cell r="B2853" t="str">
            <v>Market 3</v>
          </cell>
          <cell r="C2853">
            <v>1.35</v>
          </cell>
        </row>
        <row r="2854">
          <cell r="A2854" t="str">
            <v>Brand 3</v>
          </cell>
          <cell r="B2854" t="str">
            <v>Market 3</v>
          </cell>
          <cell r="C2854">
            <v>12.6</v>
          </cell>
        </row>
        <row r="2855">
          <cell r="A2855" t="str">
            <v>Brand 3</v>
          </cell>
          <cell r="B2855" t="str">
            <v>Market 3</v>
          </cell>
          <cell r="C2855">
            <v>4.05</v>
          </cell>
        </row>
        <row r="2856">
          <cell r="A2856" t="str">
            <v>Brand 3</v>
          </cell>
          <cell r="B2856" t="str">
            <v>Market 3</v>
          </cell>
          <cell r="C2856">
            <v>4.7249999999999996</v>
          </cell>
        </row>
        <row r="2857">
          <cell r="A2857" t="str">
            <v>Brand 3</v>
          </cell>
          <cell r="B2857" t="str">
            <v>Market 3</v>
          </cell>
          <cell r="C2857">
            <v>2.7</v>
          </cell>
        </row>
        <row r="2858">
          <cell r="A2858" t="str">
            <v>Brand 3</v>
          </cell>
          <cell r="B2858" t="str">
            <v>Market 7</v>
          </cell>
          <cell r="C2858">
            <v>6.5250000000000004</v>
          </cell>
        </row>
        <row r="2859">
          <cell r="A2859" t="str">
            <v>Brand 3</v>
          </cell>
          <cell r="B2859" t="str">
            <v>Market 34</v>
          </cell>
          <cell r="C2859">
            <v>4.7249999999999996</v>
          </cell>
        </row>
        <row r="2860">
          <cell r="A2860" t="str">
            <v>Brand 3</v>
          </cell>
          <cell r="B2860" t="str">
            <v>Market 31</v>
          </cell>
          <cell r="C2860">
            <v>2.9249999999999998</v>
          </cell>
        </row>
        <row r="2861">
          <cell r="A2861" t="str">
            <v>Brand 3</v>
          </cell>
          <cell r="B2861" t="str">
            <v>Market 7</v>
          </cell>
          <cell r="C2861">
            <v>6.5250000000000004</v>
          </cell>
        </row>
        <row r="2862">
          <cell r="A2862" t="str">
            <v>Brand 3</v>
          </cell>
          <cell r="B2862" t="str">
            <v>Market 34</v>
          </cell>
          <cell r="C2862">
            <v>5.625</v>
          </cell>
        </row>
        <row r="2863">
          <cell r="A2863" t="str">
            <v>Brand 3</v>
          </cell>
          <cell r="B2863" t="str">
            <v>Market 31</v>
          </cell>
          <cell r="C2863">
            <v>7.2</v>
          </cell>
        </row>
        <row r="2864">
          <cell r="A2864" t="str">
            <v>Brand 3</v>
          </cell>
          <cell r="B2864" t="str">
            <v>Market 7</v>
          </cell>
          <cell r="C2864">
            <v>7.4249999999999998</v>
          </cell>
        </row>
        <row r="2865">
          <cell r="A2865" t="str">
            <v>Brand 3</v>
          </cell>
          <cell r="B2865" t="str">
            <v>Market 34</v>
          </cell>
          <cell r="C2865">
            <v>3.375</v>
          </cell>
        </row>
        <row r="2866">
          <cell r="A2866" t="str">
            <v>Brand 3</v>
          </cell>
          <cell r="B2866" t="str">
            <v>Market 31</v>
          </cell>
          <cell r="C2866">
            <v>4.7249999999999996</v>
          </cell>
        </row>
        <row r="2867">
          <cell r="A2867" t="str">
            <v>Brand 3</v>
          </cell>
          <cell r="B2867" t="str">
            <v>Market 7</v>
          </cell>
          <cell r="C2867">
            <v>13.5</v>
          </cell>
        </row>
        <row r="2868">
          <cell r="A2868" t="str">
            <v>Brand 3</v>
          </cell>
          <cell r="B2868" t="str">
            <v>Market 34</v>
          </cell>
          <cell r="C2868">
            <v>6.75</v>
          </cell>
        </row>
        <row r="2869">
          <cell r="A2869" t="str">
            <v>Brand 3</v>
          </cell>
          <cell r="B2869" t="str">
            <v>Market 31</v>
          </cell>
          <cell r="C2869">
            <v>8.7750000000000004</v>
          </cell>
        </row>
        <row r="2870">
          <cell r="A2870" t="str">
            <v>Brand 3</v>
          </cell>
          <cell r="B2870" t="str">
            <v>Market 7</v>
          </cell>
          <cell r="C2870">
            <v>45.45</v>
          </cell>
        </row>
        <row r="2871">
          <cell r="A2871" t="str">
            <v>Brand 3</v>
          </cell>
          <cell r="B2871" t="str">
            <v>Market 34</v>
          </cell>
          <cell r="C2871">
            <v>18.899999999999999</v>
          </cell>
        </row>
        <row r="2872">
          <cell r="A2872" t="str">
            <v>Brand 3</v>
          </cell>
          <cell r="B2872" t="str">
            <v>Market 31</v>
          </cell>
          <cell r="C2872">
            <v>21.375</v>
          </cell>
        </row>
        <row r="2873">
          <cell r="A2873" t="str">
            <v>Brand 3</v>
          </cell>
          <cell r="B2873" t="str">
            <v>Market 34</v>
          </cell>
          <cell r="C2873">
            <v>11.475</v>
          </cell>
        </row>
        <row r="2874">
          <cell r="A2874" t="str">
            <v>Brand 3</v>
          </cell>
          <cell r="B2874" t="str">
            <v>Market 7</v>
          </cell>
          <cell r="C2874">
            <v>75.150000000000006</v>
          </cell>
        </row>
        <row r="2875">
          <cell r="A2875" t="str">
            <v>Brand 3</v>
          </cell>
          <cell r="B2875" t="str">
            <v>Market 34</v>
          </cell>
          <cell r="C2875">
            <v>40.950000000000003</v>
          </cell>
        </row>
        <row r="2876">
          <cell r="A2876" t="str">
            <v>Brand 3</v>
          </cell>
          <cell r="B2876" t="str">
            <v>Market 31</v>
          </cell>
          <cell r="C2876">
            <v>64.575000000000003</v>
          </cell>
        </row>
        <row r="2877">
          <cell r="A2877" t="str">
            <v>Brand 3</v>
          </cell>
          <cell r="B2877" t="str">
            <v>Market 32</v>
          </cell>
          <cell r="C2877">
            <v>5.1749999999999998</v>
          </cell>
        </row>
        <row r="2878">
          <cell r="A2878" t="str">
            <v>Brand 3</v>
          </cell>
          <cell r="B2878" t="str">
            <v>Market 32</v>
          </cell>
          <cell r="C2878">
            <v>4.2750000000000004</v>
          </cell>
        </row>
        <row r="2879">
          <cell r="A2879" t="str">
            <v>Brand 3</v>
          </cell>
          <cell r="B2879" t="str">
            <v>Market 32</v>
          </cell>
          <cell r="C2879">
            <v>4.95</v>
          </cell>
        </row>
        <row r="2880">
          <cell r="A2880" t="str">
            <v>Brand 3</v>
          </cell>
          <cell r="B2880" t="str">
            <v>Market 32</v>
          </cell>
          <cell r="C2880">
            <v>15.3</v>
          </cell>
        </row>
        <row r="2881">
          <cell r="A2881" t="str">
            <v>Brand 3</v>
          </cell>
          <cell r="B2881" t="str">
            <v>Market 32</v>
          </cell>
          <cell r="C2881">
            <v>29.024999999999999</v>
          </cell>
        </row>
        <row r="2882">
          <cell r="A2882" t="str">
            <v>Brand 3</v>
          </cell>
          <cell r="B2882" t="str">
            <v>Market 32</v>
          </cell>
          <cell r="C2882">
            <v>7.65</v>
          </cell>
        </row>
        <row r="2883">
          <cell r="A2883" t="str">
            <v>Brand 3</v>
          </cell>
          <cell r="B2883" t="str">
            <v>Market 33</v>
          </cell>
          <cell r="C2883">
            <v>3.375</v>
          </cell>
        </row>
        <row r="2884">
          <cell r="A2884" t="str">
            <v>Brand 3</v>
          </cell>
          <cell r="B2884" t="str">
            <v>Market 33</v>
          </cell>
          <cell r="C2884">
            <v>2.7</v>
          </cell>
        </row>
        <row r="2885">
          <cell r="A2885" t="str">
            <v>Brand 3</v>
          </cell>
          <cell r="B2885" t="str">
            <v>Market 33</v>
          </cell>
          <cell r="C2885">
            <v>8.1</v>
          </cell>
        </row>
        <row r="2886">
          <cell r="A2886" t="str">
            <v>Brand 3</v>
          </cell>
          <cell r="B2886" t="str">
            <v>Market 33</v>
          </cell>
          <cell r="C2886">
            <v>19.8</v>
          </cell>
        </row>
        <row r="2887">
          <cell r="A2887" t="str">
            <v>Brand 3</v>
          </cell>
          <cell r="B2887" t="str">
            <v>Market 33</v>
          </cell>
          <cell r="C2887">
            <v>20.024999999999999</v>
          </cell>
        </row>
        <row r="2888">
          <cell r="A2888" t="str">
            <v>Brand 3</v>
          </cell>
          <cell r="B2888" t="str">
            <v>Market 33</v>
          </cell>
          <cell r="C2888">
            <v>1.8</v>
          </cell>
        </row>
        <row r="2889">
          <cell r="A2889" t="str">
            <v>Brand 3</v>
          </cell>
          <cell r="B2889" t="str">
            <v>Market 23</v>
          </cell>
          <cell r="C2889">
            <v>2.75</v>
          </cell>
        </row>
        <row r="2890">
          <cell r="A2890" t="str">
            <v>Brand 3</v>
          </cell>
          <cell r="B2890" t="str">
            <v>Market 28</v>
          </cell>
          <cell r="C2890">
            <v>2.25</v>
          </cell>
        </row>
        <row r="2891">
          <cell r="A2891" t="str">
            <v>Brand 3</v>
          </cell>
          <cell r="B2891" t="str">
            <v>Market 28</v>
          </cell>
          <cell r="C2891">
            <v>12.6</v>
          </cell>
        </row>
        <row r="2892">
          <cell r="A2892" t="str">
            <v>Brand 3</v>
          </cell>
          <cell r="B2892" t="str">
            <v>Market 28</v>
          </cell>
          <cell r="C2892">
            <v>3.15</v>
          </cell>
        </row>
        <row r="2893">
          <cell r="A2893" t="str">
            <v>Brand 3</v>
          </cell>
          <cell r="B2893" t="str">
            <v>Market 28</v>
          </cell>
          <cell r="C2893">
            <v>9.9</v>
          </cell>
        </row>
        <row r="2894">
          <cell r="A2894" t="str">
            <v>Brand 3</v>
          </cell>
          <cell r="B2894" t="str">
            <v>Market 28</v>
          </cell>
          <cell r="C2894">
            <v>7.65</v>
          </cell>
        </row>
        <row r="2895">
          <cell r="A2895" t="str">
            <v>Brand 3</v>
          </cell>
          <cell r="B2895" t="str">
            <v>Market 28</v>
          </cell>
          <cell r="C2895">
            <v>20.25</v>
          </cell>
        </row>
        <row r="2896">
          <cell r="A2896" t="str">
            <v>Brand 3</v>
          </cell>
          <cell r="B2896" t="str">
            <v>Market 23</v>
          </cell>
          <cell r="C2896">
            <v>0.45</v>
          </cell>
        </row>
        <row r="2897">
          <cell r="A2897" t="str">
            <v>Brand 3</v>
          </cell>
          <cell r="B2897" t="str">
            <v>Market 25</v>
          </cell>
          <cell r="C2897">
            <v>1.35</v>
          </cell>
        </row>
        <row r="2898">
          <cell r="A2898" t="str">
            <v>Brand 3</v>
          </cell>
          <cell r="B2898" t="str">
            <v>Market 24</v>
          </cell>
          <cell r="C2898">
            <v>1.35</v>
          </cell>
        </row>
        <row r="2899">
          <cell r="A2899" t="str">
            <v>Brand 3</v>
          </cell>
          <cell r="B2899" t="str">
            <v>Market 25</v>
          </cell>
          <cell r="C2899">
            <v>1.8</v>
          </cell>
        </row>
        <row r="2900">
          <cell r="A2900" t="str">
            <v>Brand 3</v>
          </cell>
          <cell r="B2900" t="str">
            <v>Market 23</v>
          </cell>
          <cell r="C2900">
            <v>1.35</v>
          </cell>
        </row>
        <row r="2901">
          <cell r="A2901" t="str">
            <v>Brand 3</v>
          </cell>
          <cell r="B2901" t="str">
            <v>Market 21</v>
          </cell>
          <cell r="C2901">
            <v>0.45</v>
          </cell>
        </row>
        <row r="2902">
          <cell r="A2902" t="str">
            <v>Brand 3</v>
          </cell>
          <cell r="B2902" t="str">
            <v>Market 24</v>
          </cell>
          <cell r="C2902">
            <v>0.9</v>
          </cell>
        </row>
        <row r="2903">
          <cell r="A2903" t="str">
            <v>Brand 3</v>
          </cell>
          <cell r="B2903" t="str">
            <v>Market 23</v>
          </cell>
          <cell r="C2903">
            <v>0.45</v>
          </cell>
        </row>
        <row r="2904">
          <cell r="A2904" t="str">
            <v>Brand 3</v>
          </cell>
          <cell r="B2904" t="str">
            <v>Market 21</v>
          </cell>
          <cell r="C2904">
            <v>1.8</v>
          </cell>
        </row>
        <row r="2905">
          <cell r="A2905" t="str">
            <v>Brand 3</v>
          </cell>
          <cell r="B2905" t="str">
            <v>Market 25</v>
          </cell>
          <cell r="C2905">
            <v>1.35</v>
          </cell>
        </row>
        <row r="2906">
          <cell r="A2906" t="str">
            <v>Brand 3</v>
          </cell>
          <cell r="B2906" t="str">
            <v>Market 16</v>
          </cell>
          <cell r="C2906">
            <v>3.6</v>
          </cell>
        </row>
        <row r="2907">
          <cell r="A2907" t="str">
            <v>Brand 3</v>
          </cell>
          <cell r="B2907" t="str">
            <v>Market 16</v>
          </cell>
          <cell r="C2907">
            <v>0.9</v>
          </cell>
        </row>
        <row r="2908">
          <cell r="A2908" t="str">
            <v>Brand 3</v>
          </cell>
          <cell r="B2908" t="str">
            <v>Market 21</v>
          </cell>
          <cell r="C2908">
            <v>0.9</v>
          </cell>
        </row>
        <row r="2909">
          <cell r="A2909" t="str">
            <v>Brand 3</v>
          </cell>
          <cell r="B2909" t="str">
            <v>Market 16</v>
          </cell>
          <cell r="C2909">
            <v>1.35</v>
          </cell>
        </row>
        <row r="2910">
          <cell r="A2910" t="str">
            <v>Brand 3</v>
          </cell>
          <cell r="B2910" t="str">
            <v>Market 23</v>
          </cell>
          <cell r="C2910">
            <v>0.9</v>
          </cell>
        </row>
        <row r="2911">
          <cell r="A2911" t="str">
            <v>Brand 3</v>
          </cell>
          <cell r="B2911" t="str">
            <v>Market 25</v>
          </cell>
          <cell r="C2911">
            <v>0.45</v>
          </cell>
        </row>
        <row r="2912">
          <cell r="A2912" t="str">
            <v>Brand 3</v>
          </cell>
          <cell r="B2912" t="str">
            <v>Market 24</v>
          </cell>
          <cell r="C2912">
            <v>0.9</v>
          </cell>
        </row>
        <row r="2913">
          <cell r="A2913" t="str">
            <v>Brand 3</v>
          </cell>
          <cell r="B2913" t="str">
            <v>Market 21</v>
          </cell>
          <cell r="C2913">
            <v>0.45</v>
          </cell>
        </row>
        <row r="2914">
          <cell r="A2914" t="str">
            <v>Brand 3</v>
          </cell>
          <cell r="B2914" t="str">
            <v>Market 16</v>
          </cell>
          <cell r="C2914">
            <v>1.8</v>
          </cell>
        </row>
        <row r="2915">
          <cell r="A2915" t="str">
            <v>Brand 3</v>
          </cell>
          <cell r="B2915" t="str">
            <v>Market 24</v>
          </cell>
          <cell r="C2915">
            <v>0.45</v>
          </cell>
        </row>
        <row r="2916">
          <cell r="A2916" t="str">
            <v>Brand 3</v>
          </cell>
          <cell r="B2916" t="str">
            <v>Market 24</v>
          </cell>
          <cell r="C2916">
            <v>3.6</v>
          </cell>
        </row>
        <row r="2917">
          <cell r="A2917" t="str">
            <v>Brand 3</v>
          </cell>
          <cell r="B2917" t="str">
            <v>Market 23</v>
          </cell>
          <cell r="C2917">
            <v>0.45</v>
          </cell>
        </row>
        <row r="2918">
          <cell r="A2918" t="str">
            <v>Brand 3</v>
          </cell>
          <cell r="B2918" t="str">
            <v>Market 25</v>
          </cell>
          <cell r="C2918">
            <v>0.9</v>
          </cell>
        </row>
        <row r="2919">
          <cell r="A2919" t="str">
            <v>Brand 3</v>
          </cell>
          <cell r="B2919" t="str">
            <v>Market 16</v>
          </cell>
          <cell r="C2919">
            <v>0.45</v>
          </cell>
        </row>
        <row r="2920">
          <cell r="A2920" t="str">
            <v>Brand 3</v>
          </cell>
          <cell r="B2920" t="str">
            <v>Market 23</v>
          </cell>
          <cell r="C2920">
            <v>3.15</v>
          </cell>
        </row>
        <row r="2921">
          <cell r="A2921" t="str">
            <v>Brand 3</v>
          </cell>
          <cell r="B2921" t="str">
            <v>Market 21</v>
          </cell>
          <cell r="C2921">
            <v>4.05</v>
          </cell>
        </row>
        <row r="2922">
          <cell r="A2922" t="str">
            <v>Brand 3</v>
          </cell>
          <cell r="B2922" t="str">
            <v>Market 25</v>
          </cell>
          <cell r="C2922">
            <v>4.05</v>
          </cell>
        </row>
        <row r="2923">
          <cell r="A2923" t="str">
            <v>Brand 3</v>
          </cell>
          <cell r="B2923" t="str">
            <v>Market 16</v>
          </cell>
          <cell r="C2923">
            <v>6.75</v>
          </cell>
        </row>
        <row r="2924">
          <cell r="A2924" t="str">
            <v>Brand 3</v>
          </cell>
          <cell r="B2924" t="str">
            <v>Market 25</v>
          </cell>
          <cell r="C2924">
            <v>5.4</v>
          </cell>
        </row>
        <row r="2925">
          <cell r="A2925" t="str">
            <v>Brand 3</v>
          </cell>
          <cell r="B2925" t="str">
            <v>Market 34</v>
          </cell>
          <cell r="C2925">
            <v>9.9</v>
          </cell>
        </row>
        <row r="2926">
          <cell r="A2926" t="str">
            <v>Brand 3</v>
          </cell>
          <cell r="B2926" t="str">
            <v>Market 9</v>
          </cell>
          <cell r="C2926">
            <v>5.4</v>
          </cell>
        </row>
        <row r="2927">
          <cell r="A2927" t="str">
            <v>Brand 3</v>
          </cell>
          <cell r="B2927" t="str">
            <v>Market 14</v>
          </cell>
          <cell r="C2927">
            <v>10.35</v>
          </cell>
        </row>
        <row r="2928">
          <cell r="A2928" t="str">
            <v>Brand 3</v>
          </cell>
          <cell r="B2928" t="str">
            <v>Market 9</v>
          </cell>
          <cell r="C2928">
            <v>6.3</v>
          </cell>
        </row>
        <row r="2929">
          <cell r="A2929" t="str">
            <v>Brand 3</v>
          </cell>
          <cell r="B2929" t="str">
            <v>Market 10</v>
          </cell>
          <cell r="C2929">
            <v>4.05</v>
          </cell>
        </row>
        <row r="2930">
          <cell r="A2930" t="str">
            <v>Brand 3</v>
          </cell>
          <cell r="B2930" t="str">
            <v>Market 14</v>
          </cell>
          <cell r="C2930">
            <v>6.3</v>
          </cell>
        </row>
        <row r="2931">
          <cell r="A2931" t="str">
            <v>Brand 3</v>
          </cell>
          <cell r="B2931" t="str">
            <v>Market 9</v>
          </cell>
          <cell r="C2931">
            <v>0.9</v>
          </cell>
        </row>
        <row r="2932">
          <cell r="A2932" t="str">
            <v>Brand 3</v>
          </cell>
          <cell r="B2932" t="str">
            <v>Market 10</v>
          </cell>
          <cell r="C2932">
            <v>0.9</v>
          </cell>
        </row>
        <row r="2933">
          <cell r="A2933" t="str">
            <v>Brand 3</v>
          </cell>
          <cell r="B2933" t="str">
            <v>Market 9</v>
          </cell>
          <cell r="C2933">
            <v>3.15</v>
          </cell>
        </row>
        <row r="2934">
          <cell r="A2934" t="str">
            <v>Brand 3</v>
          </cell>
          <cell r="B2934" t="str">
            <v>Market 9</v>
          </cell>
          <cell r="C2934">
            <v>9.9</v>
          </cell>
        </row>
        <row r="2935">
          <cell r="A2935" t="str">
            <v>Brand 3</v>
          </cell>
          <cell r="B2935" t="str">
            <v>Market 14</v>
          </cell>
          <cell r="C2935">
            <v>10.8</v>
          </cell>
        </row>
        <row r="2936">
          <cell r="A2936" t="str">
            <v>Brand 3</v>
          </cell>
          <cell r="B2936" t="str">
            <v>Market 14</v>
          </cell>
          <cell r="C2936">
            <v>13.95</v>
          </cell>
        </row>
        <row r="2937">
          <cell r="A2937" t="str">
            <v>Brand 3</v>
          </cell>
          <cell r="B2937" t="str">
            <v>Market 10</v>
          </cell>
          <cell r="C2937">
            <v>26.1</v>
          </cell>
        </row>
        <row r="2938">
          <cell r="A2938" t="str">
            <v>Brand 3</v>
          </cell>
          <cell r="B2938" t="str">
            <v>Market 14</v>
          </cell>
          <cell r="C2938">
            <v>0.45</v>
          </cell>
        </row>
        <row r="2939">
          <cell r="A2939" t="str">
            <v>Brand 3</v>
          </cell>
          <cell r="B2939" t="str">
            <v>Market 31</v>
          </cell>
          <cell r="C2939">
            <v>9.4499999999999993</v>
          </cell>
        </row>
        <row r="2940">
          <cell r="A2940" t="str">
            <v>Brand 3</v>
          </cell>
          <cell r="B2940" t="str">
            <v>Market 31</v>
          </cell>
          <cell r="C2940">
            <v>24.3</v>
          </cell>
        </row>
        <row r="2941">
          <cell r="A2941" t="str">
            <v>Brand 3</v>
          </cell>
          <cell r="B2941" t="str">
            <v>Market 31</v>
          </cell>
          <cell r="C2941">
            <v>0.45</v>
          </cell>
        </row>
        <row r="2942">
          <cell r="A2942" t="str">
            <v>Brand 3</v>
          </cell>
          <cell r="B2942" t="str">
            <v>Market 3</v>
          </cell>
          <cell r="C2942">
            <v>0.9</v>
          </cell>
        </row>
        <row r="2943">
          <cell r="A2943" t="str">
            <v>Brand 3</v>
          </cell>
          <cell r="B2943" t="str">
            <v>Market 15</v>
          </cell>
          <cell r="C2943">
            <v>0.9</v>
          </cell>
        </row>
        <row r="2944">
          <cell r="A2944" t="str">
            <v>Brand 3</v>
          </cell>
          <cell r="B2944" t="str">
            <v>Market 15</v>
          </cell>
          <cell r="C2944">
            <v>1.8</v>
          </cell>
        </row>
        <row r="2945">
          <cell r="A2945" t="str">
            <v>Brand 3</v>
          </cell>
          <cell r="B2945" t="str">
            <v>Market 15</v>
          </cell>
          <cell r="C2945">
            <v>15.75</v>
          </cell>
        </row>
        <row r="2946">
          <cell r="A2946" t="str">
            <v>Brand 3</v>
          </cell>
          <cell r="B2946" t="str">
            <v>Market 3</v>
          </cell>
          <cell r="C2946">
            <v>4.5</v>
          </cell>
        </row>
        <row r="2947">
          <cell r="A2947" t="str">
            <v>Brand 3</v>
          </cell>
          <cell r="B2947" t="str">
            <v>Market 3</v>
          </cell>
          <cell r="C2947">
            <v>6.75</v>
          </cell>
        </row>
        <row r="2948">
          <cell r="A2948" t="str">
            <v>Brand 3</v>
          </cell>
          <cell r="B2948" t="str">
            <v>Market 3</v>
          </cell>
          <cell r="C2948">
            <v>0.9</v>
          </cell>
        </row>
        <row r="2949">
          <cell r="A2949" t="str">
            <v>Brand 3</v>
          </cell>
          <cell r="B2949" t="str">
            <v>Market 3</v>
          </cell>
          <cell r="C2949">
            <v>8.1</v>
          </cell>
        </row>
        <row r="2950">
          <cell r="A2950" t="str">
            <v>Brand 3</v>
          </cell>
          <cell r="B2950" t="str">
            <v>Market 3</v>
          </cell>
          <cell r="C2950">
            <v>2.25</v>
          </cell>
        </row>
        <row r="2951">
          <cell r="A2951" t="str">
            <v>Brand 3</v>
          </cell>
          <cell r="B2951" t="str">
            <v>Market 15</v>
          </cell>
          <cell r="C2951">
            <v>3.6</v>
          </cell>
        </row>
        <row r="2952">
          <cell r="A2952" t="str">
            <v>Brand 3</v>
          </cell>
          <cell r="B2952" t="str">
            <v>Market 7</v>
          </cell>
          <cell r="C2952">
            <v>30.6</v>
          </cell>
        </row>
        <row r="2953">
          <cell r="A2953" t="str">
            <v>Brand 3</v>
          </cell>
          <cell r="B2953" t="str">
            <v>Market 7</v>
          </cell>
          <cell r="C2953">
            <v>6.3</v>
          </cell>
        </row>
        <row r="2954">
          <cell r="A2954" t="str">
            <v>Brand 3</v>
          </cell>
          <cell r="B2954" t="str">
            <v>Market 31</v>
          </cell>
          <cell r="C2954">
            <v>16.2</v>
          </cell>
        </row>
        <row r="2955">
          <cell r="A2955" t="str">
            <v>Brand 3</v>
          </cell>
          <cell r="B2955" t="str">
            <v>Market 7</v>
          </cell>
          <cell r="C2955">
            <v>2.7</v>
          </cell>
        </row>
        <row r="2956">
          <cell r="A2956" t="str">
            <v>Brand 3</v>
          </cell>
          <cell r="B2956" t="str">
            <v>Market 34</v>
          </cell>
          <cell r="C2956">
            <v>0.9</v>
          </cell>
        </row>
        <row r="2957">
          <cell r="A2957" t="str">
            <v>Brand 3</v>
          </cell>
          <cell r="B2957" t="str">
            <v>Market 31</v>
          </cell>
          <cell r="C2957">
            <v>0.9</v>
          </cell>
        </row>
        <row r="2958">
          <cell r="A2958" t="str">
            <v>Brand 3</v>
          </cell>
          <cell r="B2958" t="str">
            <v>Market 7</v>
          </cell>
          <cell r="C2958">
            <v>11.25</v>
          </cell>
        </row>
        <row r="2959">
          <cell r="A2959" t="str">
            <v>Brand 3</v>
          </cell>
          <cell r="B2959" t="str">
            <v>Market 34</v>
          </cell>
          <cell r="C2959">
            <v>4.95</v>
          </cell>
        </row>
        <row r="2960">
          <cell r="A2960" t="str">
            <v>Brand 3</v>
          </cell>
          <cell r="B2960" t="str">
            <v>Market 31</v>
          </cell>
          <cell r="C2960">
            <v>3.6</v>
          </cell>
        </row>
        <row r="2961">
          <cell r="A2961" t="str">
            <v>Brand 3</v>
          </cell>
          <cell r="B2961" t="str">
            <v>Market 7</v>
          </cell>
          <cell r="C2961">
            <v>36.9</v>
          </cell>
        </row>
        <row r="2962">
          <cell r="A2962" t="str">
            <v>Brand 3</v>
          </cell>
          <cell r="B2962" t="str">
            <v>Market 7</v>
          </cell>
          <cell r="C2962">
            <v>16.649999999999999</v>
          </cell>
        </row>
        <row r="2963">
          <cell r="A2963" t="str">
            <v>Brand 3</v>
          </cell>
          <cell r="B2963" t="str">
            <v>Market 34</v>
          </cell>
          <cell r="C2963">
            <v>3.15</v>
          </cell>
        </row>
        <row r="2964">
          <cell r="A2964" t="str">
            <v>Brand 3</v>
          </cell>
          <cell r="B2964" t="str">
            <v>Market 31</v>
          </cell>
          <cell r="C2964">
            <v>17.100000000000001</v>
          </cell>
        </row>
        <row r="2965">
          <cell r="A2965" t="str">
            <v>Brand 3</v>
          </cell>
          <cell r="B2965" t="str">
            <v>Market 15</v>
          </cell>
          <cell r="C2965">
            <v>1.35</v>
          </cell>
        </row>
        <row r="2966">
          <cell r="A2966" t="str">
            <v>Brand 3</v>
          </cell>
          <cell r="B2966" t="str">
            <v>Market 7</v>
          </cell>
          <cell r="C2966">
            <v>5.85</v>
          </cell>
        </row>
        <row r="2967">
          <cell r="A2967" t="str">
            <v>Brand 3</v>
          </cell>
          <cell r="B2967" t="str">
            <v>Market 34</v>
          </cell>
          <cell r="C2967">
            <v>5.4</v>
          </cell>
        </row>
        <row r="2968">
          <cell r="A2968" t="str">
            <v>Brand 3</v>
          </cell>
          <cell r="B2968" t="str">
            <v>Market 31</v>
          </cell>
          <cell r="C2968">
            <v>2.7</v>
          </cell>
        </row>
        <row r="2969">
          <cell r="A2969" t="str">
            <v>Brand 3</v>
          </cell>
          <cell r="B2969" t="str">
            <v>Market 15</v>
          </cell>
          <cell r="C2969">
            <v>32.4</v>
          </cell>
        </row>
        <row r="2970">
          <cell r="A2970" t="str">
            <v>Brand 3</v>
          </cell>
          <cell r="B2970" t="str">
            <v>Market 7</v>
          </cell>
          <cell r="C2970">
            <v>68.849999999999994</v>
          </cell>
        </row>
        <row r="2971">
          <cell r="A2971" t="str">
            <v>Brand 3</v>
          </cell>
          <cell r="B2971" t="str">
            <v>Market 34</v>
          </cell>
          <cell r="C2971">
            <v>14.85</v>
          </cell>
        </row>
        <row r="2972">
          <cell r="A2972" t="str">
            <v>Brand 3</v>
          </cell>
          <cell r="B2972" t="str">
            <v>Market 31</v>
          </cell>
          <cell r="C2972">
            <v>17.55</v>
          </cell>
        </row>
        <row r="2973">
          <cell r="A2973" t="str">
            <v>Brand 3</v>
          </cell>
          <cell r="B2973" t="str">
            <v>Market 7</v>
          </cell>
          <cell r="C2973">
            <v>159.75</v>
          </cell>
        </row>
        <row r="2974">
          <cell r="A2974" t="str">
            <v>Brand 3</v>
          </cell>
          <cell r="B2974" t="str">
            <v>Market 7</v>
          </cell>
          <cell r="C2974">
            <v>37.799999999999997</v>
          </cell>
        </row>
        <row r="2975">
          <cell r="A2975" t="str">
            <v>Brand 3</v>
          </cell>
          <cell r="B2975" t="str">
            <v>Market 32</v>
          </cell>
          <cell r="C2975">
            <v>3.6</v>
          </cell>
        </row>
        <row r="2976">
          <cell r="A2976" t="str">
            <v>Brand 3</v>
          </cell>
          <cell r="B2976" t="str">
            <v>Market 32</v>
          </cell>
          <cell r="C2976">
            <v>7.65</v>
          </cell>
        </row>
        <row r="2977">
          <cell r="A2977" t="str">
            <v>Brand 3</v>
          </cell>
          <cell r="B2977" t="str">
            <v>Market 32</v>
          </cell>
          <cell r="C2977">
            <v>1.8</v>
          </cell>
        </row>
        <row r="2978">
          <cell r="A2978" t="str">
            <v>Brand 3</v>
          </cell>
          <cell r="B2978" t="str">
            <v>Market 32</v>
          </cell>
          <cell r="C2978">
            <v>4.05</v>
          </cell>
        </row>
        <row r="2979">
          <cell r="A2979" t="str">
            <v>Brand 3</v>
          </cell>
          <cell r="B2979" t="str">
            <v>Market 32</v>
          </cell>
          <cell r="C2979">
            <v>18.45</v>
          </cell>
        </row>
        <row r="2980">
          <cell r="A2980" t="str">
            <v>Brand 3</v>
          </cell>
          <cell r="B2980" t="str">
            <v>Market 32</v>
          </cell>
          <cell r="C2980">
            <v>4.95</v>
          </cell>
        </row>
        <row r="2981">
          <cell r="A2981" t="str">
            <v>Brand 3</v>
          </cell>
          <cell r="B2981" t="str">
            <v>Market 33</v>
          </cell>
          <cell r="C2981">
            <v>5.85</v>
          </cell>
        </row>
        <row r="2982">
          <cell r="A2982" t="str">
            <v>Brand 3</v>
          </cell>
          <cell r="B2982" t="str">
            <v>Market 33</v>
          </cell>
          <cell r="C2982">
            <v>4.5</v>
          </cell>
        </row>
        <row r="2983">
          <cell r="A2983" t="str">
            <v>Brand 3</v>
          </cell>
          <cell r="B2983" t="str">
            <v>Market 33</v>
          </cell>
          <cell r="C2983">
            <v>4.5</v>
          </cell>
        </row>
        <row r="2984">
          <cell r="A2984" t="str">
            <v>Brand 3</v>
          </cell>
          <cell r="B2984" t="str">
            <v>Market 33</v>
          </cell>
          <cell r="C2984">
            <v>0.45</v>
          </cell>
        </row>
        <row r="2985">
          <cell r="A2985" t="str">
            <v>Brand 3</v>
          </cell>
          <cell r="B2985" t="str">
            <v>Market 33</v>
          </cell>
          <cell r="C2985">
            <v>4.95</v>
          </cell>
        </row>
        <row r="2986">
          <cell r="A2986" t="str">
            <v>Brand 3</v>
          </cell>
          <cell r="B2986" t="str">
            <v>Market 33</v>
          </cell>
          <cell r="C2986">
            <v>15.3</v>
          </cell>
        </row>
        <row r="2987">
          <cell r="A2987" t="str">
            <v>Brand 3</v>
          </cell>
          <cell r="B2987" t="str">
            <v>Market 33</v>
          </cell>
          <cell r="C2987">
            <v>29.25</v>
          </cell>
        </row>
        <row r="2988">
          <cell r="A2988" t="str">
            <v>Brand 3</v>
          </cell>
          <cell r="B2988" t="str">
            <v>Market 7</v>
          </cell>
          <cell r="C2988">
            <v>1</v>
          </cell>
        </row>
        <row r="2989">
          <cell r="A2989" t="str">
            <v>Brand 3</v>
          </cell>
          <cell r="B2989" t="str">
            <v>Market 28</v>
          </cell>
          <cell r="C2989">
            <v>3</v>
          </cell>
        </row>
        <row r="2990">
          <cell r="A2990" t="str">
            <v>Brand 3</v>
          </cell>
          <cell r="B2990" t="str">
            <v>Market 21</v>
          </cell>
          <cell r="C2990">
            <v>2</v>
          </cell>
        </row>
        <row r="2991">
          <cell r="A2991" t="str">
            <v>Brand 3</v>
          </cell>
          <cell r="B2991" t="str">
            <v>Market 16</v>
          </cell>
          <cell r="C2991">
            <v>1</v>
          </cell>
        </row>
        <row r="2992">
          <cell r="A2992" t="str">
            <v>Brand 3</v>
          </cell>
          <cell r="B2992" t="str">
            <v>Market 14</v>
          </cell>
          <cell r="C2992">
            <v>4</v>
          </cell>
        </row>
        <row r="2993">
          <cell r="A2993" t="str">
            <v>Brand 3</v>
          </cell>
          <cell r="B2993" t="str">
            <v>Market 10</v>
          </cell>
          <cell r="C2993">
            <v>2.5</v>
          </cell>
        </row>
        <row r="2994">
          <cell r="A2994" t="str">
            <v>Brand 3</v>
          </cell>
          <cell r="B2994" t="str">
            <v>Market 14</v>
          </cell>
          <cell r="C2994">
            <v>1.5</v>
          </cell>
        </row>
        <row r="2995">
          <cell r="A2995" t="str">
            <v>Brand 3</v>
          </cell>
          <cell r="B2995" t="str">
            <v>Market 10</v>
          </cell>
          <cell r="C2995">
            <v>2.5</v>
          </cell>
        </row>
        <row r="2996">
          <cell r="A2996" t="str">
            <v>Brand 3</v>
          </cell>
          <cell r="B2996" t="str">
            <v>Market 14</v>
          </cell>
          <cell r="C2996">
            <v>2.5</v>
          </cell>
        </row>
        <row r="2997">
          <cell r="A2997" t="str">
            <v>Brand 3</v>
          </cell>
          <cell r="B2997" t="str">
            <v>Market 10</v>
          </cell>
          <cell r="C2997">
            <v>2</v>
          </cell>
        </row>
        <row r="2998">
          <cell r="A2998" t="str">
            <v>Brand 3</v>
          </cell>
          <cell r="B2998" t="str">
            <v>Market 14</v>
          </cell>
          <cell r="C2998">
            <v>1.5</v>
          </cell>
        </row>
        <row r="2999">
          <cell r="A2999" t="str">
            <v>Brand 3</v>
          </cell>
          <cell r="B2999" t="str">
            <v>Market 10</v>
          </cell>
          <cell r="C2999">
            <v>2.5</v>
          </cell>
        </row>
        <row r="3000">
          <cell r="A3000" t="str">
            <v>Brand 3</v>
          </cell>
          <cell r="B3000" t="str">
            <v>Market 7</v>
          </cell>
          <cell r="C3000">
            <v>1</v>
          </cell>
        </row>
        <row r="3001">
          <cell r="A3001" t="str">
            <v>Brand 3</v>
          </cell>
          <cell r="B3001" t="str">
            <v>Market 15</v>
          </cell>
          <cell r="C3001">
            <v>3</v>
          </cell>
        </row>
        <row r="3002">
          <cell r="A3002" t="str">
            <v>Brand 3</v>
          </cell>
          <cell r="B3002" t="str">
            <v>Market 32</v>
          </cell>
          <cell r="C3002">
            <v>2</v>
          </cell>
        </row>
        <row r="3003">
          <cell r="A3003" t="str">
            <v>Brand 3</v>
          </cell>
          <cell r="B3003" t="str">
            <v>Market 33</v>
          </cell>
          <cell r="C3003">
            <v>5</v>
          </cell>
        </row>
        <row r="3004">
          <cell r="A3004" t="str">
            <v>Brand 3</v>
          </cell>
          <cell r="B3004" t="str">
            <v>Market 28</v>
          </cell>
          <cell r="C3004">
            <v>2.7</v>
          </cell>
        </row>
        <row r="3005">
          <cell r="A3005" t="str">
            <v>Brand 3</v>
          </cell>
          <cell r="B3005" t="str">
            <v>Market 28</v>
          </cell>
          <cell r="C3005">
            <v>6.3</v>
          </cell>
        </row>
        <row r="3006">
          <cell r="A3006" t="str">
            <v>Brand 3</v>
          </cell>
          <cell r="B3006" t="str">
            <v>Market 28</v>
          </cell>
          <cell r="C3006">
            <v>7.2</v>
          </cell>
        </row>
        <row r="3007">
          <cell r="A3007" t="str">
            <v>Brand 3</v>
          </cell>
          <cell r="B3007" t="str">
            <v>Market 21</v>
          </cell>
          <cell r="C3007">
            <v>0.9</v>
          </cell>
        </row>
        <row r="3008">
          <cell r="A3008" t="str">
            <v>Brand 3</v>
          </cell>
          <cell r="B3008" t="str">
            <v>Market 23</v>
          </cell>
          <cell r="C3008">
            <v>0.9</v>
          </cell>
        </row>
        <row r="3009">
          <cell r="A3009" t="str">
            <v>Brand 3</v>
          </cell>
          <cell r="B3009" t="str">
            <v>Market 16</v>
          </cell>
          <cell r="C3009">
            <v>0.9</v>
          </cell>
        </row>
        <row r="3010">
          <cell r="A3010" t="str">
            <v>Brand 3</v>
          </cell>
          <cell r="B3010" t="str">
            <v>Market 24</v>
          </cell>
          <cell r="C3010">
            <v>0.9</v>
          </cell>
        </row>
        <row r="3011">
          <cell r="A3011" t="str">
            <v>Brand 3</v>
          </cell>
          <cell r="B3011" t="str">
            <v>Market 24</v>
          </cell>
          <cell r="C3011">
            <v>0.9</v>
          </cell>
        </row>
        <row r="3012">
          <cell r="A3012" t="str">
            <v>Brand 3</v>
          </cell>
          <cell r="B3012" t="str">
            <v>Market 24</v>
          </cell>
          <cell r="C3012">
            <v>1.8</v>
          </cell>
        </row>
        <row r="3013">
          <cell r="A3013" t="str">
            <v>Brand 3</v>
          </cell>
          <cell r="B3013" t="str">
            <v>Market 23</v>
          </cell>
          <cell r="C3013">
            <v>1.8</v>
          </cell>
        </row>
        <row r="3014">
          <cell r="A3014" t="str">
            <v>Brand 3</v>
          </cell>
          <cell r="B3014" t="str">
            <v>Market 21</v>
          </cell>
          <cell r="C3014">
            <v>0.9</v>
          </cell>
        </row>
        <row r="3015">
          <cell r="A3015" t="str">
            <v>Brand 3</v>
          </cell>
          <cell r="B3015" t="str">
            <v>Market 34</v>
          </cell>
          <cell r="C3015">
            <v>1.8</v>
          </cell>
        </row>
        <row r="3016">
          <cell r="A3016" t="str">
            <v>Brand 3</v>
          </cell>
          <cell r="B3016" t="str">
            <v>Market 10</v>
          </cell>
          <cell r="C3016">
            <v>1.8</v>
          </cell>
        </row>
        <row r="3017">
          <cell r="A3017" t="str">
            <v>Brand 3</v>
          </cell>
          <cell r="B3017" t="str">
            <v>Market 14</v>
          </cell>
          <cell r="C3017">
            <v>1.8</v>
          </cell>
        </row>
        <row r="3018">
          <cell r="A3018" t="str">
            <v>Brand 3</v>
          </cell>
          <cell r="B3018" t="str">
            <v>Market 10</v>
          </cell>
          <cell r="C3018">
            <v>4.5</v>
          </cell>
        </row>
        <row r="3019">
          <cell r="A3019" t="str">
            <v>Brand 3</v>
          </cell>
          <cell r="B3019" t="str">
            <v>Market 14</v>
          </cell>
          <cell r="C3019">
            <v>0.9</v>
          </cell>
        </row>
        <row r="3020">
          <cell r="A3020" t="str">
            <v>Brand 3</v>
          </cell>
          <cell r="B3020" t="str">
            <v>Market 10</v>
          </cell>
          <cell r="C3020">
            <v>1.8</v>
          </cell>
        </row>
        <row r="3021">
          <cell r="A3021" t="str">
            <v>Brand 3</v>
          </cell>
          <cell r="B3021" t="str">
            <v>Market 9</v>
          </cell>
          <cell r="C3021">
            <v>0.9</v>
          </cell>
        </row>
        <row r="3022">
          <cell r="A3022" t="str">
            <v>Brand 3</v>
          </cell>
          <cell r="B3022" t="str">
            <v>Market 9</v>
          </cell>
          <cell r="C3022">
            <v>0.9</v>
          </cell>
        </row>
        <row r="3023">
          <cell r="A3023" t="str">
            <v>Brand 3</v>
          </cell>
          <cell r="B3023" t="str">
            <v>Market 9</v>
          </cell>
          <cell r="C3023">
            <v>6.3</v>
          </cell>
        </row>
        <row r="3024">
          <cell r="A3024" t="str">
            <v>Brand 3</v>
          </cell>
          <cell r="B3024" t="str">
            <v>Market 10</v>
          </cell>
          <cell r="C3024">
            <v>15.3</v>
          </cell>
        </row>
        <row r="3025">
          <cell r="A3025" t="str">
            <v>Brand 3</v>
          </cell>
          <cell r="B3025" t="str">
            <v>Market 31</v>
          </cell>
          <cell r="C3025">
            <v>5.4</v>
          </cell>
        </row>
        <row r="3026">
          <cell r="A3026" t="str">
            <v>Brand 3</v>
          </cell>
          <cell r="B3026" t="str">
            <v>Market 15</v>
          </cell>
          <cell r="C3026">
            <v>0.9</v>
          </cell>
        </row>
        <row r="3027">
          <cell r="A3027" t="str">
            <v>Brand 3</v>
          </cell>
          <cell r="B3027" t="str">
            <v>Market 15</v>
          </cell>
          <cell r="C3027">
            <v>0.9</v>
          </cell>
        </row>
        <row r="3028">
          <cell r="A3028" t="str">
            <v>Brand 3</v>
          </cell>
          <cell r="B3028" t="str">
            <v>Market 3</v>
          </cell>
          <cell r="C3028">
            <v>0.9</v>
          </cell>
        </row>
        <row r="3029">
          <cell r="A3029" t="str">
            <v>Brand 3</v>
          </cell>
          <cell r="B3029" t="str">
            <v>Market 3</v>
          </cell>
          <cell r="C3029">
            <v>185.4</v>
          </cell>
        </row>
        <row r="3030">
          <cell r="A3030" t="str">
            <v>Brand 3</v>
          </cell>
          <cell r="B3030" t="str">
            <v>Market 3</v>
          </cell>
          <cell r="C3030">
            <v>4.5</v>
          </cell>
        </row>
        <row r="3031">
          <cell r="A3031" t="str">
            <v>Brand 3</v>
          </cell>
          <cell r="B3031" t="str">
            <v>Market 3</v>
          </cell>
          <cell r="C3031">
            <v>0.9</v>
          </cell>
        </row>
        <row r="3032">
          <cell r="A3032" t="str">
            <v>Brand 3</v>
          </cell>
          <cell r="B3032" t="str">
            <v>Market 7</v>
          </cell>
          <cell r="C3032">
            <v>8.1</v>
          </cell>
        </row>
        <row r="3033">
          <cell r="A3033" t="str">
            <v>Brand 3</v>
          </cell>
          <cell r="B3033" t="str">
            <v>Market 31</v>
          </cell>
          <cell r="C3033">
            <v>13.5</v>
          </cell>
        </row>
        <row r="3034">
          <cell r="A3034" t="str">
            <v>Brand 3</v>
          </cell>
          <cell r="B3034" t="str">
            <v>Market 7</v>
          </cell>
          <cell r="C3034">
            <v>11.7</v>
          </cell>
        </row>
        <row r="3035">
          <cell r="A3035" t="str">
            <v>Brand 3</v>
          </cell>
          <cell r="B3035" t="str">
            <v>Market 7</v>
          </cell>
          <cell r="C3035">
            <v>9</v>
          </cell>
        </row>
        <row r="3036">
          <cell r="A3036" t="str">
            <v>Brand 3</v>
          </cell>
          <cell r="B3036" t="str">
            <v>Market 31</v>
          </cell>
          <cell r="C3036">
            <v>1.8</v>
          </cell>
        </row>
        <row r="3037">
          <cell r="A3037" t="str">
            <v>Brand 3</v>
          </cell>
          <cell r="B3037" t="str">
            <v>Market 7</v>
          </cell>
          <cell r="C3037">
            <v>43.2</v>
          </cell>
        </row>
        <row r="3038">
          <cell r="A3038" t="str">
            <v>Brand 3</v>
          </cell>
          <cell r="B3038" t="str">
            <v>Market 34</v>
          </cell>
          <cell r="C3038">
            <v>9</v>
          </cell>
        </row>
        <row r="3039">
          <cell r="A3039" t="str">
            <v>Brand 3</v>
          </cell>
          <cell r="B3039" t="str">
            <v>Market 31</v>
          </cell>
          <cell r="C3039">
            <v>4.5</v>
          </cell>
        </row>
        <row r="3040">
          <cell r="A3040" t="str">
            <v>Brand 3</v>
          </cell>
          <cell r="B3040" t="str">
            <v>Market 7</v>
          </cell>
          <cell r="C3040">
            <v>40.5</v>
          </cell>
        </row>
        <row r="3041">
          <cell r="A3041" t="str">
            <v>Brand 3</v>
          </cell>
          <cell r="B3041" t="str">
            <v>Market 34</v>
          </cell>
          <cell r="C3041">
            <v>3.6</v>
          </cell>
        </row>
        <row r="3042">
          <cell r="A3042" t="str">
            <v>Brand 3</v>
          </cell>
          <cell r="B3042" t="str">
            <v>Market 31</v>
          </cell>
          <cell r="C3042">
            <v>20.7</v>
          </cell>
        </row>
        <row r="3043">
          <cell r="A3043" t="str">
            <v>Brand 3</v>
          </cell>
          <cell r="B3043" t="str">
            <v>Market 32</v>
          </cell>
          <cell r="C3043">
            <v>1.8</v>
          </cell>
        </row>
        <row r="3044">
          <cell r="A3044" t="str">
            <v>Brand 3</v>
          </cell>
          <cell r="B3044" t="str">
            <v>Market 32</v>
          </cell>
          <cell r="C3044">
            <v>3.6</v>
          </cell>
        </row>
        <row r="3045">
          <cell r="A3045" t="str">
            <v>Brand 3</v>
          </cell>
          <cell r="B3045" t="str">
            <v>Market 32</v>
          </cell>
          <cell r="C3045">
            <v>0.9</v>
          </cell>
        </row>
        <row r="3046">
          <cell r="A3046" t="str">
            <v>Brand 3</v>
          </cell>
          <cell r="B3046" t="str">
            <v>Market 32</v>
          </cell>
          <cell r="C3046">
            <v>2.7</v>
          </cell>
        </row>
        <row r="3047">
          <cell r="A3047" t="str">
            <v>Brand 3</v>
          </cell>
          <cell r="B3047" t="str">
            <v>Market 33</v>
          </cell>
          <cell r="C3047">
            <v>6.3</v>
          </cell>
        </row>
        <row r="3048">
          <cell r="A3048" t="str">
            <v>Brand 3</v>
          </cell>
          <cell r="B3048" t="str">
            <v>Market 33</v>
          </cell>
          <cell r="C3048">
            <v>3.6</v>
          </cell>
        </row>
        <row r="3049">
          <cell r="A3049" t="str">
            <v>Brand 3</v>
          </cell>
          <cell r="B3049" t="str">
            <v>Market 33</v>
          </cell>
          <cell r="C3049">
            <v>3.6</v>
          </cell>
        </row>
        <row r="3050">
          <cell r="A3050" t="str">
            <v>Brand 3</v>
          </cell>
          <cell r="B3050" t="str">
            <v>Market 28</v>
          </cell>
          <cell r="C3050">
            <v>7</v>
          </cell>
        </row>
        <row r="3051">
          <cell r="A3051" t="str">
            <v>Brand 3</v>
          </cell>
          <cell r="B3051" t="str">
            <v>Market 21</v>
          </cell>
          <cell r="C3051">
            <v>1</v>
          </cell>
        </row>
        <row r="3052">
          <cell r="A3052" t="str">
            <v>Brand 3</v>
          </cell>
          <cell r="B3052" t="str">
            <v>Market 16</v>
          </cell>
          <cell r="C3052">
            <v>1</v>
          </cell>
        </row>
        <row r="3053">
          <cell r="A3053" t="str">
            <v>Brand 3</v>
          </cell>
          <cell r="B3053" t="str">
            <v>Market 14</v>
          </cell>
          <cell r="C3053">
            <v>2</v>
          </cell>
        </row>
        <row r="3054">
          <cell r="A3054" t="str">
            <v>Brand 3</v>
          </cell>
          <cell r="B3054" t="str">
            <v>Market 10</v>
          </cell>
          <cell r="C3054">
            <v>3</v>
          </cell>
        </row>
        <row r="3055">
          <cell r="A3055" t="str">
            <v>Brand 3</v>
          </cell>
          <cell r="B3055" t="str">
            <v>Market 7</v>
          </cell>
          <cell r="C3055">
            <v>4</v>
          </cell>
        </row>
        <row r="3056">
          <cell r="A3056" t="str">
            <v>Brand 3</v>
          </cell>
          <cell r="B3056" t="str">
            <v>Market 3</v>
          </cell>
          <cell r="C3056">
            <v>2</v>
          </cell>
        </row>
        <row r="3057">
          <cell r="A3057" t="str">
            <v>Brand 3</v>
          </cell>
          <cell r="B3057" t="str">
            <v>Market 32</v>
          </cell>
          <cell r="C3057">
            <v>4</v>
          </cell>
        </row>
        <row r="3058">
          <cell r="A3058" t="str">
            <v>Brand 3</v>
          </cell>
          <cell r="B3058" t="str">
            <v>Market 33</v>
          </cell>
          <cell r="C3058">
            <v>2</v>
          </cell>
        </row>
        <row r="3059">
          <cell r="A3059" t="str">
            <v>Brand 3</v>
          </cell>
          <cell r="B3059" t="str">
            <v>Market 7</v>
          </cell>
          <cell r="C3059">
            <v>9.9920000000000009</v>
          </cell>
        </row>
        <row r="3060">
          <cell r="A3060" t="str">
            <v>Brand 3</v>
          </cell>
          <cell r="B3060" t="str">
            <v>Market 7</v>
          </cell>
          <cell r="C3060">
            <v>0.24199999999999999</v>
          </cell>
        </row>
        <row r="3061">
          <cell r="A3061" t="str">
            <v>Brand 3</v>
          </cell>
          <cell r="B3061" t="str">
            <v>Market 8</v>
          </cell>
          <cell r="C3061">
            <v>0.3</v>
          </cell>
        </row>
        <row r="3062">
          <cell r="A3062" t="str">
            <v>Brand 3</v>
          </cell>
          <cell r="B3062" t="str">
            <v>Market 8</v>
          </cell>
          <cell r="C3062">
            <v>0.6</v>
          </cell>
        </row>
        <row r="3063">
          <cell r="A3063" t="str">
            <v>Brand 3</v>
          </cell>
          <cell r="B3063" t="str">
            <v>Market 8</v>
          </cell>
          <cell r="C3063">
            <v>1</v>
          </cell>
        </row>
        <row r="3064">
          <cell r="A3064" t="str">
            <v>Brand 3</v>
          </cell>
          <cell r="B3064" t="str">
            <v>Market 8</v>
          </cell>
          <cell r="C3064">
            <v>0.15</v>
          </cell>
        </row>
        <row r="3065">
          <cell r="A3065" t="str">
            <v>Brand 3</v>
          </cell>
          <cell r="B3065" t="str">
            <v>Market 8</v>
          </cell>
          <cell r="C3065">
            <v>0.24</v>
          </cell>
        </row>
        <row r="3066">
          <cell r="A3066" t="str">
            <v>Brand 3</v>
          </cell>
          <cell r="B3066" t="str">
            <v>Market 8</v>
          </cell>
          <cell r="C3066">
            <v>0.48</v>
          </cell>
        </row>
        <row r="3067">
          <cell r="A3067" t="str">
            <v>Brand 3</v>
          </cell>
          <cell r="B3067" t="str">
            <v>Market 8</v>
          </cell>
          <cell r="C3067">
            <v>0.42</v>
          </cell>
        </row>
        <row r="3068">
          <cell r="A3068" t="str">
            <v>Brand 3</v>
          </cell>
          <cell r="B3068" t="str">
            <v>Market 8</v>
          </cell>
          <cell r="C3068">
            <v>0.18</v>
          </cell>
        </row>
        <row r="3069">
          <cell r="A3069" t="str">
            <v>Brand 3</v>
          </cell>
          <cell r="B3069" t="str">
            <v>Market 8</v>
          </cell>
          <cell r="C3069">
            <v>3.2</v>
          </cell>
        </row>
        <row r="3070">
          <cell r="A3070" t="str">
            <v>Brand 3</v>
          </cell>
          <cell r="B3070" t="str">
            <v>Market 8</v>
          </cell>
          <cell r="C3070">
            <v>2.9</v>
          </cell>
        </row>
        <row r="3071">
          <cell r="A3071" t="str">
            <v>Brand 3</v>
          </cell>
          <cell r="B3071" t="str">
            <v>Market 8</v>
          </cell>
          <cell r="C3071">
            <v>3.7</v>
          </cell>
        </row>
        <row r="3072">
          <cell r="A3072" t="str">
            <v>Brand 3</v>
          </cell>
          <cell r="B3072" t="str">
            <v>Market 8</v>
          </cell>
          <cell r="C3072">
            <v>7.7</v>
          </cell>
        </row>
        <row r="3073">
          <cell r="A3073" t="str">
            <v>Brand 3</v>
          </cell>
          <cell r="B3073" t="str">
            <v>Market 8</v>
          </cell>
          <cell r="C3073">
            <v>2.5</v>
          </cell>
        </row>
        <row r="3074">
          <cell r="A3074" t="str">
            <v>Brand 3</v>
          </cell>
          <cell r="B3074" t="str">
            <v>Market 8</v>
          </cell>
          <cell r="C3074">
            <v>29.1</v>
          </cell>
        </row>
        <row r="3075">
          <cell r="A3075" t="str">
            <v>Brand 3</v>
          </cell>
          <cell r="B3075" t="str">
            <v>Market 8</v>
          </cell>
          <cell r="C3075">
            <v>2.9249999999999998</v>
          </cell>
        </row>
        <row r="3076">
          <cell r="A3076" t="str">
            <v>Brand 3</v>
          </cell>
          <cell r="B3076" t="str">
            <v>Market 8</v>
          </cell>
          <cell r="C3076">
            <v>2.9249999999999998</v>
          </cell>
        </row>
        <row r="3077">
          <cell r="A3077" t="str">
            <v>Brand 3</v>
          </cell>
          <cell r="B3077" t="str">
            <v>Market 8</v>
          </cell>
          <cell r="C3077">
            <v>3.8250000000000002</v>
          </cell>
        </row>
        <row r="3078">
          <cell r="A3078" t="str">
            <v>Brand 3</v>
          </cell>
          <cell r="B3078" t="str">
            <v>Market 8</v>
          </cell>
          <cell r="C3078">
            <v>4.2750000000000004</v>
          </cell>
        </row>
        <row r="3079">
          <cell r="A3079" t="str">
            <v>Brand 3</v>
          </cell>
          <cell r="B3079" t="str">
            <v>Market 8</v>
          </cell>
          <cell r="C3079">
            <v>15.074999999999999</v>
          </cell>
        </row>
        <row r="3080">
          <cell r="A3080" t="str">
            <v>Brand 3</v>
          </cell>
          <cell r="B3080" t="str">
            <v>Market 8</v>
          </cell>
          <cell r="C3080">
            <v>36.225000000000001</v>
          </cell>
        </row>
        <row r="3081">
          <cell r="A3081" t="str">
            <v>Brand 3</v>
          </cell>
          <cell r="B3081" t="str">
            <v>Market 8</v>
          </cell>
          <cell r="C3081">
            <v>0.9</v>
          </cell>
        </row>
        <row r="3082">
          <cell r="A3082" t="str">
            <v>Brand 3</v>
          </cell>
          <cell r="B3082" t="str">
            <v>Market 8</v>
          </cell>
          <cell r="C3082">
            <v>4.05</v>
          </cell>
        </row>
        <row r="3083">
          <cell r="A3083" t="str">
            <v>Brand 3</v>
          </cell>
          <cell r="B3083" t="str">
            <v>Market 8</v>
          </cell>
          <cell r="C3083">
            <v>0.9</v>
          </cell>
        </row>
        <row r="3084">
          <cell r="A3084" t="str">
            <v>Brand 3</v>
          </cell>
          <cell r="B3084" t="str">
            <v>Market 8</v>
          </cell>
          <cell r="C3084">
            <v>1.35</v>
          </cell>
        </row>
        <row r="3085">
          <cell r="A3085" t="str">
            <v>Brand 3</v>
          </cell>
          <cell r="B3085" t="str">
            <v>Market 8</v>
          </cell>
          <cell r="C3085">
            <v>6.75</v>
          </cell>
        </row>
        <row r="3086">
          <cell r="A3086" t="str">
            <v>Brand 3</v>
          </cell>
          <cell r="B3086" t="str">
            <v>Market 8</v>
          </cell>
          <cell r="C3086">
            <v>1.8</v>
          </cell>
        </row>
        <row r="3087">
          <cell r="A3087" t="str">
            <v>Brand 3</v>
          </cell>
          <cell r="B3087" t="str">
            <v>Market 8</v>
          </cell>
          <cell r="C3087">
            <v>13.5</v>
          </cell>
        </row>
        <row r="3088">
          <cell r="A3088" t="str">
            <v>Brand 3</v>
          </cell>
          <cell r="B3088" t="str">
            <v>Market 8</v>
          </cell>
          <cell r="C3088">
            <v>0.9</v>
          </cell>
        </row>
        <row r="3089">
          <cell r="A3089" t="str">
            <v>Brand 3</v>
          </cell>
          <cell r="B3089" t="str">
            <v>Market 8</v>
          </cell>
          <cell r="C3089">
            <v>0.9</v>
          </cell>
        </row>
        <row r="3090">
          <cell r="A3090" t="str">
            <v>Brand 3</v>
          </cell>
          <cell r="B3090" t="str">
            <v>Market 8</v>
          </cell>
          <cell r="C3090">
            <v>4.5</v>
          </cell>
        </row>
        <row r="3091">
          <cell r="A3091" t="str">
            <v>Brand 4</v>
          </cell>
          <cell r="B3091" t="str">
            <v>Market 3</v>
          </cell>
          <cell r="C3091">
            <v>137.30000000000001</v>
          </cell>
        </row>
        <row r="3092">
          <cell r="A3092" t="str">
            <v>Brand 4</v>
          </cell>
          <cell r="B3092" t="str">
            <v>Market 3</v>
          </cell>
          <cell r="C3092">
            <v>201.15</v>
          </cell>
        </row>
        <row r="3093">
          <cell r="A3093" t="str">
            <v>Brand 4</v>
          </cell>
          <cell r="B3093" t="str">
            <v>Market 3</v>
          </cell>
          <cell r="C3093">
            <v>142.65</v>
          </cell>
        </row>
        <row r="3094">
          <cell r="A3094" t="str">
            <v>Brand 4</v>
          </cell>
          <cell r="B3094" t="str">
            <v>Market 3</v>
          </cell>
          <cell r="C3094">
            <v>7.2</v>
          </cell>
        </row>
        <row r="3095">
          <cell r="A3095" t="str">
            <v>Brand 4</v>
          </cell>
          <cell r="B3095" t="str">
            <v>Market 3</v>
          </cell>
          <cell r="C3095">
            <v>10.125</v>
          </cell>
        </row>
        <row r="3096">
          <cell r="A3096" t="str">
            <v>Brand 4</v>
          </cell>
          <cell r="B3096" t="str">
            <v>Market 3</v>
          </cell>
          <cell r="C3096">
            <v>3.6</v>
          </cell>
        </row>
        <row r="3097">
          <cell r="A3097" t="str">
            <v>Brand 5</v>
          </cell>
          <cell r="B3097" t="str">
            <v>Market 3</v>
          </cell>
          <cell r="C3097">
            <v>55.05</v>
          </cell>
        </row>
        <row r="3098">
          <cell r="A3098" t="str">
            <v>Brand 5</v>
          </cell>
          <cell r="B3098" t="str">
            <v>Market 1</v>
          </cell>
          <cell r="C3098">
            <v>49.5</v>
          </cell>
        </row>
        <row r="3099">
          <cell r="A3099" t="str">
            <v>Brand 5</v>
          </cell>
          <cell r="B3099" t="str">
            <v>Market 5</v>
          </cell>
          <cell r="C3099">
            <v>31.3</v>
          </cell>
        </row>
        <row r="3100">
          <cell r="A3100" t="str">
            <v>Brand 5</v>
          </cell>
          <cell r="B3100" t="str">
            <v>Market 5</v>
          </cell>
          <cell r="C3100">
            <v>17.465</v>
          </cell>
        </row>
        <row r="3101">
          <cell r="A3101" t="str">
            <v>Brand 5</v>
          </cell>
          <cell r="B3101" t="str">
            <v>Market 1</v>
          </cell>
          <cell r="C3101">
            <v>17.079999999999998</v>
          </cell>
        </row>
        <row r="3102">
          <cell r="A3102" t="str">
            <v>Brand 5</v>
          </cell>
          <cell r="B3102" t="str">
            <v>Market 5</v>
          </cell>
          <cell r="C3102">
            <v>0.78400000000000003</v>
          </cell>
        </row>
        <row r="3103">
          <cell r="A3103" t="str">
            <v>Brand 5</v>
          </cell>
          <cell r="B3103" t="str">
            <v>Market 5</v>
          </cell>
          <cell r="C3103">
            <v>13.58</v>
          </cell>
        </row>
        <row r="3104">
          <cell r="A3104" t="str">
            <v>Brand 5</v>
          </cell>
          <cell r="B3104" t="str">
            <v>Market 3</v>
          </cell>
          <cell r="C3104">
            <v>9.8000000000000007</v>
          </cell>
        </row>
        <row r="3105">
          <cell r="A3105" t="str">
            <v>Brand 5</v>
          </cell>
          <cell r="B3105" t="str">
            <v>Market 5</v>
          </cell>
          <cell r="C3105">
            <v>10.98</v>
          </cell>
        </row>
        <row r="3106">
          <cell r="A3106" t="str">
            <v>Brand 5</v>
          </cell>
          <cell r="B3106" t="str">
            <v>Market 3</v>
          </cell>
          <cell r="C3106">
            <v>8.2880000000000003</v>
          </cell>
        </row>
        <row r="3107">
          <cell r="A3107" t="str">
            <v>Brand 5</v>
          </cell>
          <cell r="B3107" t="str">
            <v>Market 5</v>
          </cell>
          <cell r="C3107">
            <v>9.3960000000000008</v>
          </cell>
        </row>
        <row r="3108">
          <cell r="A3108" t="str">
            <v>Brand 5</v>
          </cell>
          <cell r="B3108" t="str">
            <v>Market 5</v>
          </cell>
          <cell r="C3108">
            <v>9.0359999999999996</v>
          </cell>
        </row>
        <row r="3109">
          <cell r="A3109" t="str">
            <v>Brand 5</v>
          </cell>
          <cell r="B3109" t="str">
            <v>Market 3</v>
          </cell>
          <cell r="C3109">
            <v>0.498</v>
          </cell>
        </row>
        <row r="3110">
          <cell r="A3110" t="str">
            <v>Brand 5</v>
          </cell>
          <cell r="B3110" t="str">
            <v>Market 5</v>
          </cell>
          <cell r="C3110">
            <v>12.35</v>
          </cell>
        </row>
        <row r="3111">
          <cell r="A3111" t="str">
            <v>Brand 5</v>
          </cell>
          <cell r="B3111" t="str">
            <v>Market 3</v>
          </cell>
          <cell r="C3111">
            <v>9.7750000000000004</v>
          </cell>
        </row>
        <row r="3112">
          <cell r="A3112" t="str">
            <v>Brand 5</v>
          </cell>
          <cell r="B3112" t="str">
            <v>Market 5</v>
          </cell>
          <cell r="C3112">
            <v>45.6</v>
          </cell>
        </row>
        <row r="3113">
          <cell r="A3113" t="str">
            <v>Brand 5</v>
          </cell>
          <cell r="B3113" t="str">
            <v>Market 5</v>
          </cell>
          <cell r="C3113">
            <v>8.9250000000000007</v>
          </cell>
        </row>
        <row r="3114">
          <cell r="A3114" t="str">
            <v>Brand 5</v>
          </cell>
          <cell r="B3114" t="str">
            <v>Market 3</v>
          </cell>
          <cell r="C3114">
            <v>9.85</v>
          </cell>
        </row>
        <row r="3115">
          <cell r="A3115" t="str">
            <v>Brand 5</v>
          </cell>
          <cell r="B3115" t="str">
            <v>Market 1</v>
          </cell>
          <cell r="C3115">
            <v>37.799999999999997</v>
          </cell>
        </row>
        <row r="3116">
          <cell r="A3116" t="str">
            <v>Brand 5</v>
          </cell>
          <cell r="B3116" t="str">
            <v>Market 3</v>
          </cell>
          <cell r="C3116">
            <v>27.75</v>
          </cell>
        </row>
        <row r="3117">
          <cell r="A3117" t="str">
            <v>Brand 5</v>
          </cell>
          <cell r="B3117" t="str">
            <v>Market 3</v>
          </cell>
          <cell r="C3117">
            <v>6.1559999999999997</v>
          </cell>
        </row>
        <row r="3118">
          <cell r="A3118" t="str">
            <v>Brand 5</v>
          </cell>
          <cell r="B3118" t="str">
            <v>Market 5</v>
          </cell>
          <cell r="C3118">
            <v>6.72</v>
          </cell>
        </row>
        <row r="3119">
          <cell r="A3119" t="str">
            <v>Brand 5</v>
          </cell>
          <cell r="B3119" t="str">
            <v>Market 3</v>
          </cell>
          <cell r="C3119">
            <v>5.4</v>
          </cell>
        </row>
        <row r="3120">
          <cell r="A3120" t="str">
            <v>Brand 5</v>
          </cell>
          <cell r="B3120" t="str">
            <v>Market 3</v>
          </cell>
          <cell r="C3120">
            <v>5.3639999999999999</v>
          </cell>
        </row>
        <row r="3121">
          <cell r="A3121" t="str">
            <v>Brand 5</v>
          </cell>
          <cell r="B3121" t="str">
            <v>Market 4</v>
          </cell>
          <cell r="C3121">
            <v>7.15</v>
          </cell>
        </row>
        <row r="3122">
          <cell r="A3122" t="str">
            <v>Brand 5</v>
          </cell>
          <cell r="B3122" t="str">
            <v>Market 6</v>
          </cell>
          <cell r="C3122">
            <v>6.8</v>
          </cell>
        </row>
        <row r="3123">
          <cell r="A3123" t="str">
            <v>Brand 5</v>
          </cell>
          <cell r="B3123" t="str">
            <v>Market 3</v>
          </cell>
          <cell r="C3123">
            <v>6.45</v>
          </cell>
        </row>
        <row r="3124">
          <cell r="A3124" t="str">
            <v>Brand 5</v>
          </cell>
          <cell r="B3124" t="str">
            <v>Market 4</v>
          </cell>
          <cell r="C3124">
            <v>5.95</v>
          </cell>
        </row>
        <row r="3125">
          <cell r="A3125" t="str">
            <v>Brand 5</v>
          </cell>
          <cell r="B3125" t="str">
            <v>Market 4</v>
          </cell>
          <cell r="C3125">
            <v>4.8</v>
          </cell>
        </row>
        <row r="3126">
          <cell r="A3126" t="str">
            <v>Brand 5</v>
          </cell>
          <cell r="B3126" t="str">
            <v>Market 3</v>
          </cell>
          <cell r="C3126">
            <v>18.399999999999999</v>
          </cell>
        </row>
        <row r="3127">
          <cell r="A3127" t="str">
            <v>Brand 5</v>
          </cell>
          <cell r="B3127" t="str">
            <v>Market 6</v>
          </cell>
          <cell r="C3127">
            <v>3.15</v>
          </cell>
        </row>
        <row r="3128">
          <cell r="A3128" t="str">
            <v>Brand 5</v>
          </cell>
          <cell r="B3128" t="str">
            <v>Market 5</v>
          </cell>
          <cell r="C3128">
            <v>4.5</v>
          </cell>
        </row>
        <row r="3129">
          <cell r="A3129" t="str">
            <v>Brand 5</v>
          </cell>
          <cell r="B3129" t="str">
            <v>Market 3</v>
          </cell>
          <cell r="C3129">
            <v>3.1680000000000001</v>
          </cell>
        </row>
        <row r="3130">
          <cell r="A3130" t="str">
            <v>Brand 5</v>
          </cell>
          <cell r="B3130" t="str">
            <v>Market 5</v>
          </cell>
          <cell r="C3130">
            <v>13</v>
          </cell>
        </row>
        <row r="3131">
          <cell r="A3131" t="str">
            <v>Brand 5</v>
          </cell>
          <cell r="B3131" t="str">
            <v>Market 6</v>
          </cell>
          <cell r="C3131">
            <v>2.3039999999999998</v>
          </cell>
        </row>
        <row r="3132">
          <cell r="A3132" t="str">
            <v>Brand 5</v>
          </cell>
          <cell r="B3132" t="str">
            <v>Market 6</v>
          </cell>
          <cell r="C3132">
            <v>3</v>
          </cell>
        </row>
        <row r="3133">
          <cell r="A3133" t="str">
            <v>Brand 5</v>
          </cell>
          <cell r="B3133" t="str">
            <v>Market 6</v>
          </cell>
          <cell r="C3133">
            <v>2.0299999999999998</v>
          </cell>
        </row>
        <row r="3134">
          <cell r="A3134" t="str">
            <v>Brand 5</v>
          </cell>
          <cell r="B3134" t="str">
            <v>Market 4</v>
          </cell>
          <cell r="C3134">
            <v>2.9</v>
          </cell>
        </row>
        <row r="3135">
          <cell r="A3135" t="str">
            <v>Brand 5</v>
          </cell>
          <cell r="B3135" t="str">
            <v>Market 3</v>
          </cell>
          <cell r="C3135">
            <v>9.52</v>
          </cell>
        </row>
        <row r="3136">
          <cell r="A3136" t="str">
            <v>Brand 5</v>
          </cell>
          <cell r="B3136" t="str">
            <v>Market 4</v>
          </cell>
          <cell r="C3136">
            <v>2.75</v>
          </cell>
        </row>
        <row r="3137">
          <cell r="A3137" t="str">
            <v>Brand 5</v>
          </cell>
          <cell r="B3137" t="str">
            <v>Market 4</v>
          </cell>
          <cell r="C3137">
            <v>2.65</v>
          </cell>
        </row>
        <row r="3138">
          <cell r="A3138" t="str">
            <v>Brand 5</v>
          </cell>
          <cell r="B3138" t="str">
            <v>Market 6</v>
          </cell>
          <cell r="C3138">
            <v>2.65</v>
          </cell>
        </row>
        <row r="3139">
          <cell r="A3139" t="str">
            <v>Brand 5</v>
          </cell>
          <cell r="B3139" t="str">
            <v>Market 4</v>
          </cell>
          <cell r="C3139">
            <v>2.6</v>
          </cell>
        </row>
        <row r="3140">
          <cell r="A3140" t="str">
            <v>Brand 5</v>
          </cell>
          <cell r="B3140" t="str">
            <v>Market 6</v>
          </cell>
          <cell r="C3140">
            <v>10.4</v>
          </cell>
        </row>
        <row r="3141">
          <cell r="A3141" t="str">
            <v>Brand 5</v>
          </cell>
          <cell r="B3141" t="str">
            <v>Market 5</v>
          </cell>
          <cell r="C3141">
            <v>8.67</v>
          </cell>
        </row>
        <row r="3142">
          <cell r="A3142" t="str">
            <v>Brand 5</v>
          </cell>
          <cell r="B3142" t="str">
            <v>Market 3</v>
          </cell>
          <cell r="C3142">
            <v>8.8000000000000007</v>
          </cell>
        </row>
        <row r="3143">
          <cell r="A3143" t="str">
            <v>Brand 5</v>
          </cell>
          <cell r="B3143" t="str">
            <v>Market 4</v>
          </cell>
          <cell r="C3143">
            <v>1.72</v>
          </cell>
        </row>
        <row r="3144">
          <cell r="A3144" t="str">
            <v>Brand 5</v>
          </cell>
          <cell r="B3144" t="str">
            <v>Market 4</v>
          </cell>
          <cell r="C3144">
            <v>1.6</v>
          </cell>
        </row>
        <row r="3145">
          <cell r="A3145" t="str">
            <v>Brand 5</v>
          </cell>
          <cell r="B3145" t="str">
            <v>Market 4</v>
          </cell>
          <cell r="C3145">
            <v>1.36</v>
          </cell>
        </row>
        <row r="3146">
          <cell r="A3146" t="str">
            <v>Brand 5</v>
          </cell>
          <cell r="B3146" t="str">
            <v>Market 6</v>
          </cell>
          <cell r="C3146">
            <v>1.4</v>
          </cell>
        </row>
        <row r="3147">
          <cell r="A3147" t="str">
            <v>Brand 5</v>
          </cell>
          <cell r="B3147" t="str">
            <v>Market 2</v>
          </cell>
          <cell r="C3147">
            <v>1.4</v>
          </cell>
        </row>
        <row r="3148">
          <cell r="A3148" t="str">
            <v>Brand 5</v>
          </cell>
          <cell r="B3148" t="str">
            <v>Market 6</v>
          </cell>
          <cell r="C3148">
            <v>1.04</v>
          </cell>
        </row>
        <row r="3149">
          <cell r="A3149" t="str">
            <v>Brand 5</v>
          </cell>
          <cell r="B3149" t="str">
            <v>Market 6</v>
          </cell>
          <cell r="C3149">
            <v>1.04</v>
          </cell>
        </row>
        <row r="3150">
          <cell r="A3150" t="str">
            <v>Brand 5</v>
          </cell>
          <cell r="B3150" t="str">
            <v>Market 6</v>
          </cell>
          <cell r="C3150">
            <v>0.8</v>
          </cell>
        </row>
        <row r="3151">
          <cell r="A3151" t="str">
            <v>Brand 5</v>
          </cell>
          <cell r="B3151" t="str">
            <v>Market 2</v>
          </cell>
          <cell r="C3151">
            <v>0.85</v>
          </cell>
        </row>
        <row r="3152">
          <cell r="A3152" t="str">
            <v>Brand 5</v>
          </cell>
          <cell r="B3152" t="str">
            <v>Market 2</v>
          </cell>
          <cell r="C3152">
            <v>0.75</v>
          </cell>
        </row>
        <row r="3153">
          <cell r="A3153" t="str">
            <v>Brand 5</v>
          </cell>
          <cell r="B3153" t="str">
            <v>Market 2</v>
          </cell>
          <cell r="C3153">
            <v>0.7</v>
          </cell>
        </row>
        <row r="3154">
          <cell r="A3154" t="str">
            <v>Brand 5</v>
          </cell>
          <cell r="B3154" t="str">
            <v>Market 6</v>
          </cell>
          <cell r="C3154">
            <v>0.44</v>
          </cell>
        </row>
        <row r="3155">
          <cell r="A3155" t="str">
            <v>Brand 5</v>
          </cell>
          <cell r="B3155" t="str">
            <v>Market 18</v>
          </cell>
          <cell r="C3155">
            <v>0.5</v>
          </cell>
        </row>
        <row r="3156">
          <cell r="A3156" t="str">
            <v>Brand 5</v>
          </cell>
          <cell r="B3156" t="str">
            <v>Market 18</v>
          </cell>
          <cell r="C3156">
            <v>0.40500000000000003</v>
          </cell>
        </row>
        <row r="3157">
          <cell r="A3157" t="str">
            <v>Brand 5</v>
          </cell>
          <cell r="B3157" t="str">
            <v>Market 18</v>
          </cell>
          <cell r="C3157">
            <v>0.45</v>
          </cell>
        </row>
        <row r="3158">
          <cell r="A3158" t="str">
            <v>Brand 5</v>
          </cell>
          <cell r="B3158" t="str">
            <v>Market 2</v>
          </cell>
          <cell r="C3158">
            <v>0.45</v>
          </cell>
        </row>
        <row r="3159">
          <cell r="A3159" t="str">
            <v>Brand 5</v>
          </cell>
          <cell r="B3159" t="str">
            <v>Market 6</v>
          </cell>
          <cell r="C3159">
            <v>1.8</v>
          </cell>
        </row>
        <row r="3160">
          <cell r="A3160" t="str">
            <v>Brand 5</v>
          </cell>
          <cell r="B3160" t="str">
            <v>Market 19</v>
          </cell>
          <cell r="C3160">
            <v>0.4</v>
          </cell>
        </row>
        <row r="3161">
          <cell r="A3161" t="str">
            <v>Brand 5</v>
          </cell>
          <cell r="B3161" t="str">
            <v>Market 6</v>
          </cell>
          <cell r="C3161">
            <v>1.4</v>
          </cell>
        </row>
        <row r="3162">
          <cell r="A3162" t="str">
            <v>Brand 5</v>
          </cell>
          <cell r="B3162" t="str">
            <v>Market 4</v>
          </cell>
          <cell r="C3162">
            <v>1.4</v>
          </cell>
        </row>
        <row r="3163">
          <cell r="A3163" t="str">
            <v>Brand 5</v>
          </cell>
          <cell r="B3163" t="str">
            <v>Market 29</v>
          </cell>
          <cell r="C3163">
            <v>0.3</v>
          </cell>
        </row>
        <row r="3164">
          <cell r="A3164" t="str">
            <v>Brand 5</v>
          </cell>
          <cell r="B3164" t="str">
            <v>Market 4</v>
          </cell>
          <cell r="C3164">
            <v>1.2</v>
          </cell>
        </row>
        <row r="3165">
          <cell r="A3165" t="str">
            <v>Brand 5</v>
          </cell>
          <cell r="B3165" t="str">
            <v>Market 2</v>
          </cell>
          <cell r="C3165">
            <v>0.2</v>
          </cell>
        </row>
        <row r="3166">
          <cell r="A3166" t="str">
            <v>Brand 5</v>
          </cell>
          <cell r="B3166" t="str">
            <v>Market 2</v>
          </cell>
          <cell r="C3166">
            <v>0.25</v>
          </cell>
        </row>
        <row r="3167">
          <cell r="A3167" t="str">
            <v>Brand 5</v>
          </cell>
          <cell r="B3167" t="str">
            <v>Market 4</v>
          </cell>
          <cell r="C3167">
            <v>1</v>
          </cell>
        </row>
        <row r="3168">
          <cell r="A3168" t="str">
            <v>Brand 5</v>
          </cell>
          <cell r="B3168" t="str">
            <v>Market 18</v>
          </cell>
          <cell r="C3168">
            <v>0.2</v>
          </cell>
        </row>
        <row r="3169">
          <cell r="A3169" t="str">
            <v>Brand 5</v>
          </cell>
          <cell r="B3169" t="str">
            <v>Market 2</v>
          </cell>
          <cell r="C3169">
            <v>0.2</v>
          </cell>
        </row>
        <row r="3170">
          <cell r="A3170" t="str">
            <v>Brand 5</v>
          </cell>
          <cell r="B3170" t="str">
            <v>Market 1</v>
          </cell>
          <cell r="C3170">
            <v>0.105</v>
          </cell>
        </row>
        <row r="3171">
          <cell r="A3171" t="str">
            <v>Brand 5</v>
          </cell>
          <cell r="B3171" t="str">
            <v>Market 3</v>
          </cell>
          <cell r="C3171">
            <v>0.108</v>
          </cell>
        </row>
        <row r="3172">
          <cell r="A3172" t="str">
            <v>Brand 5</v>
          </cell>
          <cell r="B3172" t="str">
            <v>Market 18</v>
          </cell>
          <cell r="C3172">
            <v>0.108</v>
          </cell>
        </row>
        <row r="3173">
          <cell r="A3173" t="str">
            <v>Brand 5</v>
          </cell>
          <cell r="B3173" t="str">
            <v>Market 18</v>
          </cell>
          <cell r="C3173">
            <v>0.108</v>
          </cell>
        </row>
        <row r="3174">
          <cell r="A3174" t="str">
            <v>Brand 5</v>
          </cell>
          <cell r="B3174" t="str">
            <v>Market 18</v>
          </cell>
          <cell r="C3174">
            <v>0.12</v>
          </cell>
        </row>
        <row r="3175">
          <cell r="A3175" t="str">
            <v>Brand 5</v>
          </cell>
          <cell r="B3175" t="str">
            <v>Market 6</v>
          </cell>
          <cell r="C3175">
            <v>0.12</v>
          </cell>
        </row>
        <row r="3176">
          <cell r="A3176" t="str">
            <v>Brand 5</v>
          </cell>
          <cell r="B3176" t="str">
            <v>Market 19</v>
          </cell>
          <cell r="C3176">
            <v>0.15</v>
          </cell>
        </row>
        <row r="3177">
          <cell r="A3177" t="str">
            <v>Brand 5</v>
          </cell>
          <cell r="B3177" t="str">
            <v>Market 18</v>
          </cell>
          <cell r="C3177">
            <v>0.15</v>
          </cell>
        </row>
        <row r="3178">
          <cell r="A3178" t="str">
            <v>Brand 5</v>
          </cell>
          <cell r="B3178" t="str">
            <v>Market 18</v>
          </cell>
          <cell r="C3178">
            <v>0.15</v>
          </cell>
        </row>
        <row r="3179">
          <cell r="A3179" t="str">
            <v>Brand 5</v>
          </cell>
          <cell r="B3179" t="str">
            <v>Market 26</v>
          </cell>
          <cell r="C3179">
            <v>7.0000000000000007E-2</v>
          </cell>
        </row>
        <row r="3180">
          <cell r="A3180" t="str">
            <v>Brand 5</v>
          </cell>
          <cell r="B3180" t="str">
            <v>Market 4</v>
          </cell>
          <cell r="C3180">
            <v>0.08</v>
          </cell>
        </row>
        <row r="3181">
          <cell r="A3181" t="str">
            <v>Brand 5</v>
          </cell>
          <cell r="B3181" t="str">
            <v>Market 26</v>
          </cell>
          <cell r="C3181">
            <v>0.09</v>
          </cell>
        </row>
        <row r="3182">
          <cell r="A3182" t="str">
            <v>Brand 5</v>
          </cell>
          <cell r="B3182" t="str">
            <v>Market 26</v>
          </cell>
          <cell r="C3182">
            <v>0.1</v>
          </cell>
        </row>
        <row r="3183">
          <cell r="A3183" t="str">
            <v>Brand 5</v>
          </cell>
          <cell r="B3183" t="str">
            <v>Market 18</v>
          </cell>
          <cell r="C3183">
            <v>0.1</v>
          </cell>
        </row>
        <row r="3184">
          <cell r="A3184" t="str">
            <v>Brand 5</v>
          </cell>
          <cell r="B3184" t="str">
            <v>Market 26</v>
          </cell>
          <cell r="C3184">
            <v>0.1</v>
          </cell>
        </row>
        <row r="3185">
          <cell r="A3185" t="str">
            <v>Brand 5</v>
          </cell>
          <cell r="B3185" t="str">
            <v>Market 18</v>
          </cell>
          <cell r="C3185">
            <v>0.4</v>
          </cell>
        </row>
        <row r="3186">
          <cell r="A3186" t="str">
            <v>Brand 5</v>
          </cell>
          <cell r="B3186" t="str">
            <v>Market 2</v>
          </cell>
          <cell r="C3186">
            <v>0.4</v>
          </cell>
        </row>
        <row r="3187">
          <cell r="A3187" t="str">
            <v>Brand 5</v>
          </cell>
          <cell r="B3187" t="str">
            <v>Market 5</v>
          </cell>
          <cell r="C3187">
            <v>3.5999999999999997E-2</v>
          </cell>
        </row>
        <row r="3188">
          <cell r="A3188" t="str">
            <v>Brand 5</v>
          </cell>
          <cell r="B3188" t="str">
            <v>Market 2</v>
          </cell>
          <cell r="C3188">
            <v>0.04</v>
          </cell>
        </row>
        <row r="3189">
          <cell r="A3189" t="str">
            <v>Brand 5</v>
          </cell>
          <cell r="B3189" t="str">
            <v>Market 2</v>
          </cell>
          <cell r="C3189">
            <v>0.04</v>
          </cell>
        </row>
        <row r="3190">
          <cell r="A3190" t="str">
            <v>Brand 5</v>
          </cell>
          <cell r="B3190" t="str">
            <v>Market 4</v>
          </cell>
          <cell r="C3190">
            <v>0.04</v>
          </cell>
        </row>
        <row r="3191">
          <cell r="A3191" t="str">
            <v>Brand 5</v>
          </cell>
          <cell r="B3191" t="str">
            <v>Market 19</v>
          </cell>
          <cell r="C3191">
            <v>4.2500000000000003E-2</v>
          </cell>
        </row>
        <row r="3192">
          <cell r="A3192" t="str">
            <v>Brand 5</v>
          </cell>
          <cell r="B3192" t="str">
            <v>Market 18</v>
          </cell>
          <cell r="C3192">
            <v>4.2500000000000003E-2</v>
          </cell>
        </row>
        <row r="3193">
          <cell r="A3193" t="str">
            <v>Brand 5</v>
          </cell>
          <cell r="B3193" t="str">
            <v>Market 29</v>
          </cell>
          <cell r="C3193">
            <v>0.05</v>
          </cell>
        </row>
        <row r="3194">
          <cell r="A3194" t="str">
            <v>Brand 5</v>
          </cell>
          <cell r="B3194" t="str">
            <v>Market 1</v>
          </cell>
          <cell r="C3194">
            <v>0.05</v>
          </cell>
        </row>
        <row r="3195">
          <cell r="A3195" t="str">
            <v>Brand 5</v>
          </cell>
          <cell r="B3195" t="str">
            <v>Market 26</v>
          </cell>
          <cell r="C3195">
            <v>0.05</v>
          </cell>
        </row>
        <row r="3196">
          <cell r="A3196" t="str">
            <v>Brand 5</v>
          </cell>
          <cell r="B3196" t="str">
            <v>Market 2</v>
          </cell>
          <cell r="C3196">
            <v>0.05</v>
          </cell>
        </row>
        <row r="3197">
          <cell r="A3197" t="str">
            <v>Brand 5</v>
          </cell>
          <cell r="B3197" t="str">
            <v>Market 6</v>
          </cell>
          <cell r="C3197">
            <v>0.05</v>
          </cell>
        </row>
        <row r="3198">
          <cell r="A3198" t="str">
            <v>Brand 5</v>
          </cell>
          <cell r="B3198" t="str">
            <v>Market 3</v>
          </cell>
          <cell r="C3198">
            <v>6.0000000000000001E-3</v>
          </cell>
        </row>
        <row r="3199">
          <cell r="A3199" t="str">
            <v>Brand 5</v>
          </cell>
          <cell r="B3199" t="str">
            <v>Market 13</v>
          </cell>
          <cell r="C3199">
            <v>7.0000000000000007E-2</v>
          </cell>
        </row>
        <row r="3200">
          <cell r="A3200" t="str">
            <v>Brand 5</v>
          </cell>
          <cell r="B3200" t="str">
            <v>Market 13</v>
          </cell>
          <cell r="C3200">
            <v>3.5000000000000003E-2</v>
          </cell>
        </row>
        <row r="3201">
          <cell r="A3201" t="str">
            <v>Brand 5</v>
          </cell>
          <cell r="B3201" t="str">
            <v>Market 3</v>
          </cell>
          <cell r="C3201">
            <v>0.17499999999999999</v>
          </cell>
        </row>
        <row r="3202">
          <cell r="A3202" t="str">
            <v>Brand 5</v>
          </cell>
          <cell r="B3202" t="str">
            <v>Market 3</v>
          </cell>
          <cell r="C3202">
            <v>7.0000000000000007E-2</v>
          </cell>
        </row>
        <row r="3203">
          <cell r="A3203" t="str">
            <v>Brand 5</v>
          </cell>
          <cell r="B3203" t="str">
            <v>Market 6</v>
          </cell>
          <cell r="C3203">
            <v>7.0000000000000007E-2</v>
          </cell>
        </row>
        <row r="3204">
          <cell r="A3204" t="str">
            <v>Brand 5</v>
          </cell>
          <cell r="B3204" t="str">
            <v>Market 3</v>
          </cell>
          <cell r="C3204">
            <v>3.5999999999999997E-2</v>
          </cell>
        </row>
        <row r="3205">
          <cell r="A3205" t="str">
            <v>Brand 5</v>
          </cell>
          <cell r="B3205" t="str">
            <v>Market 3</v>
          </cell>
          <cell r="C3205">
            <v>0.17</v>
          </cell>
        </row>
        <row r="3206">
          <cell r="A3206" t="str">
            <v>Brand 5</v>
          </cell>
          <cell r="B3206" t="str">
            <v>Market 13</v>
          </cell>
          <cell r="C3206">
            <v>4.5499999999999999E-2</v>
          </cell>
        </row>
        <row r="3207">
          <cell r="A3207" t="str">
            <v>Brand 5</v>
          </cell>
          <cell r="B3207" t="str">
            <v>Market 13</v>
          </cell>
          <cell r="C3207">
            <v>4.5499999999999999E-2</v>
          </cell>
        </row>
        <row r="3208">
          <cell r="A3208" t="str">
            <v>Brand 5</v>
          </cell>
          <cell r="B3208" t="str">
            <v>Market 20</v>
          </cell>
          <cell r="C3208">
            <v>0.05</v>
          </cell>
        </row>
        <row r="3209">
          <cell r="A3209" t="str">
            <v>Brand 5</v>
          </cell>
          <cell r="B3209" t="str">
            <v>Market 20</v>
          </cell>
          <cell r="C3209">
            <v>0.1</v>
          </cell>
        </row>
        <row r="3210">
          <cell r="A3210" t="str">
            <v>Brand 5</v>
          </cell>
          <cell r="B3210" t="str">
            <v>Market 13</v>
          </cell>
          <cell r="C3210">
            <v>0.1</v>
          </cell>
        </row>
        <row r="3211">
          <cell r="A3211" t="str">
            <v>Brand 5</v>
          </cell>
          <cell r="B3211" t="str">
            <v>Market 20</v>
          </cell>
          <cell r="C3211">
            <v>0.05</v>
          </cell>
        </row>
        <row r="3212">
          <cell r="A3212" t="str">
            <v>Brand 5</v>
          </cell>
          <cell r="B3212" t="str">
            <v>Market 30</v>
          </cell>
          <cell r="C3212">
            <v>0.05</v>
          </cell>
        </row>
        <row r="3213">
          <cell r="A3213" t="str">
            <v>Brand 5</v>
          </cell>
          <cell r="B3213" t="str">
            <v>Market 3</v>
          </cell>
          <cell r="C3213">
            <v>0.1</v>
          </cell>
        </row>
        <row r="3214">
          <cell r="A3214" t="str">
            <v>Brand 5</v>
          </cell>
          <cell r="B3214" t="str">
            <v>Market 3</v>
          </cell>
          <cell r="C3214">
            <v>0.3</v>
          </cell>
        </row>
        <row r="3215">
          <cell r="A3215" t="str">
            <v>Brand 5</v>
          </cell>
          <cell r="B3215" t="str">
            <v>Market 6</v>
          </cell>
          <cell r="C3215">
            <v>0.15</v>
          </cell>
        </row>
        <row r="3216">
          <cell r="A3216" t="str">
            <v>Brand 5</v>
          </cell>
          <cell r="B3216" t="str">
            <v>Market 6</v>
          </cell>
          <cell r="C3216">
            <v>0.3</v>
          </cell>
        </row>
        <row r="3217">
          <cell r="A3217" t="str">
            <v>Brand 5</v>
          </cell>
          <cell r="B3217" t="str">
            <v>Market 6</v>
          </cell>
          <cell r="C3217">
            <v>0.35</v>
          </cell>
        </row>
        <row r="3218">
          <cell r="A3218" t="str">
            <v>Brand 5</v>
          </cell>
          <cell r="B3218" t="str">
            <v>Market 3</v>
          </cell>
          <cell r="C3218">
            <v>0.17</v>
          </cell>
        </row>
        <row r="3219">
          <cell r="A3219" t="str">
            <v>Brand 5</v>
          </cell>
          <cell r="B3219" t="str">
            <v>Market 28</v>
          </cell>
          <cell r="C3219">
            <v>4.0000000000000001E-3</v>
          </cell>
        </row>
        <row r="3220">
          <cell r="A3220" t="str">
            <v>Brand 5</v>
          </cell>
          <cell r="B3220" t="str">
            <v>Market 3</v>
          </cell>
          <cell r="C3220">
            <v>2.5999999999999999E-2</v>
          </cell>
        </row>
        <row r="3221">
          <cell r="A3221" t="str">
            <v>Brand 5</v>
          </cell>
          <cell r="B3221" t="str">
            <v>Market 10</v>
          </cell>
          <cell r="C3221">
            <v>2E-3</v>
          </cell>
        </row>
        <row r="3222">
          <cell r="A3222" t="str">
            <v>Brand 5</v>
          </cell>
          <cell r="B3222" t="str">
            <v>Market 21</v>
          </cell>
          <cell r="C3222">
            <v>3.5999999999999997E-2</v>
          </cell>
        </row>
        <row r="3223">
          <cell r="A3223" t="str">
            <v>Brand 5</v>
          </cell>
          <cell r="B3223" t="str">
            <v>Market 7</v>
          </cell>
          <cell r="C3223">
            <v>0.02</v>
          </cell>
        </row>
        <row r="3224">
          <cell r="A3224" t="str">
            <v>Brand 5</v>
          </cell>
          <cell r="B3224" t="str">
            <v>Market 28</v>
          </cell>
          <cell r="C3224">
            <v>0.224</v>
          </cell>
        </row>
        <row r="3225">
          <cell r="A3225" t="str">
            <v>Brand 5</v>
          </cell>
          <cell r="B3225" t="str">
            <v>Market 28</v>
          </cell>
          <cell r="C3225">
            <v>0.112</v>
          </cell>
        </row>
        <row r="3226">
          <cell r="A3226" t="str">
            <v>Brand 5</v>
          </cell>
          <cell r="B3226" t="str">
            <v>Market 15</v>
          </cell>
          <cell r="C3226">
            <v>2.8000000000000001E-2</v>
          </cell>
        </row>
        <row r="3227">
          <cell r="A3227" t="str">
            <v>Brand 5</v>
          </cell>
          <cell r="B3227" t="str">
            <v>Market 3</v>
          </cell>
          <cell r="C3227">
            <v>0.86799999999999999</v>
          </cell>
        </row>
        <row r="3228">
          <cell r="A3228" t="str">
            <v>Brand 5</v>
          </cell>
          <cell r="B3228" t="str">
            <v>Market 3</v>
          </cell>
          <cell r="C3228">
            <v>0.61599999999999999</v>
          </cell>
        </row>
        <row r="3229">
          <cell r="A3229" t="str">
            <v>Brand 5</v>
          </cell>
          <cell r="B3229" t="str">
            <v>Market 33</v>
          </cell>
          <cell r="C3229">
            <v>2.8000000000000001E-2</v>
          </cell>
        </row>
        <row r="3230">
          <cell r="A3230" t="str">
            <v>Brand 5</v>
          </cell>
          <cell r="B3230" t="str">
            <v>Market 10</v>
          </cell>
          <cell r="C3230">
            <v>0.10199999999999999</v>
          </cell>
        </row>
        <row r="3231">
          <cell r="A3231" t="str">
            <v>Brand 5</v>
          </cell>
          <cell r="B3231" t="str">
            <v>Market 15</v>
          </cell>
          <cell r="C3231">
            <v>0.13600000000000001</v>
          </cell>
        </row>
        <row r="3232">
          <cell r="A3232" t="str">
            <v>Brand 5</v>
          </cell>
          <cell r="B3232" t="str">
            <v>Market 24</v>
          </cell>
          <cell r="C3232">
            <v>3.5000000000000003E-2</v>
          </cell>
        </row>
        <row r="3233">
          <cell r="A3233" t="str">
            <v>Brand 5</v>
          </cell>
          <cell r="B3233" t="str">
            <v>Market 28</v>
          </cell>
          <cell r="C3233">
            <v>3.5999999999999997E-2</v>
          </cell>
        </row>
        <row r="3234">
          <cell r="A3234" t="str">
            <v>Brand 5</v>
          </cell>
          <cell r="B3234" t="str">
            <v>Market 16</v>
          </cell>
          <cell r="C3234">
            <v>3.5999999999999997E-2</v>
          </cell>
        </row>
        <row r="3235">
          <cell r="A3235" t="str">
            <v>Brand 5</v>
          </cell>
          <cell r="B3235" t="str">
            <v>Market 23</v>
          </cell>
          <cell r="C3235">
            <v>3.5999999999999997E-2</v>
          </cell>
        </row>
        <row r="3236">
          <cell r="A3236" t="str">
            <v>Brand 5</v>
          </cell>
          <cell r="B3236" t="str">
            <v>Market 21</v>
          </cell>
          <cell r="C3236">
            <v>3.5999999999999997E-2</v>
          </cell>
        </row>
        <row r="3237">
          <cell r="A3237" t="str">
            <v>Brand 5</v>
          </cell>
          <cell r="B3237" t="str">
            <v>Market 3</v>
          </cell>
          <cell r="C3237">
            <v>0.46800000000000003</v>
          </cell>
        </row>
        <row r="3238">
          <cell r="A3238" t="str">
            <v>Brand 5</v>
          </cell>
          <cell r="B3238" t="str">
            <v>Market 3</v>
          </cell>
          <cell r="C3238">
            <v>0.28799999999999998</v>
          </cell>
        </row>
        <row r="3239">
          <cell r="A3239" t="str">
            <v>Brand 5</v>
          </cell>
          <cell r="B3239" t="str">
            <v>Market 15</v>
          </cell>
          <cell r="C3239">
            <v>7.1999999999999995E-2</v>
          </cell>
        </row>
        <row r="3240">
          <cell r="A3240" t="str">
            <v>Brand 5</v>
          </cell>
          <cell r="B3240" t="str">
            <v>Market 3</v>
          </cell>
          <cell r="C3240">
            <v>0.252</v>
          </cell>
        </row>
        <row r="3241">
          <cell r="A3241" t="str">
            <v>Brand 5</v>
          </cell>
          <cell r="B3241" t="str">
            <v>Market 34</v>
          </cell>
          <cell r="C3241">
            <v>0.108</v>
          </cell>
        </row>
        <row r="3242">
          <cell r="A3242" t="str">
            <v>Brand 5</v>
          </cell>
          <cell r="B3242" t="str">
            <v>Market 7</v>
          </cell>
          <cell r="C3242">
            <v>0.108</v>
          </cell>
        </row>
        <row r="3243">
          <cell r="A3243" t="str">
            <v>Brand 5</v>
          </cell>
          <cell r="B3243" t="str">
            <v>Market 34</v>
          </cell>
          <cell r="C3243">
            <v>3.5999999999999997E-2</v>
          </cell>
        </row>
        <row r="3244">
          <cell r="A3244" t="str">
            <v>Brand 5</v>
          </cell>
          <cell r="B3244" t="str">
            <v>Market 33</v>
          </cell>
          <cell r="C3244">
            <v>7.1999999999999995E-2</v>
          </cell>
        </row>
        <row r="3245">
          <cell r="A3245" t="str">
            <v>Brand 5</v>
          </cell>
          <cell r="B3245" t="str">
            <v>Market 7</v>
          </cell>
          <cell r="C3245">
            <v>0.12</v>
          </cell>
        </row>
        <row r="3246">
          <cell r="A3246" t="str">
            <v>Brand 5</v>
          </cell>
          <cell r="B3246" t="str">
            <v>Market 14</v>
          </cell>
          <cell r="C3246">
            <v>0.08</v>
          </cell>
        </row>
        <row r="3247">
          <cell r="A3247" t="str">
            <v>Brand 5</v>
          </cell>
          <cell r="B3247" t="str">
            <v>Market 9</v>
          </cell>
          <cell r="C3247">
            <v>0.08</v>
          </cell>
        </row>
        <row r="3248">
          <cell r="A3248" t="str">
            <v>Brand 5</v>
          </cell>
          <cell r="B3248" t="str">
            <v>Market 15</v>
          </cell>
          <cell r="C3248">
            <v>0.04</v>
          </cell>
        </row>
        <row r="3249">
          <cell r="A3249" t="str">
            <v>Brand 5</v>
          </cell>
          <cell r="B3249" t="str">
            <v>Market 32</v>
          </cell>
          <cell r="C3249">
            <v>0.16</v>
          </cell>
        </row>
        <row r="3250">
          <cell r="A3250" t="str">
            <v>Brand 5</v>
          </cell>
          <cell r="B3250" t="str">
            <v>Market 32</v>
          </cell>
          <cell r="C3250">
            <v>0.04</v>
          </cell>
        </row>
        <row r="3251">
          <cell r="A3251" t="str">
            <v>Brand 5</v>
          </cell>
          <cell r="B3251" t="str">
            <v>Market 32</v>
          </cell>
          <cell r="C3251">
            <v>0.12</v>
          </cell>
        </row>
        <row r="3252">
          <cell r="A3252" t="str">
            <v>Brand 5</v>
          </cell>
          <cell r="B3252" t="str">
            <v>Market 32</v>
          </cell>
          <cell r="C3252">
            <v>0.16</v>
          </cell>
        </row>
        <row r="3253">
          <cell r="A3253" t="str">
            <v>Brand 5</v>
          </cell>
          <cell r="B3253" t="str">
            <v>Market 33</v>
          </cell>
          <cell r="C3253">
            <v>0.08</v>
          </cell>
        </row>
        <row r="3254">
          <cell r="A3254" t="str">
            <v>Brand 5</v>
          </cell>
          <cell r="B3254" t="str">
            <v>Market 28</v>
          </cell>
          <cell r="C3254">
            <v>0.1275</v>
          </cell>
        </row>
        <row r="3255">
          <cell r="A3255" t="str">
            <v>Brand 5</v>
          </cell>
          <cell r="B3255" t="str">
            <v>Market 24</v>
          </cell>
          <cell r="C3255">
            <v>4.2500000000000003E-2</v>
          </cell>
        </row>
        <row r="3256">
          <cell r="A3256" t="str">
            <v>Brand 5</v>
          </cell>
          <cell r="B3256" t="str">
            <v>Market 21</v>
          </cell>
          <cell r="C3256">
            <v>0.17</v>
          </cell>
        </row>
        <row r="3257">
          <cell r="A3257" t="str">
            <v>Brand 5</v>
          </cell>
          <cell r="B3257" t="str">
            <v>Market 3</v>
          </cell>
          <cell r="C3257">
            <v>0.46750000000000003</v>
          </cell>
        </row>
        <row r="3258">
          <cell r="A3258" t="str">
            <v>Brand 5</v>
          </cell>
          <cell r="B3258" t="str">
            <v>Market 33</v>
          </cell>
          <cell r="C3258">
            <v>0.17</v>
          </cell>
        </row>
        <row r="3259">
          <cell r="A3259" t="str">
            <v>Brand 5</v>
          </cell>
          <cell r="B3259" t="str">
            <v>Market 7</v>
          </cell>
          <cell r="C3259">
            <v>0.28799999999999998</v>
          </cell>
        </row>
        <row r="3260">
          <cell r="A3260" t="str">
            <v>Brand 5</v>
          </cell>
          <cell r="B3260" t="str">
            <v>Market 34</v>
          </cell>
          <cell r="C3260">
            <v>0.14399999999999999</v>
          </cell>
        </row>
        <row r="3261">
          <cell r="A3261" t="str">
            <v>Brand 5</v>
          </cell>
          <cell r="B3261" t="str">
            <v>Market 31</v>
          </cell>
          <cell r="C3261">
            <v>0.24</v>
          </cell>
        </row>
        <row r="3262">
          <cell r="A3262" t="str">
            <v>Brand 5</v>
          </cell>
          <cell r="B3262" t="str">
            <v>Market 28</v>
          </cell>
          <cell r="C3262">
            <v>0.1</v>
          </cell>
        </row>
        <row r="3263">
          <cell r="A3263" t="str">
            <v>Brand 5</v>
          </cell>
          <cell r="B3263" t="str">
            <v>Market 28</v>
          </cell>
          <cell r="C3263">
            <v>0.65</v>
          </cell>
        </row>
        <row r="3264">
          <cell r="A3264" t="str">
            <v>Brand 5</v>
          </cell>
          <cell r="B3264" t="str">
            <v>Market 21</v>
          </cell>
          <cell r="C3264">
            <v>0.1</v>
          </cell>
        </row>
        <row r="3265">
          <cell r="A3265" t="str">
            <v>Brand 5</v>
          </cell>
          <cell r="B3265" t="str">
            <v>Market 23</v>
          </cell>
          <cell r="C3265">
            <v>0.05</v>
          </cell>
        </row>
        <row r="3266">
          <cell r="A3266" t="str">
            <v>Brand 5</v>
          </cell>
          <cell r="B3266" t="str">
            <v>Market 24</v>
          </cell>
          <cell r="C3266">
            <v>0.05</v>
          </cell>
        </row>
        <row r="3267">
          <cell r="A3267" t="str">
            <v>Brand 5</v>
          </cell>
          <cell r="B3267" t="str">
            <v>Market 16</v>
          </cell>
          <cell r="C3267">
            <v>0.05</v>
          </cell>
        </row>
        <row r="3268">
          <cell r="A3268" t="str">
            <v>Brand 5</v>
          </cell>
          <cell r="B3268" t="str">
            <v>Market 23</v>
          </cell>
          <cell r="C3268">
            <v>0.2</v>
          </cell>
        </row>
        <row r="3269">
          <cell r="A3269" t="str">
            <v>Brand 5</v>
          </cell>
          <cell r="B3269" t="str">
            <v>Market 23</v>
          </cell>
          <cell r="C3269">
            <v>0.1</v>
          </cell>
        </row>
        <row r="3270">
          <cell r="A3270" t="str">
            <v>Brand 5</v>
          </cell>
          <cell r="B3270" t="str">
            <v>Market 24</v>
          </cell>
          <cell r="C3270">
            <v>0.05</v>
          </cell>
        </row>
        <row r="3271">
          <cell r="A3271" t="str">
            <v>Brand 5</v>
          </cell>
          <cell r="B3271" t="str">
            <v>Market 23</v>
          </cell>
          <cell r="C3271">
            <v>0.05</v>
          </cell>
        </row>
        <row r="3272">
          <cell r="A3272" t="str">
            <v>Brand 5</v>
          </cell>
          <cell r="B3272" t="str">
            <v>Market 21</v>
          </cell>
          <cell r="C3272">
            <v>0.05</v>
          </cell>
        </row>
        <row r="3273">
          <cell r="A3273" t="str">
            <v>Brand 5</v>
          </cell>
          <cell r="B3273" t="str">
            <v>Market 9</v>
          </cell>
          <cell r="C3273">
            <v>0.15</v>
          </cell>
        </row>
        <row r="3274">
          <cell r="A3274" t="str">
            <v>Brand 5</v>
          </cell>
          <cell r="B3274" t="str">
            <v>Market 9</v>
          </cell>
          <cell r="C3274">
            <v>0.1</v>
          </cell>
        </row>
        <row r="3275">
          <cell r="A3275" t="str">
            <v>Brand 5</v>
          </cell>
          <cell r="B3275" t="str">
            <v>Market 9</v>
          </cell>
          <cell r="C3275">
            <v>0.15</v>
          </cell>
        </row>
        <row r="3276">
          <cell r="A3276" t="str">
            <v>Brand 5</v>
          </cell>
          <cell r="B3276" t="str">
            <v>Market 14</v>
          </cell>
          <cell r="C3276">
            <v>0.25</v>
          </cell>
        </row>
        <row r="3277">
          <cell r="A3277" t="str">
            <v>Brand 5</v>
          </cell>
          <cell r="B3277" t="str">
            <v>Market 9</v>
          </cell>
          <cell r="C3277">
            <v>0.1</v>
          </cell>
        </row>
        <row r="3278">
          <cell r="A3278" t="str">
            <v>Brand 5</v>
          </cell>
          <cell r="B3278" t="str">
            <v>Market 14</v>
          </cell>
          <cell r="C3278">
            <v>0.2</v>
          </cell>
        </row>
        <row r="3279">
          <cell r="A3279" t="str">
            <v>Brand 5</v>
          </cell>
          <cell r="B3279" t="str">
            <v>Market 9</v>
          </cell>
          <cell r="C3279">
            <v>0.5</v>
          </cell>
        </row>
        <row r="3280">
          <cell r="A3280" t="str">
            <v>Brand 5</v>
          </cell>
          <cell r="B3280" t="str">
            <v>Market 10</v>
          </cell>
          <cell r="C3280">
            <v>0.15</v>
          </cell>
        </row>
        <row r="3281">
          <cell r="A3281" t="str">
            <v>Brand 5</v>
          </cell>
          <cell r="B3281" t="str">
            <v>Market 10</v>
          </cell>
          <cell r="C3281">
            <v>0.1</v>
          </cell>
        </row>
        <row r="3282">
          <cell r="A3282" t="str">
            <v>Brand 5</v>
          </cell>
          <cell r="B3282" t="str">
            <v>Market 14</v>
          </cell>
          <cell r="C3282">
            <v>0.75</v>
          </cell>
        </row>
        <row r="3283">
          <cell r="A3283" t="str">
            <v>Brand 5</v>
          </cell>
          <cell r="B3283" t="str">
            <v>Market 10</v>
          </cell>
          <cell r="C3283">
            <v>0.55000000000000004</v>
          </cell>
        </row>
        <row r="3284">
          <cell r="A3284" t="str">
            <v>Brand 5</v>
          </cell>
          <cell r="B3284" t="str">
            <v>Market 28</v>
          </cell>
          <cell r="C3284">
            <v>0.1</v>
          </cell>
        </row>
        <row r="3285">
          <cell r="A3285" t="str">
            <v>Brand 5</v>
          </cell>
          <cell r="B3285" t="str">
            <v>Market 15</v>
          </cell>
          <cell r="C3285">
            <v>0.1</v>
          </cell>
        </row>
        <row r="3286">
          <cell r="A3286" t="str">
            <v>Brand 5</v>
          </cell>
          <cell r="B3286" t="str">
            <v>Market 15</v>
          </cell>
          <cell r="C3286">
            <v>0.15</v>
          </cell>
        </row>
        <row r="3287">
          <cell r="A3287" t="str">
            <v>Brand 5</v>
          </cell>
          <cell r="B3287" t="str">
            <v>Market 3</v>
          </cell>
          <cell r="C3287">
            <v>0.45</v>
          </cell>
        </row>
        <row r="3288">
          <cell r="A3288" t="str">
            <v>Brand 5</v>
          </cell>
          <cell r="B3288" t="str">
            <v>Market 3</v>
          </cell>
          <cell r="C3288">
            <v>0.65</v>
          </cell>
        </row>
        <row r="3289">
          <cell r="A3289" t="str">
            <v>Brand 5</v>
          </cell>
          <cell r="B3289" t="str">
            <v>Market 3</v>
          </cell>
          <cell r="C3289">
            <v>3.65</v>
          </cell>
        </row>
        <row r="3290">
          <cell r="A3290" t="str">
            <v>Brand 5</v>
          </cell>
          <cell r="B3290" t="str">
            <v>Market 7</v>
          </cell>
          <cell r="C3290">
            <v>0.45</v>
          </cell>
        </row>
        <row r="3291">
          <cell r="A3291" t="str">
            <v>Brand 5</v>
          </cell>
          <cell r="B3291" t="str">
            <v>Market 34</v>
          </cell>
          <cell r="C3291">
            <v>0.15</v>
          </cell>
        </row>
        <row r="3292">
          <cell r="A3292" t="str">
            <v>Brand 5</v>
          </cell>
          <cell r="B3292" t="str">
            <v>Market 31</v>
          </cell>
          <cell r="C3292">
            <v>0.25</v>
          </cell>
        </row>
        <row r="3293">
          <cell r="A3293" t="str">
            <v>Brand 5</v>
          </cell>
          <cell r="B3293" t="str">
            <v>Market 31</v>
          </cell>
          <cell r="C3293">
            <v>0.25</v>
          </cell>
        </row>
        <row r="3294">
          <cell r="A3294" t="str">
            <v>Brand 5</v>
          </cell>
          <cell r="B3294" t="str">
            <v>Market 34</v>
          </cell>
          <cell r="C3294">
            <v>0.15</v>
          </cell>
        </row>
        <row r="3295">
          <cell r="A3295" t="str">
            <v>Brand 5</v>
          </cell>
          <cell r="B3295" t="str">
            <v>Market 7</v>
          </cell>
          <cell r="C3295">
            <v>0.55000000000000004</v>
          </cell>
        </row>
        <row r="3296">
          <cell r="A3296" t="str">
            <v>Brand 5</v>
          </cell>
          <cell r="B3296" t="str">
            <v>Market 31</v>
          </cell>
          <cell r="C3296">
            <v>0.05</v>
          </cell>
        </row>
        <row r="3297">
          <cell r="A3297" t="str">
            <v>Brand 5</v>
          </cell>
          <cell r="B3297" t="str">
            <v>Market 34</v>
          </cell>
          <cell r="C3297">
            <v>0.15</v>
          </cell>
        </row>
        <row r="3298">
          <cell r="A3298" t="str">
            <v>Brand 5</v>
          </cell>
          <cell r="B3298" t="str">
            <v>Market 7</v>
          </cell>
          <cell r="C3298">
            <v>0.6</v>
          </cell>
        </row>
        <row r="3299">
          <cell r="A3299" t="str">
            <v>Brand 5</v>
          </cell>
          <cell r="B3299" t="str">
            <v>Market 7</v>
          </cell>
          <cell r="C3299">
            <v>0.15</v>
          </cell>
        </row>
        <row r="3300">
          <cell r="A3300" t="str">
            <v>Brand 5</v>
          </cell>
          <cell r="B3300" t="str">
            <v>Market 7</v>
          </cell>
          <cell r="C3300">
            <v>0.2</v>
          </cell>
        </row>
        <row r="3301">
          <cell r="A3301" t="str">
            <v>Brand 5</v>
          </cell>
          <cell r="B3301" t="str">
            <v>Market 32</v>
          </cell>
          <cell r="C3301">
            <v>0.25</v>
          </cell>
        </row>
        <row r="3302">
          <cell r="A3302" t="str">
            <v>Brand 5</v>
          </cell>
          <cell r="B3302" t="str">
            <v>Market 32</v>
          </cell>
          <cell r="C3302">
            <v>0.25</v>
          </cell>
        </row>
        <row r="3303">
          <cell r="A3303" t="str">
            <v>Brand 5</v>
          </cell>
          <cell r="B3303" t="str">
            <v>Market 32</v>
          </cell>
          <cell r="C3303">
            <v>0.25</v>
          </cell>
        </row>
        <row r="3304">
          <cell r="A3304" t="str">
            <v>Brand 5</v>
          </cell>
          <cell r="B3304" t="str">
            <v>Market 32</v>
          </cell>
          <cell r="C3304">
            <v>0.1</v>
          </cell>
        </row>
        <row r="3305">
          <cell r="A3305" t="str">
            <v>Brand 5</v>
          </cell>
          <cell r="B3305" t="str">
            <v>Market 32</v>
          </cell>
          <cell r="C3305">
            <v>0.1</v>
          </cell>
        </row>
        <row r="3306">
          <cell r="A3306" t="str">
            <v>Brand 5</v>
          </cell>
          <cell r="B3306" t="str">
            <v>Market 33</v>
          </cell>
          <cell r="C3306">
            <v>1</v>
          </cell>
        </row>
        <row r="3307">
          <cell r="A3307" t="str">
            <v>Brand 5</v>
          </cell>
          <cell r="B3307" t="str">
            <v>Market 33</v>
          </cell>
          <cell r="C3307">
            <v>0.1</v>
          </cell>
        </row>
        <row r="3308">
          <cell r="A3308" t="str">
            <v>Brand 5</v>
          </cell>
          <cell r="B3308" t="str">
            <v>Market 33</v>
          </cell>
          <cell r="C3308">
            <v>0.05</v>
          </cell>
        </row>
        <row r="3309">
          <cell r="A3309" t="str">
            <v>Brand 5</v>
          </cell>
          <cell r="B3309" t="str">
            <v>Market 32</v>
          </cell>
          <cell r="C3309">
            <v>0.15</v>
          </cell>
        </row>
        <row r="3310">
          <cell r="A3310" t="str">
            <v>Brand 5</v>
          </cell>
          <cell r="B3310" t="str">
            <v>Market 21</v>
          </cell>
          <cell r="C3310">
            <v>0.17</v>
          </cell>
        </row>
        <row r="3311">
          <cell r="A3311" t="str">
            <v>Brand 5</v>
          </cell>
          <cell r="B3311" t="str">
            <v>Market 3</v>
          </cell>
          <cell r="C3311">
            <v>0.51</v>
          </cell>
        </row>
        <row r="3312">
          <cell r="A3312" t="str">
            <v>Brand 5</v>
          </cell>
          <cell r="B3312" t="str">
            <v>Market 33</v>
          </cell>
          <cell r="C3312">
            <v>0.85</v>
          </cell>
        </row>
        <row r="3313">
          <cell r="A3313" t="str">
            <v>Brand 5</v>
          </cell>
          <cell r="B3313" t="str">
            <v>Market 23</v>
          </cell>
          <cell r="C3313">
            <v>0.2</v>
          </cell>
        </row>
        <row r="3314">
          <cell r="A3314" t="str">
            <v>Brand 5</v>
          </cell>
          <cell r="B3314" t="str">
            <v>Market 21</v>
          </cell>
          <cell r="C3314">
            <v>0.2</v>
          </cell>
        </row>
        <row r="3315">
          <cell r="A3315" t="str">
            <v>Brand 5</v>
          </cell>
          <cell r="B3315" t="str">
            <v>Market 23</v>
          </cell>
          <cell r="C3315">
            <v>0.4</v>
          </cell>
        </row>
        <row r="3316">
          <cell r="A3316" t="str">
            <v>Brand 5</v>
          </cell>
          <cell r="B3316" t="str">
            <v>Market 5</v>
          </cell>
          <cell r="C3316">
            <v>0.2</v>
          </cell>
        </row>
        <row r="3317">
          <cell r="A3317" t="str">
            <v>Brand 5</v>
          </cell>
          <cell r="B3317" t="str">
            <v>Market 3</v>
          </cell>
          <cell r="C3317">
            <v>0.2</v>
          </cell>
        </row>
        <row r="3318">
          <cell r="A3318" t="str">
            <v>Brand 5</v>
          </cell>
          <cell r="B3318" t="str">
            <v>Market 3</v>
          </cell>
          <cell r="C3318">
            <v>0.2</v>
          </cell>
        </row>
        <row r="3319">
          <cell r="A3319" t="str">
            <v>Brand 5</v>
          </cell>
          <cell r="B3319" t="str">
            <v>Market 7</v>
          </cell>
          <cell r="C3319">
            <v>0.2</v>
          </cell>
        </row>
        <row r="3320">
          <cell r="A3320" t="str">
            <v>Brand 5</v>
          </cell>
          <cell r="B3320" t="str">
            <v>Market 7</v>
          </cell>
          <cell r="C3320">
            <v>0.2</v>
          </cell>
        </row>
        <row r="3321">
          <cell r="A3321" t="str">
            <v>Brand 5</v>
          </cell>
          <cell r="B3321" t="str">
            <v>Market 33</v>
          </cell>
          <cell r="C3321">
            <v>0.4</v>
          </cell>
        </row>
        <row r="3322">
          <cell r="A3322" t="str">
            <v>Brand 5</v>
          </cell>
          <cell r="B3322" t="str">
            <v>Market 8</v>
          </cell>
          <cell r="C3322">
            <v>7.1999999999999995E-2</v>
          </cell>
        </row>
        <row r="3323">
          <cell r="A3323" t="str">
            <v>Brand 5</v>
          </cell>
          <cell r="B3323" t="str">
            <v>Market 8</v>
          </cell>
          <cell r="C3323">
            <v>0.24</v>
          </cell>
        </row>
        <row r="3324">
          <cell r="A3324" t="str">
            <v>Brand 5</v>
          </cell>
          <cell r="B3324" t="str">
            <v>Market 8</v>
          </cell>
          <cell r="C3324">
            <v>0.2</v>
          </cell>
        </row>
        <row r="3325">
          <cell r="A3325" t="str">
            <v>Brand 5</v>
          </cell>
          <cell r="B3325" t="str">
            <v>Market 8</v>
          </cell>
          <cell r="C3325">
            <v>0.1</v>
          </cell>
        </row>
        <row r="3326">
          <cell r="A3326" t="str">
            <v>Brand 5</v>
          </cell>
          <cell r="B3326" t="str">
            <v>Market 8</v>
          </cell>
          <cell r="C3326">
            <v>0.05</v>
          </cell>
        </row>
        <row r="3327">
          <cell r="A3327" t="str">
            <v>Brand 5</v>
          </cell>
          <cell r="B3327" t="str">
            <v>Market 8</v>
          </cell>
          <cell r="C3327">
            <v>0.05</v>
          </cell>
        </row>
        <row r="3328">
          <cell r="A3328" t="str">
            <v>Brand 6</v>
          </cell>
          <cell r="B3328" t="str">
            <v>Market 1</v>
          </cell>
          <cell r="C3328">
            <v>64.3</v>
          </cell>
        </row>
        <row r="3329">
          <cell r="A3329" t="str">
            <v>Brand 6</v>
          </cell>
          <cell r="B3329" t="str">
            <v>Market 1</v>
          </cell>
          <cell r="C3329">
            <v>101.25</v>
          </cell>
        </row>
        <row r="3330">
          <cell r="A3330" t="str">
            <v>Brand 6</v>
          </cell>
          <cell r="B3330" t="str">
            <v>Market 5</v>
          </cell>
          <cell r="C3330">
            <v>31.1</v>
          </cell>
        </row>
        <row r="3331">
          <cell r="A3331" t="str">
            <v>Brand 6</v>
          </cell>
          <cell r="B3331" t="str">
            <v>Market 3</v>
          </cell>
          <cell r="C3331">
            <v>26.2</v>
          </cell>
        </row>
        <row r="3332">
          <cell r="A3332" t="str">
            <v>Brand 6</v>
          </cell>
          <cell r="B3332" t="str">
            <v>Market 3</v>
          </cell>
          <cell r="C3332">
            <v>46.5</v>
          </cell>
        </row>
        <row r="3333">
          <cell r="A3333" t="str">
            <v>Brand 6</v>
          </cell>
          <cell r="B3333" t="str">
            <v>Market 18</v>
          </cell>
          <cell r="C3333">
            <v>16.2</v>
          </cell>
        </row>
        <row r="3334">
          <cell r="A3334" t="str">
            <v>Brand 6</v>
          </cell>
          <cell r="B3334" t="str">
            <v>Market 4</v>
          </cell>
          <cell r="C3334">
            <v>15.6</v>
          </cell>
        </row>
        <row r="3335">
          <cell r="A3335" t="str">
            <v>Brand 6</v>
          </cell>
          <cell r="B3335" t="str">
            <v>Market 5</v>
          </cell>
          <cell r="C3335">
            <v>33.75</v>
          </cell>
        </row>
        <row r="3336">
          <cell r="A3336" t="str">
            <v>Brand 6</v>
          </cell>
          <cell r="B3336" t="str">
            <v>Market 1</v>
          </cell>
          <cell r="C3336">
            <v>62.5</v>
          </cell>
        </row>
        <row r="3337">
          <cell r="A3337" t="str">
            <v>Brand 6</v>
          </cell>
          <cell r="B3337" t="str">
            <v>Market 4</v>
          </cell>
          <cell r="C3337">
            <v>29</v>
          </cell>
        </row>
        <row r="3338">
          <cell r="A3338" t="str">
            <v>Brand 6</v>
          </cell>
          <cell r="B3338" t="str">
            <v>Market 5</v>
          </cell>
          <cell r="C3338">
            <v>48.5</v>
          </cell>
        </row>
        <row r="3339">
          <cell r="A3339" t="str">
            <v>Brand 6</v>
          </cell>
          <cell r="B3339" t="str">
            <v>Market 3</v>
          </cell>
          <cell r="C3339">
            <v>36.5</v>
          </cell>
        </row>
        <row r="3340">
          <cell r="A3340" t="str">
            <v>Brand 6</v>
          </cell>
          <cell r="B3340" t="str">
            <v>Market 2</v>
          </cell>
          <cell r="C3340">
            <v>7.2</v>
          </cell>
        </row>
        <row r="3341">
          <cell r="A3341" t="str">
            <v>Brand 6</v>
          </cell>
          <cell r="B3341" t="str">
            <v>Market 18</v>
          </cell>
          <cell r="C3341">
            <v>17</v>
          </cell>
        </row>
        <row r="3342">
          <cell r="A3342" t="str">
            <v>Brand 6</v>
          </cell>
          <cell r="B3342" t="str">
            <v>Market 6</v>
          </cell>
          <cell r="C3342">
            <v>6.4</v>
          </cell>
        </row>
        <row r="3343">
          <cell r="A3343" t="str">
            <v>Brand 6</v>
          </cell>
          <cell r="B3343" t="str">
            <v>Market 6</v>
          </cell>
          <cell r="C3343">
            <v>9.75</v>
          </cell>
        </row>
        <row r="3344">
          <cell r="A3344" t="str">
            <v>Brand 6</v>
          </cell>
          <cell r="B3344" t="str">
            <v>Market 29</v>
          </cell>
          <cell r="C3344">
            <v>3.1</v>
          </cell>
        </row>
        <row r="3345">
          <cell r="A3345" t="str">
            <v>Brand 6</v>
          </cell>
          <cell r="B3345" t="str">
            <v>Market 4</v>
          </cell>
          <cell r="C3345">
            <v>14.5</v>
          </cell>
        </row>
        <row r="3346">
          <cell r="A3346" t="str">
            <v>Brand 6</v>
          </cell>
          <cell r="B3346" t="str">
            <v>Market 3</v>
          </cell>
          <cell r="C3346">
            <v>27</v>
          </cell>
        </row>
        <row r="3347">
          <cell r="A3347" t="str">
            <v>Brand 6</v>
          </cell>
          <cell r="B3347" t="str">
            <v>Market 6</v>
          </cell>
          <cell r="C3347">
            <v>12.5</v>
          </cell>
        </row>
        <row r="3348">
          <cell r="A3348" t="str">
            <v>Brand 6</v>
          </cell>
          <cell r="B3348" t="str">
            <v>Market 2</v>
          </cell>
          <cell r="C3348">
            <v>5.25</v>
          </cell>
        </row>
        <row r="3349">
          <cell r="A3349" t="str">
            <v>Brand 6</v>
          </cell>
          <cell r="B3349" t="str">
            <v>Market 29</v>
          </cell>
          <cell r="C3349">
            <v>4</v>
          </cell>
        </row>
        <row r="3350">
          <cell r="A3350" t="str">
            <v>Brand 6</v>
          </cell>
          <cell r="B3350" t="str">
            <v>Market 2</v>
          </cell>
          <cell r="C3350">
            <v>5</v>
          </cell>
        </row>
        <row r="3351">
          <cell r="A3351" t="str">
            <v>Brand 6</v>
          </cell>
          <cell r="B3351" t="str">
            <v>Market 19</v>
          </cell>
          <cell r="C3351">
            <v>0.9</v>
          </cell>
        </row>
        <row r="3352">
          <cell r="A3352" t="str">
            <v>Brand 6</v>
          </cell>
          <cell r="B3352" t="str">
            <v>Market 4</v>
          </cell>
          <cell r="C3352">
            <v>8</v>
          </cell>
        </row>
        <row r="3353">
          <cell r="A3353" t="str">
            <v>Brand 6</v>
          </cell>
          <cell r="B3353" t="str">
            <v>Market 19</v>
          </cell>
          <cell r="C3353">
            <v>1.75</v>
          </cell>
        </row>
        <row r="3354">
          <cell r="A3354" t="str">
            <v>Brand 6</v>
          </cell>
          <cell r="B3354" t="str">
            <v>Market 6</v>
          </cell>
          <cell r="C3354">
            <v>7</v>
          </cell>
        </row>
        <row r="3355">
          <cell r="A3355" t="str">
            <v>Brand 6</v>
          </cell>
          <cell r="B3355" t="str">
            <v>Market 11</v>
          </cell>
          <cell r="C3355">
            <v>0.5</v>
          </cell>
        </row>
        <row r="3356">
          <cell r="A3356" t="str">
            <v>Brand 6</v>
          </cell>
          <cell r="B3356" t="str">
            <v>Market 29</v>
          </cell>
          <cell r="C3356">
            <v>2.5</v>
          </cell>
        </row>
        <row r="3357">
          <cell r="A3357" t="str">
            <v>Brand 6</v>
          </cell>
          <cell r="B3357" t="str">
            <v>Market 1</v>
          </cell>
          <cell r="C3357">
            <v>5</v>
          </cell>
        </row>
        <row r="3358">
          <cell r="A3358" t="str">
            <v>Brand 6</v>
          </cell>
          <cell r="B3358" t="str">
            <v>Market 11</v>
          </cell>
          <cell r="C3358">
            <v>0.4</v>
          </cell>
        </row>
        <row r="3359">
          <cell r="A3359" t="str">
            <v>Brand 6</v>
          </cell>
          <cell r="B3359" t="str">
            <v>Market 18</v>
          </cell>
          <cell r="C3359">
            <v>2</v>
          </cell>
        </row>
        <row r="3360">
          <cell r="A3360" t="str">
            <v>Brand 6</v>
          </cell>
          <cell r="B3360" t="str">
            <v>Market 18</v>
          </cell>
          <cell r="C3360">
            <v>3</v>
          </cell>
        </row>
        <row r="3361">
          <cell r="A3361" t="str">
            <v>Brand 6</v>
          </cell>
          <cell r="B3361" t="str">
            <v>Market 19</v>
          </cell>
          <cell r="C3361">
            <v>1</v>
          </cell>
        </row>
        <row r="3362">
          <cell r="A3362" t="str">
            <v>Brand 6</v>
          </cell>
          <cell r="B3362" t="str">
            <v>Market 12</v>
          </cell>
          <cell r="C3362">
            <v>0.25</v>
          </cell>
        </row>
        <row r="3363">
          <cell r="A3363" t="str">
            <v>Brand 6</v>
          </cell>
          <cell r="B3363" t="str">
            <v>Market 27</v>
          </cell>
          <cell r="C3363">
            <v>0.5</v>
          </cell>
        </row>
        <row r="3364">
          <cell r="A3364" t="str">
            <v>Brand 6</v>
          </cell>
          <cell r="B3364" t="str">
            <v>Market 20</v>
          </cell>
          <cell r="C3364">
            <v>0.1</v>
          </cell>
        </row>
        <row r="3365">
          <cell r="A3365" t="str">
            <v>Brand 6</v>
          </cell>
          <cell r="B3365" t="str">
            <v>Market 13</v>
          </cell>
          <cell r="C3365">
            <v>1.6</v>
          </cell>
        </row>
        <row r="3366">
          <cell r="A3366" t="str">
            <v>Brand 6</v>
          </cell>
          <cell r="B3366" t="str">
            <v>Market 30</v>
          </cell>
          <cell r="C3366">
            <v>15.7</v>
          </cell>
        </row>
        <row r="3367">
          <cell r="A3367" t="str">
            <v>Brand 6</v>
          </cell>
          <cell r="B3367" t="str">
            <v>Market 3</v>
          </cell>
          <cell r="C3367">
            <v>0.8</v>
          </cell>
        </row>
        <row r="3368">
          <cell r="A3368" t="str">
            <v>Brand 6</v>
          </cell>
          <cell r="B3368" t="str">
            <v>Market 6</v>
          </cell>
          <cell r="C3368">
            <v>0.6</v>
          </cell>
        </row>
        <row r="3369">
          <cell r="A3369" t="str">
            <v>Brand 6</v>
          </cell>
          <cell r="B3369" t="str">
            <v>Market 27</v>
          </cell>
          <cell r="C3369">
            <v>0.5</v>
          </cell>
        </row>
        <row r="3370">
          <cell r="A3370" t="str">
            <v>Brand 6</v>
          </cell>
          <cell r="B3370" t="str">
            <v>Market 20</v>
          </cell>
          <cell r="C3370">
            <v>0.75</v>
          </cell>
        </row>
        <row r="3371">
          <cell r="A3371" t="str">
            <v>Brand 6</v>
          </cell>
          <cell r="B3371" t="str">
            <v>Market 13</v>
          </cell>
          <cell r="C3371">
            <v>4.5</v>
          </cell>
        </row>
        <row r="3372">
          <cell r="A3372" t="str">
            <v>Brand 6</v>
          </cell>
          <cell r="B3372" t="str">
            <v>Market 30</v>
          </cell>
          <cell r="C3372">
            <v>12</v>
          </cell>
        </row>
        <row r="3373">
          <cell r="A3373" t="str">
            <v>Brand 6</v>
          </cell>
          <cell r="B3373" t="str">
            <v>Market 3</v>
          </cell>
          <cell r="C3373">
            <v>2.25</v>
          </cell>
        </row>
        <row r="3374">
          <cell r="A3374" t="str">
            <v>Brand 6</v>
          </cell>
          <cell r="B3374" t="str">
            <v>Market 6</v>
          </cell>
          <cell r="C3374">
            <v>5</v>
          </cell>
        </row>
        <row r="3375">
          <cell r="A3375" t="str">
            <v>Brand 6</v>
          </cell>
          <cell r="B3375" t="str">
            <v>Market 27</v>
          </cell>
          <cell r="C3375">
            <v>0.5</v>
          </cell>
        </row>
        <row r="3376">
          <cell r="A3376" t="str">
            <v>Brand 6</v>
          </cell>
          <cell r="B3376" t="str">
            <v>Market 20</v>
          </cell>
          <cell r="C3376">
            <v>1</v>
          </cell>
        </row>
        <row r="3377">
          <cell r="A3377" t="str">
            <v>Brand 6</v>
          </cell>
          <cell r="B3377" t="str">
            <v>Market 30</v>
          </cell>
          <cell r="C3377">
            <v>1.5</v>
          </cell>
        </row>
        <row r="3378">
          <cell r="A3378" t="str">
            <v>Brand 6</v>
          </cell>
          <cell r="B3378" t="str">
            <v>Market 3</v>
          </cell>
          <cell r="C3378">
            <v>0.5</v>
          </cell>
        </row>
        <row r="3379">
          <cell r="A3379" t="str">
            <v>Brand 6</v>
          </cell>
          <cell r="B3379" t="str">
            <v>Market 6</v>
          </cell>
          <cell r="C3379">
            <v>2.5</v>
          </cell>
        </row>
        <row r="3380">
          <cell r="A3380" t="str">
            <v>Brand 6</v>
          </cell>
          <cell r="B3380" t="str">
            <v>Market 13</v>
          </cell>
          <cell r="C3380">
            <v>1</v>
          </cell>
        </row>
        <row r="3381">
          <cell r="A3381" t="str">
            <v>Brand 6</v>
          </cell>
          <cell r="B3381" t="str">
            <v>Market 30</v>
          </cell>
          <cell r="C3381">
            <v>4</v>
          </cell>
        </row>
        <row r="3382">
          <cell r="A3382" t="str">
            <v>Brand 6</v>
          </cell>
          <cell r="B3382" t="str">
            <v>Market 3</v>
          </cell>
          <cell r="C3382">
            <v>4</v>
          </cell>
        </row>
        <row r="3383">
          <cell r="A3383" t="str">
            <v>Brand 6</v>
          </cell>
          <cell r="B3383" t="str">
            <v>Market 28</v>
          </cell>
          <cell r="C3383">
            <v>2.7</v>
          </cell>
        </row>
        <row r="3384">
          <cell r="A3384" t="str">
            <v>Brand 6</v>
          </cell>
          <cell r="B3384" t="str">
            <v>Market 23</v>
          </cell>
          <cell r="C3384">
            <v>0.4</v>
          </cell>
        </row>
        <row r="3385">
          <cell r="A3385" t="str">
            <v>Brand 6</v>
          </cell>
          <cell r="B3385" t="str">
            <v>Market 21</v>
          </cell>
          <cell r="C3385">
            <v>0.6</v>
          </cell>
        </row>
        <row r="3386">
          <cell r="A3386" t="str">
            <v>Brand 6</v>
          </cell>
          <cell r="B3386" t="str">
            <v>Market 25</v>
          </cell>
          <cell r="C3386">
            <v>0.3</v>
          </cell>
        </row>
        <row r="3387">
          <cell r="A3387" t="str">
            <v>Brand 6</v>
          </cell>
          <cell r="B3387" t="str">
            <v>Market 24</v>
          </cell>
          <cell r="C3387">
            <v>1</v>
          </cell>
        </row>
        <row r="3388">
          <cell r="A3388" t="str">
            <v>Brand 6</v>
          </cell>
          <cell r="B3388" t="str">
            <v>Market 16</v>
          </cell>
          <cell r="C3388">
            <v>0.5</v>
          </cell>
        </row>
        <row r="3389">
          <cell r="A3389" t="str">
            <v>Brand 6</v>
          </cell>
          <cell r="B3389" t="str">
            <v>Market 9</v>
          </cell>
          <cell r="C3389">
            <v>2.7</v>
          </cell>
        </row>
        <row r="3390">
          <cell r="A3390" t="str">
            <v>Brand 6</v>
          </cell>
          <cell r="B3390" t="str">
            <v>Market 14</v>
          </cell>
          <cell r="C3390">
            <v>1.6</v>
          </cell>
        </row>
        <row r="3391">
          <cell r="A3391" t="str">
            <v>Brand 6</v>
          </cell>
          <cell r="B3391" t="str">
            <v>Market 10</v>
          </cell>
          <cell r="C3391">
            <v>1.2</v>
          </cell>
        </row>
        <row r="3392">
          <cell r="A3392" t="str">
            <v>Brand 6</v>
          </cell>
          <cell r="B3392" t="str">
            <v>Market 3</v>
          </cell>
          <cell r="C3392">
            <v>1.6</v>
          </cell>
        </row>
        <row r="3393">
          <cell r="A3393" t="str">
            <v>Brand 6</v>
          </cell>
          <cell r="B3393" t="str">
            <v>Market 15</v>
          </cell>
          <cell r="C3393">
            <v>1.7</v>
          </cell>
        </row>
        <row r="3394">
          <cell r="A3394" t="str">
            <v>Brand 6</v>
          </cell>
          <cell r="B3394" t="str">
            <v>Market 7</v>
          </cell>
          <cell r="C3394">
            <v>3.1</v>
          </cell>
        </row>
        <row r="3395">
          <cell r="A3395" t="str">
            <v>Brand 6</v>
          </cell>
          <cell r="B3395" t="str">
            <v>Market 34</v>
          </cell>
          <cell r="C3395">
            <v>2.2999999999999998</v>
          </cell>
        </row>
        <row r="3396">
          <cell r="A3396" t="str">
            <v>Brand 6</v>
          </cell>
          <cell r="B3396" t="str">
            <v>Market 31</v>
          </cell>
          <cell r="C3396">
            <v>1.2</v>
          </cell>
        </row>
        <row r="3397">
          <cell r="A3397" t="str">
            <v>Brand 6</v>
          </cell>
          <cell r="B3397" t="str">
            <v>Market 32</v>
          </cell>
          <cell r="C3397">
            <v>1</v>
          </cell>
        </row>
        <row r="3398">
          <cell r="A3398" t="str">
            <v>Brand 6</v>
          </cell>
          <cell r="B3398" t="str">
            <v>Market 33</v>
          </cell>
          <cell r="C3398">
            <v>1.3</v>
          </cell>
        </row>
        <row r="3399">
          <cell r="A3399" t="str">
            <v>Brand 6</v>
          </cell>
          <cell r="B3399" t="str">
            <v>Market 28</v>
          </cell>
          <cell r="C3399">
            <v>8</v>
          </cell>
        </row>
        <row r="3400">
          <cell r="A3400" t="str">
            <v>Brand 6</v>
          </cell>
          <cell r="B3400" t="str">
            <v>Market 23</v>
          </cell>
          <cell r="C3400">
            <v>0.75</v>
          </cell>
        </row>
        <row r="3401">
          <cell r="A3401" t="str">
            <v>Brand 6</v>
          </cell>
          <cell r="B3401" t="str">
            <v>Market 21</v>
          </cell>
          <cell r="C3401">
            <v>0.75</v>
          </cell>
        </row>
        <row r="3402">
          <cell r="A3402" t="str">
            <v>Brand 6</v>
          </cell>
          <cell r="B3402" t="str">
            <v>Market 25</v>
          </cell>
          <cell r="C3402">
            <v>0.5</v>
          </cell>
        </row>
        <row r="3403">
          <cell r="A3403" t="str">
            <v>Brand 6</v>
          </cell>
          <cell r="B3403" t="str">
            <v>Market 24</v>
          </cell>
          <cell r="C3403">
            <v>0.5</v>
          </cell>
        </row>
        <row r="3404">
          <cell r="A3404" t="str">
            <v>Brand 6</v>
          </cell>
          <cell r="B3404" t="str">
            <v>Market 16</v>
          </cell>
          <cell r="C3404">
            <v>0.75</v>
          </cell>
        </row>
        <row r="3405">
          <cell r="A3405" t="str">
            <v>Brand 6</v>
          </cell>
          <cell r="B3405" t="str">
            <v>Market 9</v>
          </cell>
          <cell r="C3405">
            <v>1</v>
          </cell>
        </row>
        <row r="3406">
          <cell r="A3406" t="str">
            <v>Brand 6</v>
          </cell>
          <cell r="B3406" t="str">
            <v>Market 14</v>
          </cell>
          <cell r="C3406">
            <v>1</v>
          </cell>
        </row>
        <row r="3407">
          <cell r="A3407" t="str">
            <v>Brand 6</v>
          </cell>
          <cell r="B3407" t="str">
            <v>Market 10</v>
          </cell>
          <cell r="C3407">
            <v>1.25</v>
          </cell>
        </row>
        <row r="3408">
          <cell r="A3408" t="str">
            <v>Brand 6</v>
          </cell>
          <cell r="B3408" t="str">
            <v>Market 3</v>
          </cell>
          <cell r="C3408">
            <v>2.75</v>
          </cell>
        </row>
        <row r="3409">
          <cell r="A3409" t="str">
            <v>Brand 6</v>
          </cell>
          <cell r="B3409" t="str">
            <v>Market 15</v>
          </cell>
          <cell r="C3409">
            <v>0.5</v>
          </cell>
        </row>
        <row r="3410">
          <cell r="A3410" t="str">
            <v>Brand 6</v>
          </cell>
          <cell r="B3410" t="str">
            <v>Market 7</v>
          </cell>
          <cell r="C3410">
            <v>4</v>
          </cell>
        </row>
        <row r="3411">
          <cell r="A3411" t="str">
            <v>Brand 6</v>
          </cell>
          <cell r="B3411" t="str">
            <v>Market 34</v>
          </cell>
          <cell r="C3411">
            <v>3.5</v>
          </cell>
        </row>
        <row r="3412">
          <cell r="A3412" t="str">
            <v>Brand 6</v>
          </cell>
          <cell r="B3412" t="str">
            <v>Market 31</v>
          </cell>
          <cell r="C3412">
            <v>1.5</v>
          </cell>
        </row>
        <row r="3413">
          <cell r="A3413" t="str">
            <v>Brand 6</v>
          </cell>
          <cell r="B3413" t="str">
            <v>Market 32</v>
          </cell>
          <cell r="C3413">
            <v>0.75</v>
          </cell>
        </row>
        <row r="3414">
          <cell r="A3414" t="str">
            <v>Brand 6</v>
          </cell>
          <cell r="B3414" t="str">
            <v>Market 33</v>
          </cell>
          <cell r="C3414">
            <v>3.5</v>
          </cell>
        </row>
        <row r="3415">
          <cell r="A3415" t="str">
            <v>Brand 6</v>
          </cell>
          <cell r="B3415" t="str">
            <v>Market 28</v>
          </cell>
          <cell r="C3415">
            <v>0.5</v>
          </cell>
        </row>
        <row r="3416">
          <cell r="A3416" t="str">
            <v>Brand 6</v>
          </cell>
          <cell r="B3416" t="str">
            <v>Market 23</v>
          </cell>
          <cell r="C3416">
            <v>1</v>
          </cell>
        </row>
        <row r="3417">
          <cell r="A3417" t="str">
            <v>Brand 6</v>
          </cell>
          <cell r="B3417" t="str">
            <v>Market 21</v>
          </cell>
          <cell r="C3417">
            <v>0.5</v>
          </cell>
        </row>
        <row r="3418">
          <cell r="A3418" t="str">
            <v>Brand 6</v>
          </cell>
          <cell r="B3418" t="str">
            <v>Market 25</v>
          </cell>
          <cell r="C3418">
            <v>0.5</v>
          </cell>
        </row>
        <row r="3419">
          <cell r="A3419" t="str">
            <v>Brand 6</v>
          </cell>
          <cell r="B3419" t="str">
            <v>Market 16</v>
          </cell>
          <cell r="C3419">
            <v>0.5</v>
          </cell>
        </row>
        <row r="3420">
          <cell r="A3420" t="str">
            <v>Brand 6</v>
          </cell>
          <cell r="B3420" t="str">
            <v>Market 14</v>
          </cell>
          <cell r="C3420">
            <v>1</v>
          </cell>
        </row>
        <row r="3421">
          <cell r="A3421" t="str">
            <v>Brand 6</v>
          </cell>
          <cell r="B3421" t="str">
            <v>Market 3</v>
          </cell>
          <cell r="C3421">
            <v>1</v>
          </cell>
        </row>
        <row r="3422">
          <cell r="A3422" t="str">
            <v>Brand 6</v>
          </cell>
          <cell r="B3422" t="str">
            <v>Market 15</v>
          </cell>
          <cell r="C3422">
            <v>0.5</v>
          </cell>
        </row>
        <row r="3423">
          <cell r="A3423" t="str">
            <v>Brand 6</v>
          </cell>
          <cell r="B3423" t="str">
            <v>Market 7</v>
          </cell>
          <cell r="C3423">
            <v>4</v>
          </cell>
        </row>
        <row r="3424">
          <cell r="A3424" t="str">
            <v>Brand 6</v>
          </cell>
          <cell r="B3424" t="str">
            <v>Market 34</v>
          </cell>
          <cell r="C3424">
            <v>1</v>
          </cell>
        </row>
        <row r="3425">
          <cell r="A3425" t="str">
            <v>Brand 6</v>
          </cell>
          <cell r="B3425" t="str">
            <v>Market 31</v>
          </cell>
          <cell r="C3425">
            <v>1</v>
          </cell>
        </row>
        <row r="3426">
          <cell r="A3426" t="str">
            <v>Brand 6</v>
          </cell>
          <cell r="B3426" t="str">
            <v>Market 32</v>
          </cell>
          <cell r="C3426">
            <v>2.5</v>
          </cell>
        </row>
        <row r="3427">
          <cell r="A3427" t="str">
            <v>Brand 6</v>
          </cell>
          <cell r="B3427" t="str">
            <v>Market 33</v>
          </cell>
          <cell r="C3427">
            <v>2</v>
          </cell>
        </row>
        <row r="3428">
          <cell r="A3428" t="str">
            <v>Brand 6</v>
          </cell>
          <cell r="B3428" t="str">
            <v>Market 28</v>
          </cell>
          <cell r="C3428">
            <v>1</v>
          </cell>
        </row>
        <row r="3429">
          <cell r="A3429" t="str">
            <v>Brand 6</v>
          </cell>
          <cell r="B3429" t="str">
            <v>Market 24</v>
          </cell>
          <cell r="C3429">
            <v>1</v>
          </cell>
        </row>
        <row r="3430">
          <cell r="A3430" t="str">
            <v>Brand 6</v>
          </cell>
          <cell r="B3430" t="str">
            <v>Market 7</v>
          </cell>
          <cell r="C3430">
            <v>1</v>
          </cell>
        </row>
        <row r="3431">
          <cell r="A3431" t="str">
            <v>Brand 6</v>
          </cell>
          <cell r="B3431" t="str">
            <v>Market 32</v>
          </cell>
          <cell r="C3431">
            <v>8</v>
          </cell>
        </row>
        <row r="3432">
          <cell r="A3432" t="str">
            <v>Brand 6</v>
          </cell>
          <cell r="B3432" t="str">
            <v>Market 8</v>
          </cell>
          <cell r="C3432">
            <v>2.1</v>
          </cell>
        </row>
        <row r="3433">
          <cell r="A3433" t="str">
            <v>Brand 6</v>
          </cell>
          <cell r="B3433" t="str">
            <v>Market 8</v>
          </cell>
          <cell r="C3433">
            <v>3.25</v>
          </cell>
        </row>
        <row r="3434">
          <cell r="A3434" t="str">
            <v>Brand 6</v>
          </cell>
          <cell r="B3434" t="str">
            <v>Market 8</v>
          </cell>
          <cell r="C3434">
            <v>0.5</v>
          </cell>
        </row>
        <row r="3435">
          <cell r="A3435" t="str">
            <v>Brand 7</v>
          </cell>
          <cell r="B3435" t="str">
            <v>Market 5</v>
          </cell>
          <cell r="C3435">
            <v>44.5</v>
          </cell>
        </row>
        <row r="3436">
          <cell r="A3436" t="str">
            <v>Brand 7</v>
          </cell>
          <cell r="B3436" t="str">
            <v>Market 3</v>
          </cell>
          <cell r="C3436">
            <v>16.100000000000001</v>
          </cell>
        </row>
        <row r="3437">
          <cell r="A3437" t="str">
            <v>Brand 7</v>
          </cell>
          <cell r="B3437" t="str">
            <v>Market 5</v>
          </cell>
          <cell r="C3437">
            <v>12.8</v>
          </cell>
        </row>
        <row r="3438">
          <cell r="A3438" t="str">
            <v>Brand 7</v>
          </cell>
          <cell r="B3438" t="str">
            <v>Market 3</v>
          </cell>
          <cell r="C3438">
            <v>30.75</v>
          </cell>
        </row>
        <row r="3439">
          <cell r="A3439" t="str">
            <v>Brand 7</v>
          </cell>
          <cell r="B3439" t="str">
            <v>Market 3</v>
          </cell>
          <cell r="C3439">
            <v>28</v>
          </cell>
        </row>
        <row r="3440">
          <cell r="A3440" t="str">
            <v>Brand 7</v>
          </cell>
          <cell r="B3440" t="str">
            <v>Market 5</v>
          </cell>
          <cell r="C3440">
            <v>9.5</v>
          </cell>
        </row>
        <row r="3441">
          <cell r="A3441" t="str">
            <v>Brand 7</v>
          </cell>
          <cell r="B3441" t="str">
            <v>Market 4</v>
          </cell>
          <cell r="C3441">
            <v>6.6</v>
          </cell>
        </row>
        <row r="3442">
          <cell r="A3442" t="str">
            <v>Brand 7</v>
          </cell>
          <cell r="B3442" t="str">
            <v>Market 4</v>
          </cell>
          <cell r="C3442">
            <v>16</v>
          </cell>
        </row>
        <row r="3443">
          <cell r="A3443" t="str">
            <v>Brand 7</v>
          </cell>
          <cell r="B3443" t="str">
            <v>Market 3</v>
          </cell>
          <cell r="C3443">
            <v>5.6</v>
          </cell>
        </row>
        <row r="3444">
          <cell r="A3444" t="str">
            <v>Brand 7</v>
          </cell>
          <cell r="B3444" t="str">
            <v>Market 3</v>
          </cell>
          <cell r="C3444">
            <v>25.5</v>
          </cell>
        </row>
        <row r="3445">
          <cell r="A3445" t="str">
            <v>Brand 7</v>
          </cell>
          <cell r="B3445" t="str">
            <v>Market 6</v>
          </cell>
          <cell r="C3445">
            <v>2.8</v>
          </cell>
        </row>
        <row r="3446">
          <cell r="A3446" t="str">
            <v>Brand 7</v>
          </cell>
          <cell r="B3446" t="str">
            <v>Market 3</v>
          </cell>
          <cell r="C3446">
            <v>11.5</v>
          </cell>
        </row>
        <row r="3447">
          <cell r="A3447" t="str">
            <v>Brand 7</v>
          </cell>
          <cell r="B3447" t="str">
            <v>Market 2</v>
          </cell>
          <cell r="C3447">
            <v>2.1</v>
          </cell>
        </row>
        <row r="3448">
          <cell r="A3448" t="str">
            <v>Brand 7</v>
          </cell>
          <cell r="B3448" t="str">
            <v>Market 2</v>
          </cell>
          <cell r="C3448">
            <v>2.1</v>
          </cell>
        </row>
        <row r="3449">
          <cell r="A3449" t="str">
            <v>Brand 7</v>
          </cell>
          <cell r="B3449" t="str">
            <v>Market 6</v>
          </cell>
          <cell r="C3449">
            <v>5</v>
          </cell>
        </row>
        <row r="3450">
          <cell r="A3450" t="str">
            <v>Brand 7</v>
          </cell>
          <cell r="B3450" t="str">
            <v>Market 4</v>
          </cell>
          <cell r="C3450">
            <v>5</v>
          </cell>
        </row>
        <row r="3451">
          <cell r="A3451" t="str">
            <v>Brand 7</v>
          </cell>
          <cell r="B3451" t="str">
            <v>Market 18</v>
          </cell>
          <cell r="C3451">
            <v>1.9</v>
          </cell>
        </row>
        <row r="3452">
          <cell r="A3452" t="str">
            <v>Brand 7</v>
          </cell>
          <cell r="B3452" t="str">
            <v>Market 4</v>
          </cell>
          <cell r="C3452">
            <v>7</v>
          </cell>
        </row>
        <row r="3453">
          <cell r="A3453" t="str">
            <v>Brand 7</v>
          </cell>
          <cell r="B3453" t="str">
            <v>Market 6</v>
          </cell>
          <cell r="C3453">
            <v>4.5</v>
          </cell>
        </row>
        <row r="3454">
          <cell r="A3454" t="str">
            <v>Brand 7</v>
          </cell>
          <cell r="B3454" t="str">
            <v>Market 4</v>
          </cell>
          <cell r="C3454">
            <v>4.5</v>
          </cell>
        </row>
        <row r="3455">
          <cell r="A3455" t="str">
            <v>Brand 7</v>
          </cell>
          <cell r="B3455" t="str">
            <v>Market 6</v>
          </cell>
          <cell r="C3455">
            <v>1.75</v>
          </cell>
        </row>
        <row r="3456">
          <cell r="A3456" t="str">
            <v>Brand 7</v>
          </cell>
          <cell r="B3456" t="str">
            <v>Market 18</v>
          </cell>
          <cell r="C3456">
            <v>1.25</v>
          </cell>
        </row>
        <row r="3457">
          <cell r="A3457" t="str">
            <v>Brand 7</v>
          </cell>
          <cell r="B3457" t="str">
            <v>Market 2</v>
          </cell>
          <cell r="C3457">
            <v>1.25</v>
          </cell>
        </row>
        <row r="3458">
          <cell r="A3458" t="str">
            <v>Brand 7</v>
          </cell>
          <cell r="B3458" t="str">
            <v>Market 2</v>
          </cell>
          <cell r="C3458">
            <v>1</v>
          </cell>
        </row>
        <row r="3459">
          <cell r="A3459" t="str">
            <v>Brand 7</v>
          </cell>
          <cell r="B3459" t="str">
            <v>Market 29</v>
          </cell>
          <cell r="C3459">
            <v>0.2</v>
          </cell>
        </row>
        <row r="3460">
          <cell r="A3460" t="str">
            <v>Brand 7</v>
          </cell>
          <cell r="B3460" t="str">
            <v>Market 12</v>
          </cell>
          <cell r="C3460">
            <v>0.5</v>
          </cell>
        </row>
        <row r="3461">
          <cell r="A3461" t="str">
            <v>Brand 7</v>
          </cell>
          <cell r="B3461" t="str">
            <v>Market 18</v>
          </cell>
          <cell r="C3461">
            <v>0.5</v>
          </cell>
        </row>
        <row r="3462">
          <cell r="A3462" t="str">
            <v>Brand 7</v>
          </cell>
          <cell r="B3462" t="str">
            <v>Market 29</v>
          </cell>
          <cell r="C3462">
            <v>0.1</v>
          </cell>
        </row>
        <row r="3463">
          <cell r="A3463" t="str">
            <v>Brand 7</v>
          </cell>
          <cell r="B3463" t="str">
            <v>Market 4</v>
          </cell>
          <cell r="C3463">
            <v>0.1</v>
          </cell>
        </row>
        <row r="3464">
          <cell r="A3464" t="str">
            <v>Brand 7</v>
          </cell>
          <cell r="B3464" t="str">
            <v>Market 11</v>
          </cell>
          <cell r="C3464">
            <v>0.25</v>
          </cell>
        </row>
        <row r="3465">
          <cell r="A3465" t="str">
            <v>Brand 7</v>
          </cell>
          <cell r="B3465" t="str">
            <v>Market 29</v>
          </cell>
          <cell r="C3465">
            <v>0.25</v>
          </cell>
        </row>
        <row r="3466">
          <cell r="A3466" t="str">
            <v>Brand 7</v>
          </cell>
          <cell r="B3466" t="str">
            <v>Market 22</v>
          </cell>
          <cell r="C3466">
            <v>0.25</v>
          </cell>
        </row>
        <row r="3467">
          <cell r="A3467" t="str">
            <v>Brand 7</v>
          </cell>
          <cell r="B3467" t="str">
            <v>Market 2</v>
          </cell>
          <cell r="C3467">
            <v>0.5</v>
          </cell>
        </row>
        <row r="3468">
          <cell r="A3468" t="str">
            <v>Brand 7</v>
          </cell>
          <cell r="B3468" t="str">
            <v>Market 28</v>
          </cell>
          <cell r="C3468">
            <v>0.9</v>
          </cell>
        </row>
        <row r="3469">
          <cell r="A3469" t="str">
            <v>Brand 7</v>
          </cell>
          <cell r="B3469" t="str">
            <v>Market 24</v>
          </cell>
          <cell r="C3469">
            <v>0.3</v>
          </cell>
        </row>
        <row r="3470">
          <cell r="A3470" t="str">
            <v>Brand 7</v>
          </cell>
          <cell r="B3470" t="str">
            <v>Market 23</v>
          </cell>
          <cell r="C3470">
            <v>0.3</v>
          </cell>
        </row>
        <row r="3471">
          <cell r="A3471" t="str">
            <v>Brand 7</v>
          </cell>
          <cell r="B3471" t="str">
            <v>Market 23</v>
          </cell>
          <cell r="C3471">
            <v>0.2</v>
          </cell>
        </row>
        <row r="3472">
          <cell r="A3472" t="str">
            <v>Brand 7</v>
          </cell>
          <cell r="B3472" t="str">
            <v>Market 21</v>
          </cell>
          <cell r="C3472">
            <v>0.1</v>
          </cell>
        </row>
        <row r="3473">
          <cell r="A3473" t="str">
            <v>Brand 7</v>
          </cell>
          <cell r="B3473" t="str">
            <v>Market 25</v>
          </cell>
          <cell r="C3473">
            <v>0.1</v>
          </cell>
        </row>
        <row r="3474">
          <cell r="A3474" t="str">
            <v>Brand 7</v>
          </cell>
          <cell r="B3474" t="str">
            <v>Market 3</v>
          </cell>
          <cell r="C3474">
            <v>0.5</v>
          </cell>
        </row>
        <row r="3475">
          <cell r="A3475" t="str">
            <v>Brand 7</v>
          </cell>
          <cell r="B3475" t="str">
            <v>Market 3</v>
          </cell>
          <cell r="C3475">
            <v>0.3</v>
          </cell>
        </row>
        <row r="3476">
          <cell r="A3476" t="str">
            <v>Brand 7</v>
          </cell>
          <cell r="B3476" t="str">
            <v>Market 34</v>
          </cell>
          <cell r="C3476">
            <v>0.7</v>
          </cell>
        </row>
        <row r="3477">
          <cell r="A3477" t="str">
            <v>Brand 7</v>
          </cell>
          <cell r="B3477" t="str">
            <v>Market 31</v>
          </cell>
          <cell r="C3477">
            <v>0.4</v>
          </cell>
        </row>
        <row r="3478">
          <cell r="A3478" t="str">
            <v>Brand 7</v>
          </cell>
          <cell r="B3478" t="str">
            <v>Market 7</v>
          </cell>
          <cell r="C3478">
            <v>2.6</v>
          </cell>
        </row>
        <row r="3479">
          <cell r="A3479" t="str">
            <v>Brand 7</v>
          </cell>
          <cell r="B3479" t="str">
            <v>Market 33</v>
          </cell>
          <cell r="C3479">
            <v>0.5</v>
          </cell>
        </row>
        <row r="3480">
          <cell r="A3480" t="str">
            <v>Brand 7</v>
          </cell>
          <cell r="B3480" t="str">
            <v>Market 33</v>
          </cell>
          <cell r="C3480">
            <v>0.7</v>
          </cell>
        </row>
        <row r="3481">
          <cell r="A3481" t="str">
            <v>Brand 7</v>
          </cell>
          <cell r="B3481" t="str">
            <v>Market 28</v>
          </cell>
          <cell r="C3481">
            <v>1</v>
          </cell>
        </row>
        <row r="3482">
          <cell r="A3482" t="str">
            <v>Brand 7</v>
          </cell>
          <cell r="B3482" t="str">
            <v>Market 25</v>
          </cell>
          <cell r="C3482">
            <v>0.25</v>
          </cell>
        </row>
        <row r="3483">
          <cell r="A3483" t="str">
            <v>Brand 7</v>
          </cell>
          <cell r="B3483" t="str">
            <v>Market 31</v>
          </cell>
          <cell r="C3483">
            <v>0.25</v>
          </cell>
        </row>
        <row r="3484">
          <cell r="A3484" t="str">
            <v>Brand 7</v>
          </cell>
          <cell r="B3484" t="str">
            <v>Market 3</v>
          </cell>
          <cell r="C3484">
            <v>0.5</v>
          </cell>
        </row>
        <row r="3485">
          <cell r="A3485" t="str">
            <v>Brand 7</v>
          </cell>
          <cell r="B3485" t="str">
            <v>Market 3</v>
          </cell>
          <cell r="C3485">
            <v>0.75</v>
          </cell>
        </row>
        <row r="3486">
          <cell r="A3486" t="str">
            <v>Brand 7</v>
          </cell>
          <cell r="B3486" t="str">
            <v>Market 34</v>
          </cell>
          <cell r="C3486">
            <v>0.25</v>
          </cell>
        </row>
        <row r="3487">
          <cell r="A3487" t="str">
            <v>Brand 7</v>
          </cell>
          <cell r="B3487" t="str">
            <v>Market 31</v>
          </cell>
          <cell r="C3487">
            <v>0.25</v>
          </cell>
        </row>
        <row r="3488">
          <cell r="A3488" t="str">
            <v>Brand 7</v>
          </cell>
          <cell r="B3488" t="str">
            <v>Market 7</v>
          </cell>
          <cell r="C3488">
            <v>2.5</v>
          </cell>
        </row>
        <row r="3489">
          <cell r="A3489" t="str">
            <v>Brand 7</v>
          </cell>
          <cell r="B3489" t="str">
            <v>Market 7</v>
          </cell>
          <cell r="C3489">
            <v>4.75</v>
          </cell>
        </row>
        <row r="3490">
          <cell r="A3490" t="str">
            <v>Brand 7</v>
          </cell>
          <cell r="B3490" t="str">
            <v>Market 33</v>
          </cell>
          <cell r="C3490">
            <v>2</v>
          </cell>
        </row>
        <row r="3491">
          <cell r="A3491" t="str">
            <v>Brand 7</v>
          </cell>
          <cell r="B3491" t="str">
            <v>Market 33</v>
          </cell>
          <cell r="C3491">
            <v>0.25</v>
          </cell>
        </row>
        <row r="3492">
          <cell r="A3492" t="str">
            <v>Brand 7</v>
          </cell>
          <cell r="B3492" t="str">
            <v>Market 28</v>
          </cell>
          <cell r="C3492">
            <v>1.5</v>
          </cell>
        </row>
        <row r="3493">
          <cell r="A3493" t="str">
            <v>Brand 7</v>
          </cell>
          <cell r="B3493" t="str">
            <v>Market 24</v>
          </cell>
          <cell r="C3493">
            <v>1.5</v>
          </cell>
        </row>
        <row r="3494">
          <cell r="A3494" t="str">
            <v>Brand 7</v>
          </cell>
          <cell r="B3494" t="str">
            <v>Market 34</v>
          </cell>
          <cell r="C3494">
            <v>1</v>
          </cell>
        </row>
        <row r="3495">
          <cell r="A3495" t="str">
            <v>Brand 7</v>
          </cell>
          <cell r="B3495" t="str">
            <v>Market 7</v>
          </cell>
          <cell r="C3495">
            <v>2</v>
          </cell>
        </row>
        <row r="3496">
          <cell r="A3496" t="str">
            <v>Brand 7</v>
          </cell>
          <cell r="B3496" t="str">
            <v>Market 33</v>
          </cell>
          <cell r="C3496">
            <v>0.5</v>
          </cell>
        </row>
        <row r="3497">
          <cell r="A3497" t="str">
            <v>Brand 7</v>
          </cell>
          <cell r="B3497" t="str">
            <v>Market 8</v>
          </cell>
          <cell r="C3497">
            <v>0.2</v>
          </cell>
        </row>
        <row r="3498">
          <cell r="A3498" t="str">
            <v>Brand 7</v>
          </cell>
          <cell r="B3498" t="str">
            <v>Market 8</v>
          </cell>
          <cell r="C3498">
            <v>0.25</v>
          </cell>
        </row>
        <row r="3499">
          <cell r="A3499" t="str">
            <v>Brand 8</v>
          </cell>
          <cell r="B3499" t="str">
            <v>Market 3</v>
          </cell>
          <cell r="C3499">
            <v>8.8000000000000007</v>
          </cell>
        </row>
        <row r="3500">
          <cell r="A3500" t="str">
            <v>Brand 8</v>
          </cell>
          <cell r="B3500" t="str">
            <v>Market 3</v>
          </cell>
          <cell r="C3500">
            <v>6.5250000000000004</v>
          </cell>
        </row>
        <row r="3501">
          <cell r="A3501" t="str">
            <v>Brand 8</v>
          </cell>
          <cell r="B3501" t="str">
            <v>Market 3</v>
          </cell>
          <cell r="C3501">
            <v>1.8</v>
          </cell>
        </row>
      </sheetData>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tro"/>
      <sheetName val="Lesson 1"/>
      <sheetName val="Data Types"/>
      <sheetName val="Data Preprocessing &quot;&quot;"/>
      <sheetName val="Operators"/>
      <sheetName val="Precedence"/>
      <sheetName val="Task Aggregate (1)"/>
      <sheetName val="T Define Names"/>
      <sheetName val="T Aggregate"/>
      <sheetName val="i Round Function"/>
      <sheetName val="i Quartiles"/>
      <sheetName val="BDI&amp;CDI"/>
      <sheetName val="TimeSeries"/>
      <sheetName val="RegTrend(1an)"/>
      <sheetName val="Seasonality No Trend"/>
      <sheetName val="Seasonality Trend"/>
      <sheetName val="Box &amp; Whisker"/>
      <sheetName val="Straight Lines"/>
      <sheetName val="Stacked"/>
      <sheetName val="Column &amp; Line"/>
      <sheetName val="i variance deviation"/>
      <sheetName val="i Array"/>
      <sheetName val="i Array Index"/>
      <sheetName val="i vlookup"/>
      <sheetName val="i corellation"/>
      <sheetName val="i Forecast"/>
      <sheetName val="i Histogram"/>
      <sheetName val="b Alqi satqi"/>
      <sheetName val="cor data10 Tech Stocks"/>
      <sheetName val="b Car Imports"/>
      <sheetName val="b Kickstarter"/>
      <sheetName val="b PV data"/>
      <sheetName val="b Dondurma"/>
      <sheetName val="i Trend Forecast Linear"/>
      <sheetName val="T Sorgu Pareto"/>
      <sheetName val="T Avtomobil qeza sebebleri"/>
      <sheetName val="What IF Analysis"/>
      <sheetName val="i STDEV"/>
      <sheetName val="C.Unique&amp;Mode word&amp;C.Multiple"/>
      <sheetName val="B Data Sorted Gender"/>
      <sheetName val="B D.Sorted II part"/>
      <sheetName val="B Market"/>
      <sheetName val="B Cohort"/>
      <sheetName val="T Cohort"/>
      <sheetName val="Tregressions"/>
      <sheetName val="B PSM (Data)"/>
      <sheetName val="B PV Index "/>
      <sheetName val="OFFSET1"/>
      <sheetName val="RANK"/>
      <sheetName val="Yekun"/>
      <sheetName val="Çay"/>
      <sheetName val="Kağız"/>
      <sheetName val="Yağ"/>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ow r="2">
          <cell r="A2" t="str">
            <v>Brand 1</v>
          </cell>
          <cell r="B2" t="str">
            <v>Market 1</v>
          </cell>
          <cell r="C2">
            <v>2617.953</v>
          </cell>
        </row>
        <row r="3">
          <cell r="A3" t="str">
            <v>Brand 1</v>
          </cell>
          <cell r="B3" t="str">
            <v>Market 1</v>
          </cell>
          <cell r="C3">
            <v>7810.2</v>
          </cell>
        </row>
        <row r="4">
          <cell r="A4" t="str">
            <v>Brand 1</v>
          </cell>
          <cell r="B4" t="str">
            <v>Market 5</v>
          </cell>
          <cell r="C4">
            <v>1240.8</v>
          </cell>
        </row>
        <row r="5">
          <cell r="A5" t="str">
            <v>Brand 1</v>
          </cell>
          <cell r="B5" t="str">
            <v>Market 1</v>
          </cell>
          <cell r="C5">
            <v>2463.75</v>
          </cell>
        </row>
        <row r="6">
          <cell r="A6" t="str">
            <v>Brand 1</v>
          </cell>
          <cell r="B6" t="str">
            <v>Market 3</v>
          </cell>
          <cell r="C6">
            <v>923</v>
          </cell>
        </row>
        <row r="7">
          <cell r="A7" t="str">
            <v>Brand 1</v>
          </cell>
          <cell r="B7" t="str">
            <v>Market 5</v>
          </cell>
          <cell r="C7">
            <v>1811.925</v>
          </cell>
        </row>
        <row r="8">
          <cell r="A8" t="str">
            <v>Brand 1</v>
          </cell>
          <cell r="B8" t="str">
            <v>Market 3</v>
          </cell>
          <cell r="C8">
            <v>3136.5</v>
          </cell>
        </row>
        <row r="9">
          <cell r="A9" t="str">
            <v>Brand 1</v>
          </cell>
          <cell r="B9" t="str">
            <v>Market 3</v>
          </cell>
          <cell r="C9">
            <v>303.16800000000001</v>
          </cell>
        </row>
        <row r="10">
          <cell r="A10" t="str">
            <v>Brand 1</v>
          </cell>
          <cell r="B10" t="str">
            <v>Market 4</v>
          </cell>
          <cell r="C10">
            <v>519.70000000000005</v>
          </cell>
        </row>
        <row r="11">
          <cell r="A11" t="str">
            <v>Brand 1</v>
          </cell>
          <cell r="B11" t="str">
            <v>Market 3</v>
          </cell>
          <cell r="C11">
            <v>1104.075</v>
          </cell>
        </row>
        <row r="12">
          <cell r="A12" t="str">
            <v>Brand 1</v>
          </cell>
          <cell r="B12" t="str">
            <v>Market 5</v>
          </cell>
          <cell r="C12">
            <v>225.16800000000001</v>
          </cell>
        </row>
        <row r="13">
          <cell r="A13" t="str">
            <v>Brand 1</v>
          </cell>
          <cell r="B13" t="str">
            <v>Market 1</v>
          </cell>
          <cell r="C13">
            <v>201.072</v>
          </cell>
        </row>
        <row r="14">
          <cell r="A14" t="str">
            <v>Brand 1</v>
          </cell>
          <cell r="B14" t="str">
            <v>Market 1</v>
          </cell>
          <cell r="C14">
            <v>396.5</v>
          </cell>
        </row>
        <row r="15">
          <cell r="A15" t="str">
            <v>Brand 1</v>
          </cell>
          <cell r="B15" t="str">
            <v>Market 5</v>
          </cell>
          <cell r="C15">
            <v>1714.05</v>
          </cell>
        </row>
        <row r="16">
          <cell r="A16" t="str">
            <v>Brand 1</v>
          </cell>
          <cell r="B16" t="str">
            <v>Market 5</v>
          </cell>
          <cell r="C16">
            <v>330.4</v>
          </cell>
        </row>
        <row r="17">
          <cell r="A17" t="str">
            <v>Brand 1</v>
          </cell>
          <cell r="B17" t="str">
            <v>Market 18</v>
          </cell>
          <cell r="C17">
            <v>313.7</v>
          </cell>
        </row>
        <row r="18">
          <cell r="A18" t="str">
            <v>Brand 1</v>
          </cell>
          <cell r="B18" t="str">
            <v>Market 4</v>
          </cell>
          <cell r="C18">
            <v>650.92499999999995</v>
          </cell>
        </row>
        <row r="19">
          <cell r="A19" t="str">
            <v>Brand 1</v>
          </cell>
          <cell r="B19" t="str">
            <v>Market 29</v>
          </cell>
          <cell r="C19">
            <v>257.10000000000002</v>
          </cell>
        </row>
        <row r="20">
          <cell r="A20" t="str">
            <v>Brand 1</v>
          </cell>
          <cell r="B20" t="str">
            <v>Market 1</v>
          </cell>
          <cell r="C20">
            <v>551.92499999999995</v>
          </cell>
        </row>
        <row r="21">
          <cell r="A21" t="str">
            <v>Brand 1</v>
          </cell>
          <cell r="B21" t="str">
            <v>Market 6</v>
          </cell>
          <cell r="C21">
            <v>215.5</v>
          </cell>
        </row>
        <row r="22">
          <cell r="A22" t="str">
            <v>Brand 1</v>
          </cell>
          <cell r="B22" t="str">
            <v>Market 5</v>
          </cell>
          <cell r="C22">
            <v>448.65</v>
          </cell>
        </row>
        <row r="23">
          <cell r="A23" t="str">
            <v>Brand 1</v>
          </cell>
          <cell r="B23" t="str">
            <v>Market 3</v>
          </cell>
          <cell r="C23">
            <v>152.5</v>
          </cell>
        </row>
        <row r="24">
          <cell r="A24" t="str">
            <v>Brand 1</v>
          </cell>
          <cell r="B24" t="str">
            <v>Market 2</v>
          </cell>
          <cell r="C24">
            <v>323.77499999999998</v>
          </cell>
        </row>
        <row r="25">
          <cell r="A25" t="str">
            <v>Brand 1</v>
          </cell>
          <cell r="B25" t="str">
            <v>Market 18</v>
          </cell>
          <cell r="C25">
            <v>301.95</v>
          </cell>
        </row>
        <row r="26">
          <cell r="A26" t="str">
            <v>Brand 1</v>
          </cell>
          <cell r="B26" t="str">
            <v>Market 5</v>
          </cell>
          <cell r="C26">
            <v>60.911999999999999</v>
          </cell>
        </row>
        <row r="27">
          <cell r="A27" t="str">
            <v>Brand 1</v>
          </cell>
          <cell r="B27" t="str">
            <v>Market 3</v>
          </cell>
          <cell r="C27">
            <v>283.05</v>
          </cell>
        </row>
        <row r="28">
          <cell r="A28" t="str">
            <v>Brand 1</v>
          </cell>
          <cell r="B28" t="str">
            <v>Market 1</v>
          </cell>
          <cell r="C28">
            <v>59.808</v>
          </cell>
        </row>
        <row r="29">
          <cell r="A29" t="str">
            <v>Brand 1</v>
          </cell>
          <cell r="B29" t="str">
            <v>Market 4</v>
          </cell>
          <cell r="C29">
            <v>551.70000000000005</v>
          </cell>
        </row>
        <row r="30">
          <cell r="A30" t="str">
            <v>Brand 1</v>
          </cell>
          <cell r="B30" t="str">
            <v>Market 2</v>
          </cell>
          <cell r="C30">
            <v>546.29999999999995</v>
          </cell>
        </row>
        <row r="31">
          <cell r="A31" t="str">
            <v>Brand 1</v>
          </cell>
          <cell r="B31" t="str">
            <v>Market 6</v>
          </cell>
          <cell r="C31">
            <v>254.02500000000001</v>
          </cell>
        </row>
        <row r="32">
          <cell r="A32" t="str">
            <v>Brand 1</v>
          </cell>
          <cell r="B32" t="str">
            <v>Market 1</v>
          </cell>
          <cell r="C32">
            <v>481.5</v>
          </cell>
        </row>
        <row r="33">
          <cell r="A33" t="str">
            <v>Brand 1</v>
          </cell>
          <cell r="B33" t="str">
            <v>Market 2</v>
          </cell>
          <cell r="C33">
            <v>52.15</v>
          </cell>
        </row>
        <row r="34">
          <cell r="A34" t="str">
            <v>Brand 1</v>
          </cell>
          <cell r="B34" t="str">
            <v>Market 4</v>
          </cell>
          <cell r="C34">
            <v>49.68</v>
          </cell>
        </row>
        <row r="35">
          <cell r="A35" t="str">
            <v>Brand 1</v>
          </cell>
          <cell r="B35" t="str">
            <v>Market 5</v>
          </cell>
          <cell r="C35">
            <v>449.1</v>
          </cell>
        </row>
        <row r="36">
          <cell r="A36" t="str">
            <v>Brand 1</v>
          </cell>
          <cell r="B36" t="str">
            <v>Market 4</v>
          </cell>
          <cell r="C36">
            <v>98.7</v>
          </cell>
        </row>
        <row r="37">
          <cell r="A37" t="str">
            <v>Brand 1</v>
          </cell>
          <cell r="B37" t="str">
            <v>Market 5</v>
          </cell>
          <cell r="C37">
            <v>483</v>
          </cell>
        </row>
        <row r="38">
          <cell r="A38" t="str">
            <v>Brand 1</v>
          </cell>
          <cell r="B38" t="str">
            <v>Market 2</v>
          </cell>
          <cell r="C38">
            <v>95.4</v>
          </cell>
        </row>
        <row r="39">
          <cell r="A39" t="str">
            <v>Brand 1</v>
          </cell>
          <cell r="B39" t="str">
            <v>Market 5</v>
          </cell>
          <cell r="C39">
            <v>94</v>
          </cell>
        </row>
        <row r="40">
          <cell r="A40" t="str">
            <v>Brand 1</v>
          </cell>
          <cell r="B40" t="str">
            <v>Market 5</v>
          </cell>
          <cell r="C40">
            <v>824.4</v>
          </cell>
        </row>
        <row r="41">
          <cell r="A41" t="str">
            <v>Brand 1</v>
          </cell>
          <cell r="B41" t="str">
            <v>Market 2</v>
          </cell>
          <cell r="C41">
            <v>84.2</v>
          </cell>
        </row>
        <row r="42">
          <cell r="A42" t="str">
            <v>Brand 1</v>
          </cell>
          <cell r="B42" t="str">
            <v>Market 6</v>
          </cell>
          <cell r="C42">
            <v>38.832000000000001</v>
          </cell>
        </row>
        <row r="43">
          <cell r="A43" t="str">
            <v>Brand 1</v>
          </cell>
          <cell r="B43" t="str">
            <v>Market 29</v>
          </cell>
          <cell r="C43">
            <v>167.17500000000001</v>
          </cell>
        </row>
        <row r="44">
          <cell r="A44" t="str">
            <v>Brand 1</v>
          </cell>
          <cell r="B44" t="str">
            <v>Market 1</v>
          </cell>
          <cell r="C44">
            <v>647.1</v>
          </cell>
        </row>
        <row r="45">
          <cell r="A45" t="str">
            <v>Brand 1</v>
          </cell>
          <cell r="B45" t="str">
            <v>Market 6</v>
          </cell>
          <cell r="C45">
            <v>311.39999999999998</v>
          </cell>
        </row>
        <row r="46">
          <cell r="A46" t="str">
            <v>Brand 1</v>
          </cell>
          <cell r="B46" t="str">
            <v>Market 4</v>
          </cell>
          <cell r="C46">
            <v>141.52500000000001</v>
          </cell>
        </row>
        <row r="47">
          <cell r="A47" t="str">
            <v>Brand 1</v>
          </cell>
          <cell r="B47" t="str">
            <v>Market 11</v>
          </cell>
          <cell r="C47">
            <v>61.5</v>
          </cell>
        </row>
        <row r="48">
          <cell r="A48" t="str">
            <v>Brand 1</v>
          </cell>
          <cell r="B48" t="str">
            <v>Market 12</v>
          </cell>
          <cell r="C48">
            <v>134.32499999999999</v>
          </cell>
        </row>
        <row r="49">
          <cell r="A49" t="str">
            <v>Brand 1</v>
          </cell>
          <cell r="B49" t="str">
            <v>Market 5</v>
          </cell>
          <cell r="C49">
            <v>28.224</v>
          </cell>
        </row>
        <row r="50">
          <cell r="A50" t="str">
            <v>Brand 1</v>
          </cell>
          <cell r="B50" t="str">
            <v>Market 11</v>
          </cell>
          <cell r="C50">
            <v>25.65</v>
          </cell>
        </row>
        <row r="51">
          <cell r="A51" t="str">
            <v>Brand 1</v>
          </cell>
          <cell r="B51" t="str">
            <v>Market 3</v>
          </cell>
          <cell r="C51">
            <v>23.04</v>
          </cell>
        </row>
        <row r="52">
          <cell r="A52" t="str">
            <v>Brand 1</v>
          </cell>
          <cell r="B52" t="str">
            <v>Market 3</v>
          </cell>
          <cell r="C52">
            <v>46.2</v>
          </cell>
        </row>
        <row r="53">
          <cell r="A53" t="str">
            <v>Brand 1</v>
          </cell>
          <cell r="B53" t="str">
            <v>Market 3</v>
          </cell>
          <cell r="C53">
            <v>190.35</v>
          </cell>
        </row>
        <row r="54">
          <cell r="A54" t="str">
            <v>Brand 1</v>
          </cell>
          <cell r="B54" t="str">
            <v>Market 29</v>
          </cell>
          <cell r="C54">
            <v>170.1</v>
          </cell>
        </row>
        <row r="55">
          <cell r="A55" t="str">
            <v>Brand 1</v>
          </cell>
          <cell r="B55" t="str">
            <v>Market 2</v>
          </cell>
          <cell r="C55">
            <v>326.7</v>
          </cell>
        </row>
        <row r="56">
          <cell r="A56" t="str">
            <v>Brand 1</v>
          </cell>
          <cell r="B56" t="str">
            <v>Market 3</v>
          </cell>
          <cell r="C56">
            <v>16.32</v>
          </cell>
        </row>
        <row r="57">
          <cell r="A57" t="str">
            <v>Brand 1</v>
          </cell>
          <cell r="B57" t="str">
            <v>Market 6</v>
          </cell>
          <cell r="C57">
            <v>32.4</v>
          </cell>
        </row>
        <row r="58">
          <cell r="A58" t="str">
            <v>Brand 1</v>
          </cell>
          <cell r="B58" t="str">
            <v>Market 3</v>
          </cell>
          <cell r="C58">
            <v>260.10000000000002</v>
          </cell>
        </row>
        <row r="59">
          <cell r="A59" t="str">
            <v>Brand 1</v>
          </cell>
          <cell r="B59" t="str">
            <v>Market 6</v>
          </cell>
          <cell r="C59">
            <v>60.975000000000001</v>
          </cell>
        </row>
        <row r="60">
          <cell r="A60" t="str">
            <v>Brand 1</v>
          </cell>
          <cell r="B60" t="str">
            <v>Market 29</v>
          </cell>
          <cell r="C60">
            <v>12.624000000000001</v>
          </cell>
        </row>
        <row r="61">
          <cell r="A61" t="str">
            <v>Brand 1</v>
          </cell>
          <cell r="B61" t="str">
            <v>Market 1</v>
          </cell>
          <cell r="C61">
            <v>56.924999999999997</v>
          </cell>
        </row>
        <row r="62">
          <cell r="A62" t="str">
            <v>Brand 1</v>
          </cell>
          <cell r="B62" t="str">
            <v>Market 4</v>
          </cell>
          <cell r="C62">
            <v>24.7</v>
          </cell>
        </row>
        <row r="63">
          <cell r="A63" t="str">
            <v>Brand 1</v>
          </cell>
          <cell r="B63" t="str">
            <v>Market 4</v>
          </cell>
          <cell r="C63">
            <v>10.8</v>
          </cell>
        </row>
        <row r="64">
          <cell r="A64" t="str">
            <v>Brand 1</v>
          </cell>
          <cell r="B64" t="str">
            <v>Market 17</v>
          </cell>
          <cell r="C64">
            <v>22.2</v>
          </cell>
        </row>
        <row r="65">
          <cell r="A65" t="str">
            <v>Brand 1</v>
          </cell>
          <cell r="B65" t="str">
            <v>Market 4</v>
          </cell>
          <cell r="C65">
            <v>95.85</v>
          </cell>
        </row>
        <row r="66">
          <cell r="A66" t="str">
            <v>Brand 1</v>
          </cell>
          <cell r="B66" t="str">
            <v>Market 29</v>
          </cell>
          <cell r="C66">
            <v>18.3</v>
          </cell>
        </row>
        <row r="67">
          <cell r="A67" t="str">
            <v>Brand 1</v>
          </cell>
          <cell r="B67" t="str">
            <v>Market 18</v>
          </cell>
          <cell r="C67">
            <v>80.55</v>
          </cell>
        </row>
        <row r="68">
          <cell r="A68" t="str">
            <v>Brand 1</v>
          </cell>
          <cell r="B68" t="str">
            <v>Market 18</v>
          </cell>
          <cell r="C68">
            <v>8.016</v>
          </cell>
        </row>
        <row r="69">
          <cell r="A69" t="str">
            <v>Brand 1</v>
          </cell>
          <cell r="B69" t="str">
            <v>Market 18</v>
          </cell>
          <cell r="C69">
            <v>16.5</v>
          </cell>
        </row>
        <row r="70">
          <cell r="A70" t="str">
            <v>Brand 1</v>
          </cell>
          <cell r="B70" t="str">
            <v>Market 12</v>
          </cell>
          <cell r="C70">
            <v>16.5</v>
          </cell>
        </row>
        <row r="71">
          <cell r="A71" t="str">
            <v>Brand 1</v>
          </cell>
          <cell r="B71" t="str">
            <v>Market 2</v>
          </cell>
          <cell r="C71">
            <v>37.125</v>
          </cell>
        </row>
        <row r="72">
          <cell r="A72" t="str">
            <v>Brand 1</v>
          </cell>
          <cell r="B72" t="str">
            <v>Market 11</v>
          </cell>
          <cell r="C72">
            <v>35.774999999999999</v>
          </cell>
        </row>
        <row r="73">
          <cell r="A73" t="str">
            <v>Brand 1</v>
          </cell>
          <cell r="B73" t="str">
            <v>Market 3</v>
          </cell>
          <cell r="C73">
            <v>71.55</v>
          </cell>
        </row>
        <row r="74">
          <cell r="A74" t="str">
            <v>Brand 1</v>
          </cell>
          <cell r="B74" t="str">
            <v>Market 18</v>
          </cell>
          <cell r="C74">
            <v>35.549999999999997</v>
          </cell>
        </row>
        <row r="75">
          <cell r="A75" t="str">
            <v>Brand 1</v>
          </cell>
          <cell r="B75" t="str">
            <v>Market 6</v>
          </cell>
          <cell r="C75">
            <v>129.6</v>
          </cell>
        </row>
        <row r="76">
          <cell r="A76" t="str">
            <v>Brand 1</v>
          </cell>
          <cell r="B76" t="str">
            <v>Market 17</v>
          </cell>
          <cell r="C76">
            <v>30.15</v>
          </cell>
        </row>
        <row r="77">
          <cell r="A77" t="str">
            <v>Brand 1</v>
          </cell>
          <cell r="B77" t="str">
            <v>Market 4</v>
          </cell>
          <cell r="C77">
            <v>6.0960000000000001</v>
          </cell>
        </row>
        <row r="78">
          <cell r="A78" t="str">
            <v>Brand 1</v>
          </cell>
          <cell r="B78" t="str">
            <v>Market 22</v>
          </cell>
          <cell r="C78">
            <v>12.5</v>
          </cell>
        </row>
        <row r="79">
          <cell r="A79" t="str">
            <v>Brand 1</v>
          </cell>
          <cell r="B79" t="str">
            <v>Market 6</v>
          </cell>
          <cell r="C79">
            <v>5.8559999999999999</v>
          </cell>
        </row>
        <row r="80">
          <cell r="A80" t="str">
            <v>Brand 1</v>
          </cell>
          <cell r="B80" t="str">
            <v>Market 6</v>
          </cell>
          <cell r="C80">
            <v>49.95</v>
          </cell>
        </row>
        <row r="81">
          <cell r="A81" t="str">
            <v>Brand 1</v>
          </cell>
          <cell r="B81" t="str">
            <v>Market 4</v>
          </cell>
          <cell r="C81">
            <v>98.1</v>
          </cell>
        </row>
        <row r="82">
          <cell r="A82" t="str">
            <v>Brand 1</v>
          </cell>
          <cell r="B82" t="str">
            <v>Market 29</v>
          </cell>
          <cell r="C82">
            <v>23.85</v>
          </cell>
        </row>
        <row r="83">
          <cell r="A83" t="str">
            <v>Brand 1</v>
          </cell>
          <cell r="B83" t="str">
            <v>Market 5</v>
          </cell>
          <cell r="C83">
            <v>10.199999999999999</v>
          </cell>
        </row>
        <row r="84">
          <cell r="A84" t="str">
            <v>Brand 1</v>
          </cell>
          <cell r="B84" t="str">
            <v>Market 11</v>
          </cell>
          <cell r="C84">
            <v>10</v>
          </cell>
        </row>
        <row r="85">
          <cell r="A85" t="str">
            <v>Brand 1</v>
          </cell>
          <cell r="B85" t="str">
            <v>Market 5</v>
          </cell>
          <cell r="C85">
            <v>22.274999999999999</v>
          </cell>
        </row>
        <row r="86">
          <cell r="A86" t="str">
            <v>Brand 1</v>
          </cell>
          <cell r="B86" t="str">
            <v>Market 22</v>
          </cell>
          <cell r="C86">
            <v>22.05</v>
          </cell>
        </row>
        <row r="87">
          <cell r="A87" t="str">
            <v>Brand 1</v>
          </cell>
          <cell r="B87" t="str">
            <v>Market 1</v>
          </cell>
          <cell r="C87">
            <v>9.4</v>
          </cell>
        </row>
        <row r="88">
          <cell r="A88" t="str">
            <v>Brand 1</v>
          </cell>
          <cell r="B88" t="str">
            <v>Market 6</v>
          </cell>
          <cell r="C88">
            <v>9.4</v>
          </cell>
        </row>
        <row r="89">
          <cell r="A89" t="str">
            <v>Brand 1</v>
          </cell>
          <cell r="B89" t="str">
            <v>Market 26</v>
          </cell>
          <cell r="C89">
            <v>9</v>
          </cell>
        </row>
        <row r="90">
          <cell r="A90" t="str">
            <v>Brand 1</v>
          </cell>
          <cell r="B90" t="str">
            <v>Market 29</v>
          </cell>
          <cell r="C90">
            <v>38.25</v>
          </cell>
        </row>
        <row r="91">
          <cell r="A91" t="str">
            <v>Brand 1</v>
          </cell>
          <cell r="B91" t="str">
            <v>Market 2</v>
          </cell>
          <cell r="C91">
            <v>3.9</v>
          </cell>
        </row>
        <row r="92">
          <cell r="A92" t="str">
            <v>Brand 1</v>
          </cell>
          <cell r="B92" t="str">
            <v>Market 29</v>
          </cell>
          <cell r="C92">
            <v>70.2</v>
          </cell>
        </row>
        <row r="93">
          <cell r="A93" t="str">
            <v>Brand 1</v>
          </cell>
          <cell r="B93" t="str">
            <v>Market 19</v>
          </cell>
          <cell r="C93">
            <v>7.5</v>
          </cell>
        </row>
        <row r="94">
          <cell r="A94" t="str">
            <v>Brand 1</v>
          </cell>
          <cell r="B94" t="str">
            <v>Market 3</v>
          </cell>
          <cell r="C94">
            <v>16.649999999999999</v>
          </cell>
        </row>
        <row r="95">
          <cell r="A95" t="str">
            <v>Brand 1</v>
          </cell>
          <cell r="B95" t="str">
            <v>Market 3</v>
          </cell>
          <cell r="C95">
            <v>7.2</v>
          </cell>
        </row>
        <row r="96">
          <cell r="A96" t="str">
            <v>Brand 1</v>
          </cell>
          <cell r="B96" t="str">
            <v>Market 19</v>
          </cell>
          <cell r="C96">
            <v>15.525</v>
          </cell>
        </row>
        <row r="97">
          <cell r="A97" t="str">
            <v>Brand 1</v>
          </cell>
          <cell r="B97" t="str">
            <v>Market 6</v>
          </cell>
          <cell r="C97">
            <v>3.024</v>
          </cell>
        </row>
        <row r="98">
          <cell r="A98" t="str">
            <v>Brand 1</v>
          </cell>
          <cell r="B98" t="str">
            <v>Market 2</v>
          </cell>
          <cell r="C98">
            <v>27.45</v>
          </cell>
        </row>
        <row r="99">
          <cell r="A99" t="str">
            <v>Brand 1</v>
          </cell>
          <cell r="B99" t="str">
            <v>Market 11</v>
          </cell>
          <cell r="C99">
            <v>27</v>
          </cell>
        </row>
        <row r="100">
          <cell r="A100" t="str">
            <v>Brand 1</v>
          </cell>
          <cell r="B100" t="str">
            <v>Market 11</v>
          </cell>
          <cell r="C100">
            <v>2.64</v>
          </cell>
        </row>
        <row r="101">
          <cell r="A101" t="str">
            <v>Brand 1</v>
          </cell>
          <cell r="B101" t="str">
            <v>Market 18</v>
          </cell>
          <cell r="C101">
            <v>48.6</v>
          </cell>
        </row>
        <row r="102">
          <cell r="A102" t="str">
            <v>Brand 1</v>
          </cell>
          <cell r="B102" t="str">
            <v>Market 3</v>
          </cell>
          <cell r="C102">
            <v>11.7</v>
          </cell>
        </row>
        <row r="103">
          <cell r="A103" t="str">
            <v>Brand 1</v>
          </cell>
          <cell r="B103" t="str">
            <v>Market 19</v>
          </cell>
          <cell r="C103">
            <v>11.25</v>
          </cell>
        </row>
        <row r="104">
          <cell r="A104" t="str">
            <v>Brand 1</v>
          </cell>
          <cell r="B104" t="str">
            <v>Market 29</v>
          </cell>
          <cell r="C104">
            <v>20.25</v>
          </cell>
        </row>
        <row r="105">
          <cell r="A105" t="str">
            <v>Brand 1</v>
          </cell>
          <cell r="B105" t="str">
            <v>Market 2</v>
          </cell>
          <cell r="C105">
            <v>2.1120000000000001</v>
          </cell>
        </row>
        <row r="106">
          <cell r="A106" t="str">
            <v>Brand 1</v>
          </cell>
          <cell r="B106" t="str">
            <v>Market 11</v>
          </cell>
          <cell r="C106">
            <v>9.4499999999999993</v>
          </cell>
        </row>
        <row r="107">
          <cell r="A107" t="str">
            <v>Brand 1</v>
          </cell>
          <cell r="B107" t="str">
            <v>Market 1</v>
          </cell>
          <cell r="C107">
            <v>1.8720000000000001</v>
          </cell>
        </row>
        <row r="108">
          <cell r="A108" t="str">
            <v>Brand 1</v>
          </cell>
          <cell r="B108" t="str">
            <v>Market 19</v>
          </cell>
          <cell r="C108">
            <v>3.8</v>
          </cell>
        </row>
        <row r="109">
          <cell r="A109" t="str">
            <v>Brand 1</v>
          </cell>
          <cell r="B109" t="str">
            <v>Market 2</v>
          </cell>
          <cell r="C109">
            <v>3.7</v>
          </cell>
        </row>
        <row r="110">
          <cell r="A110" t="str">
            <v>Brand 1</v>
          </cell>
          <cell r="B110" t="str">
            <v>Market 18</v>
          </cell>
          <cell r="C110">
            <v>15.75</v>
          </cell>
        </row>
        <row r="111">
          <cell r="A111" t="str">
            <v>Brand 1</v>
          </cell>
          <cell r="B111" t="str">
            <v>Market 12</v>
          </cell>
          <cell r="C111">
            <v>15.3</v>
          </cell>
        </row>
        <row r="112">
          <cell r="A112" t="str">
            <v>Brand 1</v>
          </cell>
          <cell r="B112" t="str">
            <v>Market 29</v>
          </cell>
          <cell r="C112">
            <v>1.536</v>
          </cell>
        </row>
        <row r="113">
          <cell r="A113" t="str">
            <v>Brand 1</v>
          </cell>
          <cell r="B113" t="str">
            <v>Market 12</v>
          </cell>
          <cell r="C113">
            <v>1.44</v>
          </cell>
        </row>
        <row r="114">
          <cell r="A114" t="str">
            <v>Brand 1</v>
          </cell>
          <cell r="B114" t="str">
            <v>Market 19</v>
          </cell>
          <cell r="C114">
            <v>13.5</v>
          </cell>
        </row>
        <row r="115">
          <cell r="A115" t="str">
            <v>Brand 1</v>
          </cell>
          <cell r="B115" t="str">
            <v>Market 17</v>
          </cell>
          <cell r="C115">
            <v>1.3919999999999999</v>
          </cell>
        </row>
        <row r="116">
          <cell r="A116" t="str">
            <v>Brand 1</v>
          </cell>
          <cell r="B116" t="str">
            <v>Market 5</v>
          </cell>
          <cell r="C116">
            <v>1.2</v>
          </cell>
        </row>
        <row r="117">
          <cell r="A117" t="str">
            <v>Brand 1</v>
          </cell>
          <cell r="B117" t="str">
            <v>Market 17</v>
          </cell>
          <cell r="C117">
            <v>2.5</v>
          </cell>
        </row>
        <row r="118">
          <cell r="A118" t="str">
            <v>Brand 1</v>
          </cell>
          <cell r="B118" t="str">
            <v>Market 26</v>
          </cell>
          <cell r="C118">
            <v>5.625</v>
          </cell>
        </row>
        <row r="119">
          <cell r="A119" t="str">
            <v>Brand 1</v>
          </cell>
          <cell r="B119" t="str">
            <v>Market 26</v>
          </cell>
          <cell r="C119">
            <v>1.1040000000000001</v>
          </cell>
        </row>
        <row r="120">
          <cell r="A120" t="str">
            <v>Brand 1</v>
          </cell>
          <cell r="B120" t="str">
            <v>Market 18</v>
          </cell>
          <cell r="C120">
            <v>0.96</v>
          </cell>
        </row>
        <row r="121">
          <cell r="A121" t="str">
            <v>Brand 1</v>
          </cell>
          <cell r="B121" t="str">
            <v>Market 18</v>
          </cell>
          <cell r="C121">
            <v>1.8</v>
          </cell>
        </row>
        <row r="122">
          <cell r="A122" t="str">
            <v>Brand 1</v>
          </cell>
          <cell r="B122" t="str">
            <v>Market 22</v>
          </cell>
          <cell r="C122">
            <v>0.81599999999999995</v>
          </cell>
        </row>
        <row r="123">
          <cell r="A123" t="str">
            <v>Brand 1</v>
          </cell>
          <cell r="B123" t="str">
            <v>Market 4</v>
          </cell>
          <cell r="C123">
            <v>1.7</v>
          </cell>
        </row>
        <row r="124">
          <cell r="A124" t="str">
            <v>Brand 1</v>
          </cell>
          <cell r="B124" t="str">
            <v>Market 22</v>
          </cell>
          <cell r="C124">
            <v>7.65</v>
          </cell>
        </row>
        <row r="125">
          <cell r="A125" t="str">
            <v>Brand 1</v>
          </cell>
          <cell r="B125" t="str">
            <v>Market 19</v>
          </cell>
          <cell r="C125">
            <v>7.2</v>
          </cell>
        </row>
        <row r="126">
          <cell r="A126" t="str">
            <v>Brand 1</v>
          </cell>
          <cell r="B126" t="str">
            <v>Market 6</v>
          </cell>
          <cell r="C126">
            <v>3.375</v>
          </cell>
        </row>
        <row r="127">
          <cell r="A127" t="str">
            <v>Brand 1</v>
          </cell>
          <cell r="B127" t="str">
            <v>Market 4</v>
          </cell>
          <cell r="C127">
            <v>3.375</v>
          </cell>
        </row>
        <row r="128">
          <cell r="A128" t="str">
            <v>Brand 1</v>
          </cell>
          <cell r="B128" t="str">
            <v>Market 19</v>
          </cell>
          <cell r="C128">
            <v>0.67200000000000004</v>
          </cell>
        </row>
        <row r="129">
          <cell r="A129" t="str">
            <v>Brand 1</v>
          </cell>
          <cell r="B129" t="str">
            <v>Market 6</v>
          </cell>
          <cell r="C129">
            <v>1.4</v>
          </cell>
        </row>
        <row r="130">
          <cell r="A130" t="str">
            <v>Brand 1</v>
          </cell>
          <cell r="B130" t="str">
            <v>Market 17</v>
          </cell>
          <cell r="C130">
            <v>6.3</v>
          </cell>
        </row>
        <row r="131">
          <cell r="A131" t="str">
            <v>Brand 1</v>
          </cell>
          <cell r="B131" t="str">
            <v>Market 26</v>
          </cell>
          <cell r="C131">
            <v>5.85</v>
          </cell>
        </row>
        <row r="132">
          <cell r="A132" t="str">
            <v>Brand 1</v>
          </cell>
          <cell r="B132" t="str">
            <v>Market 29</v>
          </cell>
          <cell r="C132">
            <v>1.2</v>
          </cell>
        </row>
        <row r="133">
          <cell r="A133" t="str">
            <v>Brand 1</v>
          </cell>
          <cell r="B133" t="str">
            <v>Market 11</v>
          </cell>
          <cell r="C133">
            <v>0.52800000000000002</v>
          </cell>
        </row>
        <row r="134">
          <cell r="A134" t="str">
            <v>Brand 1</v>
          </cell>
          <cell r="B134" t="str">
            <v>Market 12</v>
          </cell>
          <cell r="C134">
            <v>1.1000000000000001</v>
          </cell>
        </row>
        <row r="135">
          <cell r="A135" t="str">
            <v>Brand 1</v>
          </cell>
          <cell r="B135" t="str">
            <v>Market 18</v>
          </cell>
          <cell r="C135">
            <v>0.432</v>
          </cell>
        </row>
        <row r="136">
          <cell r="A136" t="str">
            <v>Brand 1</v>
          </cell>
          <cell r="B136" t="str">
            <v>Market 26</v>
          </cell>
          <cell r="C136">
            <v>0.38400000000000001</v>
          </cell>
        </row>
        <row r="137">
          <cell r="A137" t="str">
            <v>Brand 1</v>
          </cell>
          <cell r="B137" t="str">
            <v>Market 26</v>
          </cell>
          <cell r="C137">
            <v>1.575</v>
          </cell>
        </row>
        <row r="138">
          <cell r="A138" t="str">
            <v>Brand 1</v>
          </cell>
          <cell r="B138" t="str">
            <v>Market 19</v>
          </cell>
          <cell r="C138">
            <v>6.3</v>
          </cell>
        </row>
        <row r="139">
          <cell r="A139" t="str">
            <v>Brand 1</v>
          </cell>
          <cell r="B139" t="str">
            <v>Market 19</v>
          </cell>
          <cell r="C139">
            <v>0.28799999999999998</v>
          </cell>
        </row>
        <row r="140">
          <cell r="A140" t="str">
            <v>Brand 1</v>
          </cell>
          <cell r="B140" t="str">
            <v>Market 12</v>
          </cell>
          <cell r="C140">
            <v>0.28799999999999998</v>
          </cell>
        </row>
        <row r="141">
          <cell r="A141" t="str">
            <v>Brand 1</v>
          </cell>
          <cell r="B141" t="str">
            <v>Market 29</v>
          </cell>
          <cell r="C141">
            <v>0.24</v>
          </cell>
        </row>
        <row r="142">
          <cell r="A142" t="str">
            <v>Brand 1</v>
          </cell>
          <cell r="B142" t="str">
            <v>Market 12</v>
          </cell>
          <cell r="C142">
            <v>1.125</v>
          </cell>
        </row>
        <row r="143">
          <cell r="A143" t="str">
            <v>Brand 1</v>
          </cell>
          <cell r="B143" t="str">
            <v>Market 11</v>
          </cell>
          <cell r="C143">
            <v>2.25</v>
          </cell>
        </row>
        <row r="144">
          <cell r="A144" t="str">
            <v>Brand 1</v>
          </cell>
          <cell r="B144" t="str">
            <v>Market 17</v>
          </cell>
          <cell r="C144">
            <v>2.25</v>
          </cell>
        </row>
        <row r="145">
          <cell r="A145" t="str">
            <v>Brand 1</v>
          </cell>
          <cell r="B145" t="str">
            <v>Market 11</v>
          </cell>
          <cell r="C145">
            <v>4.5</v>
          </cell>
        </row>
        <row r="146">
          <cell r="A146" t="str">
            <v>Brand 1</v>
          </cell>
          <cell r="B146" t="str">
            <v>Market 12</v>
          </cell>
          <cell r="C146">
            <v>4.5</v>
          </cell>
        </row>
        <row r="147">
          <cell r="A147" t="str">
            <v>Brand 1</v>
          </cell>
          <cell r="B147" t="str">
            <v>Market 22</v>
          </cell>
          <cell r="C147">
            <v>3.6</v>
          </cell>
        </row>
        <row r="148">
          <cell r="A148" t="str">
            <v>Brand 1</v>
          </cell>
          <cell r="B148" t="str">
            <v>Market 26</v>
          </cell>
          <cell r="C148">
            <v>1.35</v>
          </cell>
        </row>
        <row r="149">
          <cell r="A149" t="str">
            <v>Brand 1</v>
          </cell>
          <cell r="B149" t="str">
            <v>Market 17</v>
          </cell>
          <cell r="C149">
            <v>2.2200000000000002</v>
          </cell>
        </row>
        <row r="150">
          <cell r="A150" t="str">
            <v>Brand 1</v>
          </cell>
          <cell r="B150" t="str">
            <v>Market 11</v>
          </cell>
          <cell r="C150">
            <v>9.6000000000000002E-2</v>
          </cell>
        </row>
        <row r="151">
          <cell r="A151" t="str">
            <v>Brand 1</v>
          </cell>
          <cell r="B151" t="str">
            <v>Market 17</v>
          </cell>
          <cell r="C151">
            <v>0.2</v>
          </cell>
        </row>
        <row r="152">
          <cell r="A152" t="str">
            <v>Brand 1</v>
          </cell>
          <cell r="B152" t="str">
            <v>Market 26</v>
          </cell>
          <cell r="C152">
            <v>4.8000000000000001E-2</v>
          </cell>
        </row>
        <row r="153">
          <cell r="A153" t="str">
            <v>Brand 1</v>
          </cell>
          <cell r="B153" t="str">
            <v>Market 2</v>
          </cell>
          <cell r="C153">
            <v>0.22500000000000001</v>
          </cell>
        </row>
        <row r="154">
          <cell r="A154" t="str">
            <v>Brand 1</v>
          </cell>
          <cell r="B154" t="str">
            <v>Market 18</v>
          </cell>
          <cell r="C154">
            <v>0.22500000000000001</v>
          </cell>
        </row>
        <row r="155">
          <cell r="A155" t="str">
            <v>Brand 1</v>
          </cell>
          <cell r="B155" t="str">
            <v>Market 17</v>
          </cell>
          <cell r="C155">
            <v>0.22500000000000001</v>
          </cell>
        </row>
        <row r="156">
          <cell r="A156" t="str">
            <v>Brand 1</v>
          </cell>
          <cell r="B156" t="str">
            <v>Market 5</v>
          </cell>
          <cell r="C156">
            <v>0.45</v>
          </cell>
        </row>
        <row r="157">
          <cell r="A157" t="str">
            <v>Brand 1</v>
          </cell>
          <cell r="B157" t="str">
            <v>Market 26</v>
          </cell>
          <cell r="C157">
            <v>0.9</v>
          </cell>
        </row>
        <row r="158">
          <cell r="A158" t="str">
            <v>Brand 1</v>
          </cell>
          <cell r="B158" t="str">
            <v>Market 20</v>
          </cell>
          <cell r="C158">
            <v>4.8000000000000001E-2</v>
          </cell>
        </row>
        <row r="159">
          <cell r="A159" t="str">
            <v>Brand 1</v>
          </cell>
          <cell r="B159" t="str">
            <v>Market 20</v>
          </cell>
          <cell r="C159">
            <v>0.76800000000000002</v>
          </cell>
        </row>
        <row r="160">
          <cell r="A160" t="str">
            <v>Brand 1</v>
          </cell>
          <cell r="B160" t="str">
            <v>Market 13</v>
          </cell>
          <cell r="C160">
            <v>0.96</v>
          </cell>
        </row>
        <row r="161">
          <cell r="A161" t="str">
            <v>Brand 1</v>
          </cell>
          <cell r="B161" t="str">
            <v>Market 30</v>
          </cell>
          <cell r="C161">
            <v>1.056</v>
          </cell>
        </row>
        <row r="162">
          <cell r="A162" t="str">
            <v>Brand 1</v>
          </cell>
          <cell r="B162" t="str">
            <v>Market 13</v>
          </cell>
          <cell r="C162">
            <v>0.24</v>
          </cell>
        </row>
        <row r="163">
          <cell r="A163" t="str">
            <v>Brand 1</v>
          </cell>
          <cell r="B163" t="str">
            <v>Market 20</v>
          </cell>
          <cell r="C163">
            <v>0.14399999999999999</v>
          </cell>
        </row>
        <row r="164">
          <cell r="A164" t="str">
            <v>Brand 1</v>
          </cell>
          <cell r="B164" t="str">
            <v>Market 13</v>
          </cell>
          <cell r="C164">
            <v>4.8000000000000001E-2</v>
          </cell>
        </row>
        <row r="165">
          <cell r="A165" t="str">
            <v>Brand 1</v>
          </cell>
          <cell r="B165" t="str">
            <v>Market 30</v>
          </cell>
          <cell r="C165">
            <v>4.2240000000000002</v>
          </cell>
        </row>
        <row r="166">
          <cell r="A166" t="str">
            <v>Brand 1</v>
          </cell>
          <cell r="B166" t="str">
            <v>Market 27</v>
          </cell>
          <cell r="C166">
            <v>0.14399999999999999</v>
          </cell>
        </row>
        <row r="167">
          <cell r="A167" t="str">
            <v>Brand 1</v>
          </cell>
          <cell r="B167" t="str">
            <v>Market 27</v>
          </cell>
          <cell r="C167">
            <v>0.24</v>
          </cell>
        </row>
        <row r="168">
          <cell r="A168" t="str">
            <v>Brand 1</v>
          </cell>
          <cell r="B168" t="str">
            <v>Market 6</v>
          </cell>
          <cell r="C168">
            <v>9.6000000000000002E-2</v>
          </cell>
        </row>
        <row r="169">
          <cell r="A169" t="str">
            <v>Brand 1</v>
          </cell>
          <cell r="B169" t="str">
            <v>Market 6</v>
          </cell>
          <cell r="C169">
            <v>0.28799999999999998</v>
          </cell>
        </row>
        <row r="170">
          <cell r="A170" t="str">
            <v>Brand 1</v>
          </cell>
          <cell r="B170" t="str">
            <v>Market 3</v>
          </cell>
          <cell r="C170">
            <v>0.72</v>
          </cell>
        </row>
        <row r="171">
          <cell r="A171" t="str">
            <v>Brand 1</v>
          </cell>
          <cell r="B171" t="str">
            <v>Market 3</v>
          </cell>
          <cell r="C171">
            <v>2.16</v>
          </cell>
        </row>
        <row r="172">
          <cell r="A172" t="str">
            <v>Brand 1</v>
          </cell>
          <cell r="B172" t="str">
            <v>Market 3</v>
          </cell>
          <cell r="C172">
            <v>0.28799999999999998</v>
          </cell>
        </row>
        <row r="173">
          <cell r="A173" t="str">
            <v>Brand 1</v>
          </cell>
          <cell r="B173" t="str">
            <v>Market 6</v>
          </cell>
          <cell r="C173">
            <v>0.28799999999999998</v>
          </cell>
        </row>
        <row r="174">
          <cell r="A174" t="str">
            <v>Brand 1</v>
          </cell>
          <cell r="B174" t="str">
            <v>Market 20</v>
          </cell>
          <cell r="C174">
            <v>0.1</v>
          </cell>
        </row>
        <row r="175">
          <cell r="A175" t="str">
            <v>Brand 1</v>
          </cell>
          <cell r="B175" t="str">
            <v>Market 20</v>
          </cell>
          <cell r="C175">
            <v>3.9</v>
          </cell>
        </row>
        <row r="176">
          <cell r="A176" t="str">
            <v>Brand 1</v>
          </cell>
          <cell r="B176" t="str">
            <v>Market 13</v>
          </cell>
          <cell r="C176">
            <v>5.9</v>
          </cell>
        </row>
        <row r="177">
          <cell r="A177" t="str">
            <v>Brand 1</v>
          </cell>
          <cell r="B177" t="str">
            <v>Market 30</v>
          </cell>
          <cell r="C177">
            <v>106.7</v>
          </cell>
        </row>
        <row r="178">
          <cell r="A178" t="str">
            <v>Brand 1</v>
          </cell>
          <cell r="B178" t="str">
            <v>Market 20</v>
          </cell>
          <cell r="C178">
            <v>15.8</v>
          </cell>
        </row>
        <row r="179">
          <cell r="A179" t="str">
            <v>Brand 1</v>
          </cell>
          <cell r="B179" t="str">
            <v>Market 13</v>
          </cell>
          <cell r="C179">
            <v>42.2</v>
          </cell>
        </row>
        <row r="180">
          <cell r="A180" t="str">
            <v>Brand 1</v>
          </cell>
          <cell r="B180" t="str">
            <v>Market 13</v>
          </cell>
          <cell r="C180">
            <v>0.1</v>
          </cell>
        </row>
        <row r="181">
          <cell r="A181" t="str">
            <v>Brand 1</v>
          </cell>
          <cell r="B181" t="str">
            <v>Market 13</v>
          </cell>
          <cell r="C181">
            <v>0.4</v>
          </cell>
        </row>
        <row r="182">
          <cell r="A182" t="str">
            <v>Brand 1</v>
          </cell>
          <cell r="B182" t="str">
            <v>Market 30</v>
          </cell>
          <cell r="C182">
            <v>0.3</v>
          </cell>
        </row>
        <row r="183">
          <cell r="A183" t="str">
            <v>Brand 1</v>
          </cell>
          <cell r="B183" t="str">
            <v>Market 27</v>
          </cell>
          <cell r="C183">
            <v>0.1</v>
          </cell>
        </row>
        <row r="184">
          <cell r="A184" t="str">
            <v>Brand 1</v>
          </cell>
          <cell r="B184" t="str">
            <v>Market 30</v>
          </cell>
          <cell r="C184">
            <v>13.8</v>
          </cell>
        </row>
        <row r="185">
          <cell r="A185" t="str">
            <v>Brand 1</v>
          </cell>
          <cell r="B185" t="str">
            <v>Market 27</v>
          </cell>
          <cell r="C185">
            <v>2.6</v>
          </cell>
        </row>
        <row r="186">
          <cell r="A186" t="str">
            <v>Brand 1</v>
          </cell>
          <cell r="B186" t="str">
            <v>Market 27</v>
          </cell>
          <cell r="C186">
            <v>8.3000000000000007</v>
          </cell>
        </row>
        <row r="187">
          <cell r="A187" t="str">
            <v>Brand 1</v>
          </cell>
          <cell r="B187" t="str">
            <v>Market 6</v>
          </cell>
          <cell r="C187">
            <v>0.3</v>
          </cell>
        </row>
        <row r="188">
          <cell r="A188" t="str">
            <v>Brand 1</v>
          </cell>
          <cell r="B188" t="str">
            <v>Market 3</v>
          </cell>
          <cell r="C188">
            <v>9.5</v>
          </cell>
        </row>
        <row r="189">
          <cell r="A189" t="str">
            <v>Brand 1</v>
          </cell>
          <cell r="B189" t="str">
            <v>Market 3</v>
          </cell>
          <cell r="C189">
            <v>21.8</v>
          </cell>
        </row>
        <row r="190">
          <cell r="A190" t="str">
            <v>Brand 1</v>
          </cell>
          <cell r="B190" t="str">
            <v>Market 3</v>
          </cell>
          <cell r="C190">
            <v>0.2</v>
          </cell>
        </row>
        <row r="191">
          <cell r="A191" t="str">
            <v>Brand 1</v>
          </cell>
          <cell r="B191" t="str">
            <v>Market 6</v>
          </cell>
          <cell r="C191">
            <v>50.1</v>
          </cell>
        </row>
        <row r="192">
          <cell r="A192" t="str">
            <v>Brand 1</v>
          </cell>
          <cell r="B192" t="str">
            <v>Market 6</v>
          </cell>
          <cell r="C192">
            <v>5.7</v>
          </cell>
        </row>
        <row r="193">
          <cell r="A193" t="str">
            <v>Brand 1</v>
          </cell>
          <cell r="B193" t="str">
            <v>Market 6</v>
          </cell>
          <cell r="C193">
            <v>0.5</v>
          </cell>
        </row>
        <row r="194">
          <cell r="A194" t="str">
            <v>Brand 1</v>
          </cell>
          <cell r="B194" t="str">
            <v>Market 20</v>
          </cell>
          <cell r="C194">
            <v>4.05</v>
          </cell>
        </row>
        <row r="195">
          <cell r="A195" t="str">
            <v>Brand 1</v>
          </cell>
          <cell r="B195" t="str">
            <v>Market 13</v>
          </cell>
          <cell r="C195">
            <v>9.9</v>
          </cell>
        </row>
        <row r="196">
          <cell r="A196" t="str">
            <v>Brand 1</v>
          </cell>
          <cell r="B196" t="str">
            <v>Market 30</v>
          </cell>
          <cell r="C196">
            <v>88.2</v>
          </cell>
        </row>
        <row r="197">
          <cell r="A197" t="str">
            <v>Brand 1</v>
          </cell>
          <cell r="B197" t="str">
            <v>Market 20</v>
          </cell>
          <cell r="C197">
            <v>0.45</v>
          </cell>
        </row>
        <row r="198">
          <cell r="A198" t="str">
            <v>Brand 1</v>
          </cell>
          <cell r="B198" t="str">
            <v>Market 20</v>
          </cell>
          <cell r="C198">
            <v>16.649999999999999</v>
          </cell>
        </row>
        <row r="199">
          <cell r="A199" t="str">
            <v>Brand 1</v>
          </cell>
          <cell r="B199" t="str">
            <v>Market 13</v>
          </cell>
          <cell r="C199">
            <v>60.3</v>
          </cell>
        </row>
        <row r="200">
          <cell r="A200" t="str">
            <v>Brand 1</v>
          </cell>
          <cell r="B200" t="str">
            <v>Market 30</v>
          </cell>
          <cell r="C200">
            <v>15.75</v>
          </cell>
        </row>
        <row r="201">
          <cell r="A201" t="str">
            <v>Brand 1</v>
          </cell>
          <cell r="B201" t="str">
            <v>Market 27</v>
          </cell>
          <cell r="C201">
            <v>1.35</v>
          </cell>
        </row>
        <row r="202">
          <cell r="A202" t="str">
            <v>Brand 1</v>
          </cell>
          <cell r="B202" t="str">
            <v>Market 27</v>
          </cell>
          <cell r="C202">
            <v>6.0750000000000002</v>
          </cell>
        </row>
        <row r="203">
          <cell r="A203" t="str">
            <v>Brand 1</v>
          </cell>
          <cell r="B203" t="str">
            <v>Market 6</v>
          </cell>
          <cell r="C203">
            <v>0.22500000000000001</v>
          </cell>
        </row>
        <row r="204">
          <cell r="A204" t="str">
            <v>Brand 1</v>
          </cell>
          <cell r="B204" t="str">
            <v>Market 3</v>
          </cell>
          <cell r="C204">
            <v>13.725</v>
          </cell>
        </row>
        <row r="205">
          <cell r="A205" t="str">
            <v>Brand 1</v>
          </cell>
          <cell r="B205" t="str">
            <v>Market 3</v>
          </cell>
          <cell r="C205">
            <v>40.950000000000003</v>
          </cell>
        </row>
        <row r="206">
          <cell r="A206" t="str">
            <v>Brand 1</v>
          </cell>
          <cell r="B206" t="str">
            <v>Market 3</v>
          </cell>
          <cell r="C206">
            <v>2.9249999999999998</v>
          </cell>
        </row>
        <row r="207">
          <cell r="A207" t="str">
            <v>Brand 1</v>
          </cell>
          <cell r="B207" t="str">
            <v>Market 6</v>
          </cell>
          <cell r="C207">
            <v>64.349999999999994</v>
          </cell>
        </row>
        <row r="208">
          <cell r="A208" t="str">
            <v>Brand 1</v>
          </cell>
          <cell r="B208" t="str">
            <v>Market 6</v>
          </cell>
          <cell r="C208">
            <v>20.7</v>
          </cell>
        </row>
        <row r="209">
          <cell r="A209" t="str">
            <v>Brand 1</v>
          </cell>
          <cell r="B209" t="str">
            <v>Market 20</v>
          </cell>
          <cell r="C209">
            <v>1.35</v>
          </cell>
        </row>
        <row r="210">
          <cell r="A210" t="str">
            <v>Brand 1</v>
          </cell>
          <cell r="B210" t="str">
            <v>Market 13</v>
          </cell>
          <cell r="C210">
            <v>5.4</v>
          </cell>
        </row>
        <row r="211">
          <cell r="A211" t="str">
            <v>Brand 1</v>
          </cell>
          <cell r="B211" t="str">
            <v>Market 30</v>
          </cell>
          <cell r="C211">
            <v>51.75</v>
          </cell>
        </row>
        <row r="212">
          <cell r="A212" t="str">
            <v>Brand 1</v>
          </cell>
          <cell r="B212" t="str">
            <v>Market 20</v>
          </cell>
          <cell r="C212">
            <v>16.2</v>
          </cell>
        </row>
        <row r="213">
          <cell r="A213" t="str">
            <v>Brand 1</v>
          </cell>
          <cell r="B213" t="str">
            <v>Market 13</v>
          </cell>
          <cell r="C213">
            <v>27.9</v>
          </cell>
        </row>
        <row r="214">
          <cell r="A214" t="str">
            <v>Brand 1</v>
          </cell>
          <cell r="B214" t="str">
            <v>Market 30</v>
          </cell>
          <cell r="C214">
            <v>35.1</v>
          </cell>
        </row>
        <row r="215">
          <cell r="A215" t="str">
            <v>Brand 1</v>
          </cell>
          <cell r="B215" t="str">
            <v>Market 27</v>
          </cell>
          <cell r="C215">
            <v>0.9</v>
          </cell>
        </row>
        <row r="216">
          <cell r="A216" t="str">
            <v>Brand 1</v>
          </cell>
          <cell r="B216" t="str">
            <v>Market 27</v>
          </cell>
          <cell r="C216">
            <v>2.25</v>
          </cell>
        </row>
        <row r="217">
          <cell r="A217" t="str">
            <v>Brand 1</v>
          </cell>
          <cell r="B217" t="str">
            <v>Market 3</v>
          </cell>
          <cell r="C217">
            <v>20.7</v>
          </cell>
        </row>
        <row r="218">
          <cell r="A218" t="str">
            <v>Brand 1</v>
          </cell>
          <cell r="B218" t="str">
            <v>Market 3</v>
          </cell>
          <cell r="C218">
            <v>77.849999999999994</v>
          </cell>
        </row>
        <row r="219">
          <cell r="A219" t="str">
            <v>Brand 1</v>
          </cell>
          <cell r="B219" t="str">
            <v>Market 6</v>
          </cell>
          <cell r="C219">
            <v>39.15</v>
          </cell>
        </row>
        <row r="220">
          <cell r="A220" t="str">
            <v>Brand 1</v>
          </cell>
          <cell r="B220" t="str">
            <v>Market 6</v>
          </cell>
          <cell r="C220">
            <v>16.2</v>
          </cell>
        </row>
        <row r="221">
          <cell r="A221" t="str">
            <v>Brand 1</v>
          </cell>
          <cell r="B221" t="str">
            <v>Market 30</v>
          </cell>
          <cell r="C221">
            <v>9.9</v>
          </cell>
        </row>
        <row r="222">
          <cell r="A222" t="str">
            <v>Brand 1</v>
          </cell>
          <cell r="B222" t="str">
            <v>Market 13</v>
          </cell>
          <cell r="C222">
            <v>7.2</v>
          </cell>
        </row>
        <row r="223">
          <cell r="A223" t="str">
            <v>Brand 1</v>
          </cell>
          <cell r="B223" t="str">
            <v>Market 20</v>
          </cell>
          <cell r="C223">
            <v>4.5</v>
          </cell>
        </row>
        <row r="224">
          <cell r="A224" t="str">
            <v>Brand 1</v>
          </cell>
          <cell r="B224" t="str">
            <v>Market 27</v>
          </cell>
          <cell r="C224">
            <v>0.9</v>
          </cell>
        </row>
        <row r="225">
          <cell r="A225" t="str">
            <v>Brand 1</v>
          </cell>
          <cell r="B225" t="str">
            <v>Market 3</v>
          </cell>
          <cell r="C225">
            <v>9.9</v>
          </cell>
        </row>
        <row r="226">
          <cell r="A226" t="str">
            <v>Brand 1</v>
          </cell>
          <cell r="B226" t="str">
            <v>Market 6</v>
          </cell>
          <cell r="C226">
            <v>9.9</v>
          </cell>
        </row>
        <row r="227">
          <cell r="A227" t="str">
            <v>Brand 1</v>
          </cell>
          <cell r="B227" t="str">
            <v>Market 28</v>
          </cell>
          <cell r="C227">
            <v>3.9359999999999999</v>
          </cell>
        </row>
        <row r="228">
          <cell r="A228" t="str">
            <v>Brand 1</v>
          </cell>
          <cell r="B228" t="str">
            <v>Market 28</v>
          </cell>
          <cell r="C228">
            <v>0.76800000000000002</v>
          </cell>
        </row>
        <row r="229">
          <cell r="A229" t="str">
            <v>Brand 1</v>
          </cell>
          <cell r="B229" t="str">
            <v>Market 28</v>
          </cell>
          <cell r="C229">
            <v>0.28799999999999998</v>
          </cell>
        </row>
        <row r="230">
          <cell r="A230" t="str">
            <v>Brand 1</v>
          </cell>
          <cell r="B230" t="str">
            <v>Market 7</v>
          </cell>
          <cell r="C230">
            <v>7.44</v>
          </cell>
        </row>
        <row r="231">
          <cell r="A231" t="str">
            <v>Brand 1</v>
          </cell>
          <cell r="B231" t="str">
            <v>Market 34</v>
          </cell>
          <cell r="C231">
            <v>2.496</v>
          </cell>
        </row>
        <row r="232">
          <cell r="A232" t="str">
            <v>Brand 1</v>
          </cell>
          <cell r="B232" t="str">
            <v>Market 31</v>
          </cell>
          <cell r="C232">
            <v>3.7440000000000002</v>
          </cell>
        </row>
        <row r="233">
          <cell r="A233" t="str">
            <v>Brand 1</v>
          </cell>
          <cell r="B233" t="str">
            <v>Market 15</v>
          </cell>
          <cell r="C233">
            <v>3.2639999999999998</v>
          </cell>
        </row>
        <row r="234">
          <cell r="A234" t="str">
            <v>Brand 1</v>
          </cell>
          <cell r="B234" t="str">
            <v>Market 7</v>
          </cell>
          <cell r="C234">
            <v>1.728</v>
          </cell>
        </row>
        <row r="235">
          <cell r="A235" t="str">
            <v>Brand 1</v>
          </cell>
          <cell r="B235" t="str">
            <v>Market 31</v>
          </cell>
          <cell r="C235">
            <v>1.1040000000000001</v>
          </cell>
        </row>
        <row r="236">
          <cell r="A236" t="str">
            <v>Brand 1</v>
          </cell>
          <cell r="B236" t="str">
            <v>Market 5</v>
          </cell>
          <cell r="C236">
            <v>0.72</v>
          </cell>
        </row>
        <row r="237">
          <cell r="A237" t="str">
            <v>Brand 1</v>
          </cell>
          <cell r="B237" t="str">
            <v>Market 34</v>
          </cell>
          <cell r="C237">
            <v>0.38400000000000001</v>
          </cell>
        </row>
        <row r="238">
          <cell r="A238" t="str">
            <v>Brand 1</v>
          </cell>
          <cell r="B238" t="str">
            <v>Market 34</v>
          </cell>
          <cell r="C238">
            <v>4.8000000000000001E-2</v>
          </cell>
        </row>
        <row r="239">
          <cell r="A239" t="str">
            <v>Brand 1</v>
          </cell>
          <cell r="B239" t="str">
            <v>Market 31</v>
          </cell>
          <cell r="C239">
            <v>0.48</v>
          </cell>
        </row>
        <row r="240">
          <cell r="A240" t="str">
            <v>Brand 1</v>
          </cell>
          <cell r="B240" t="str">
            <v>Market 7</v>
          </cell>
          <cell r="C240">
            <v>0.57599999999999996</v>
          </cell>
        </row>
        <row r="241">
          <cell r="A241" t="str">
            <v>Brand 1</v>
          </cell>
          <cell r="B241" t="str">
            <v>Market 15</v>
          </cell>
          <cell r="C241">
            <v>0.28799999999999998</v>
          </cell>
        </row>
        <row r="242">
          <cell r="A242" t="str">
            <v>Brand 1</v>
          </cell>
          <cell r="B242" t="str">
            <v>Market 3</v>
          </cell>
          <cell r="C242">
            <v>0.76800000000000002</v>
          </cell>
        </row>
        <row r="243">
          <cell r="A243" t="str">
            <v>Brand 1</v>
          </cell>
          <cell r="B243" t="str">
            <v>Market 3</v>
          </cell>
          <cell r="C243">
            <v>22.224</v>
          </cell>
        </row>
        <row r="244">
          <cell r="A244" t="str">
            <v>Brand 1</v>
          </cell>
          <cell r="B244" t="str">
            <v>Market 3</v>
          </cell>
          <cell r="C244">
            <v>1.1519999999999999</v>
          </cell>
        </row>
        <row r="245">
          <cell r="A245" t="str">
            <v>Brand 1</v>
          </cell>
          <cell r="B245" t="str">
            <v>Market 15</v>
          </cell>
          <cell r="C245">
            <v>0.14399999999999999</v>
          </cell>
        </row>
        <row r="246">
          <cell r="A246" t="str">
            <v>Brand 1</v>
          </cell>
          <cell r="B246" t="str">
            <v>Market 5</v>
          </cell>
          <cell r="C246">
            <v>0.14399999999999999</v>
          </cell>
        </row>
        <row r="247">
          <cell r="A247" t="str">
            <v>Brand 1</v>
          </cell>
          <cell r="B247" t="str">
            <v>Market 24</v>
          </cell>
          <cell r="C247">
            <v>0.24</v>
          </cell>
        </row>
        <row r="248">
          <cell r="A248" t="str">
            <v>Brand 1</v>
          </cell>
          <cell r="B248" t="str">
            <v>Market 25</v>
          </cell>
          <cell r="C248">
            <v>0.28799999999999998</v>
          </cell>
        </row>
        <row r="249">
          <cell r="A249" t="str">
            <v>Brand 1</v>
          </cell>
          <cell r="B249" t="str">
            <v>Market 23</v>
          </cell>
          <cell r="C249">
            <v>0.432</v>
          </cell>
        </row>
        <row r="250">
          <cell r="A250" t="str">
            <v>Brand 1</v>
          </cell>
          <cell r="B250" t="str">
            <v>Market 21</v>
          </cell>
          <cell r="C250">
            <v>0.33600000000000002</v>
          </cell>
        </row>
        <row r="251">
          <cell r="A251" t="str">
            <v>Brand 1</v>
          </cell>
          <cell r="B251" t="str">
            <v>Market 21</v>
          </cell>
          <cell r="C251">
            <v>9.6000000000000002E-2</v>
          </cell>
        </row>
        <row r="252">
          <cell r="A252" t="str">
            <v>Brand 1</v>
          </cell>
          <cell r="B252" t="str">
            <v>Market 24</v>
          </cell>
          <cell r="C252">
            <v>4.8000000000000001E-2</v>
          </cell>
        </row>
        <row r="253">
          <cell r="A253" t="str">
            <v>Brand 1</v>
          </cell>
          <cell r="B253" t="str">
            <v>Market 25</v>
          </cell>
          <cell r="C253">
            <v>4.8000000000000001E-2</v>
          </cell>
        </row>
        <row r="254">
          <cell r="A254" t="str">
            <v>Brand 1</v>
          </cell>
          <cell r="B254" t="str">
            <v>Market 21</v>
          </cell>
          <cell r="C254">
            <v>0.91200000000000003</v>
          </cell>
        </row>
        <row r="255">
          <cell r="A255" t="str">
            <v>Brand 1</v>
          </cell>
          <cell r="B255" t="str">
            <v>Market 25</v>
          </cell>
          <cell r="C255">
            <v>0.38400000000000001</v>
          </cell>
        </row>
        <row r="256">
          <cell r="A256" t="str">
            <v>Brand 1</v>
          </cell>
          <cell r="B256" t="str">
            <v>Market 24</v>
          </cell>
          <cell r="C256">
            <v>1.008</v>
          </cell>
        </row>
        <row r="257">
          <cell r="A257" t="str">
            <v>Brand 1</v>
          </cell>
          <cell r="B257" t="str">
            <v>Market 16</v>
          </cell>
          <cell r="C257">
            <v>0.14399999999999999</v>
          </cell>
        </row>
        <row r="258">
          <cell r="A258" t="str">
            <v>Brand 1</v>
          </cell>
          <cell r="B258" t="str">
            <v>Market 16</v>
          </cell>
          <cell r="C258">
            <v>0.81599999999999995</v>
          </cell>
        </row>
        <row r="259">
          <cell r="A259" t="str">
            <v>Brand 1</v>
          </cell>
          <cell r="B259" t="str">
            <v>Market 23</v>
          </cell>
          <cell r="C259">
            <v>9.6000000000000002E-2</v>
          </cell>
        </row>
        <row r="260">
          <cell r="A260" t="str">
            <v>Brand 1</v>
          </cell>
          <cell r="B260" t="str">
            <v>Market 10</v>
          </cell>
          <cell r="C260">
            <v>0.624</v>
          </cell>
        </row>
        <row r="261">
          <cell r="A261" t="str">
            <v>Brand 1</v>
          </cell>
          <cell r="B261" t="str">
            <v>Market 14</v>
          </cell>
          <cell r="C261">
            <v>0.38400000000000001</v>
          </cell>
        </row>
        <row r="262">
          <cell r="A262" t="str">
            <v>Brand 1</v>
          </cell>
          <cell r="B262" t="str">
            <v>Market 9</v>
          </cell>
          <cell r="C262">
            <v>0.86399999999999999</v>
          </cell>
        </row>
        <row r="263">
          <cell r="A263" t="str">
            <v>Brand 1</v>
          </cell>
          <cell r="B263" t="str">
            <v>Market 10</v>
          </cell>
          <cell r="C263">
            <v>1.8240000000000001</v>
          </cell>
        </row>
        <row r="264">
          <cell r="A264" t="str">
            <v>Brand 1</v>
          </cell>
          <cell r="B264" t="str">
            <v>Market 14</v>
          </cell>
          <cell r="C264">
            <v>2.0640000000000001</v>
          </cell>
        </row>
        <row r="265">
          <cell r="A265" t="str">
            <v>Brand 1</v>
          </cell>
          <cell r="B265" t="str">
            <v>Market 9</v>
          </cell>
          <cell r="C265">
            <v>2.2559999999999998</v>
          </cell>
        </row>
        <row r="266">
          <cell r="A266" t="str">
            <v>Brand 1</v>
          </cell>
          <cell r="B266" t="str">
            <v>Market 14</v>
          </cell>
          <cell r="C266">
            <v>0.192</v>
          </cell>
        </row>
        <row r="267">
          <cell r="A267" t="str">
            <v>Brand 1</v>
          </cell>
          <cell r="B267" t="str">
            <v>Market 9</v>
          </cell>
          <cell r="C267">
            <v>0.432</v>
          </cell>
        </row>
        <row r="268">
          <cell r="A268" t="str">
            <v>Brand 1</v>
          </cell>
          <cell r="B268" t="str">
            <v>Market 10</v>
          </cell>
          <cell r="C268">
            <v>4.8000000000000001E-2</v>
          </cell>
        </row>
        <row r="269">
          <cell r="A269" t="str">
            <v>Brand 1</v>
          </cell>
          <cell r="B269" t="str">
            <v>Market 32</v>
          </cell>
          <cell r="C269">
            <v>4.5119999999999996</v>
          </cell>
        </row>
        <row r="270">
          <cell r="A270" t="str">
            <v>Brand 1</v>
          </cell>
          <cell r="B270" t="str">
            <v>Market 32</v>
          </cell>
          <cell r="C270">
            <v>1.248</v>
          </cell>
        </row>
        <row r="271">
          <cell r="A271" t="str">
            <v>Brand 1</v>
          </cell>
          <cell r="B271" t="str">
            <v>Market 32</v>
          </cell>
          <cell r="C271">
            <v>0.52800000000000002</v>
          </cell>
        </row>
        <row r="272">
          <cell r="A272" t="str">
            <v>Brand 1</v>
          </cell>
          <cell r="B272" t="str">
            <v>Market 33</v>
          </cell>
          <cell r="C272">
            <v>4.08</v>
          </cell>
        </row>
        <row r="273">
          <cell r="A273" t="str">
            <v>Brand 1</v>
          </cell>
          <cell r="B273" t="str">
            <v>Market 33</v>
          </cell>
          <cell r="C273">
            <v>0.96</v>
          </cell>
        </row>
        <row r="274">
          <cell r="A274" t="str">
            <v>Brand 1</v>
          </cell>
          <cell r="B274" t="str">
            <v>Market 33</v>
          </cell>
          <cell r="C274">
            <v>0.28799999999999998</v>
          </cell>
        </row>
        <row r="275">
          <cell r="A275" t="str">
            <v>Brand 1</v>
          </cell>
          <cell r="B275" t="str">
            <v>Market 28</v>
          </cell>
          <cell r="C275">
            <v>143.19999999999999</v>
          </cell>
        </row>
        <row r="276">
          <cell r="A276" t="str">
            <v>Brand 1</v>
          </cell>
          <cell r="B276" t="str">
            <v>Market 28</v>
          </cell>
          <cell r="C276">
            <v>20.8</v>
          </cell>
        </row>
        <row r="277">
          <cell r="A277" t="str">
            <v>Brand 1</v>
          </cell>
          <cell r="B277" t="str">
            <v>Market 28</v>
          </cell>
          <cell r="C277">
            <v>0.9</v>
          </cell>
        </row>
        <row r="278">
          <cell r="A278" t="str">
            <v>Brand 1</v>
          </cell>
          <cell r="B278" t="str">
            <v>Market 3</v>
          </cell>
          <cell r="C278">
            <v>1.9</v>
          </cell>
        </row>
        <row r="279">
          <cell r="A279" t="str">
            <v>Brand 1</v>
          </cell>
          <cell r="B279" t="str">
            <v>Market 7</v>
          </cell>
          <cell r="C279">
            <v>0.1</v>
          </cell>
        </row>
        <row r="280">
          <cell r="A280" t="str">
            <v>Brand 1</v>
          </cell>
          <cell r="B280" t="str">
            <v>Market 31</v>
          </cell>
          <cell r="C280">
            <v>0.1</v>
          </cell>
        </row>
        <row r="281">
          <cell r="A281" t="str">
            <v>Brand 1</v>
          </cell>
          <cell r="B281" t="str">
            <v>Market 7</v>
          </cell>
          <cell r="C281">
            <v>141.6</v>
          </cell>
        </row>
        <row r="282">
          <cell r="A282" t="str">
            <v>Brand 1</v>
          </cell>
          <cell r="B282" t="str">
            <v>Market 34</v>
          </cell>
          <cell r="C282">
            <v>47.1</v>
          </cell>
        </row>
        <row r="283">
          <cell r="A283" t="str">
            <v>Brand 1</v>
          </cell>
          <cell r="B283" t="str">
            <v>Market 31</v>
          </cell>
          <cell r="C283">
            <v>69.400000000000006</v>
          </cell>
        </row>
        <row r="284">
          <cell r="A284" t="str">
            <v>Brand 1</v>
          </cell>
          <cell r="B284" t="str">
            <v>Market 3</v>
          </cell>
          <cell r="C284">
            <v>14.6</v>
          </cell>
        </row>
        <row r="285">
          <cell r="A285" t="str">
            <v>Brand 1</v>
          </cell>
          <cell r="B285" t="str">
            <v>Market 15</v>
          </cell>
          <cell r="C285">
            <v>7.5</v>
          </cell>
        </row>
        <row r="286">
          <cell r="A286" t="str">
            <v>Brand 1</v>
          </cell>
          <cell r="B286" t="str">
            <v>Market 7</v>
          </cell>
          <cell r="C286">
            <v>25.7</v>
          </cell>
        </row>
        <row r="287">
          <cell r="A287" t="str">
            <v>Brand 1</v>
          </cell>
          <cell r="B287" t="str">
            <v>Market 34</v>
          </cell>
          <cell r="C287">
            <v>17.3</v>
          </cell>
        </row>
        <row r="288">
          <cell r="A288" t="str">
            <v>Brand 1</v>
          </cell>
          <cell r="B288" t="str">
            <v>Market 31</v>
          </cell>
          <cell r="C288">
            <v>11.2</v>
          </cell>
        </row>
        <row r="289">
          <cell r="A289" t="str">
            <v>Brand 1</v>
          </cell>
          <cell r="B289" t="str">
            <v>Market 3</v>
          </cell>
          <cell r="C289">
            <v>54.8</v>
          </cell>
        </row>
        <row r="290">
          <cell r="A290" t="str">
            <v>Brand 1</v>
          </cell>
          <cell r="B290" t="str">
            <v>Market 3</v>
          </cell>
          <cell r="C290">
            <v>0.4</v>
          </cell>
        </row>
        <row r="291">
          <cell r="A291" t="str">
            <v>Brand 1</v>
          </cell>
          <cell r="B291" t="str">
            <v>Market 5</v>
          </cell>
          <cell r="C291">
            <v>3</v>
          </cell>
        </row>
        <row r="292">
          <cell r="A292" t="str">
            <v>Brand 1</v>
          </cell>
          <cell r="B292" t="str">
            <v>Market 7</v>
          </cell>
          <cell r="C292">
            <v>3</v>
          </cell>
        </row>
        <row r="293">
          <cell r="A293" t="str">
            <v>Brand 1</v>
          </cell>
          <cell r="B293" t="str">
            <v>Market 34</v>
          </cell>
          <cell r="C293">
            <v>0.2</v>
          </cell>
        </row>
        <row r="294">
          <cell r="A294" t="str">
            <v>Brand 1</v>
          </cell>
          <cell r="B294" t="str">
            <v>Market 31</v>
          </cell>
          <cell r="C294">
            <v>0.6</v>
          </cell>
        </row>
        <row r="295">
          <cell r="A295" t="str">
            <v>Brand 1</v>
          </cell>
          <cell r="B295" t="str">
            <v>Market 25</v>
          </cell>
          <cell r="C295">
            <v>2.2999999999999998</v>
          </cell>
        </row>
        <row r="296">
          <cell r="A296" t="str">
            <v>Brand 1</v>
          </cell>
          <cell r="B296" t="str">
            <v>Market 24</v>
          </cell>
          <cell r="C296">
            <v>7</v>
          </cell>
        </row>
        <row r="297">
          <cell r="A297" t="str">
            <v>Brand 1</v>
          </cell>
          <cell r="B297" t="str">
            <v>Market 16</v>
          </cell>
          <cell r="C297">
            <v>22.5</v>
          </cell>
        </row>
        <row r="298">
          <cell r="A298" t="str">
            <v>Brand 1</v>
          </cell>
          <cell r="B298" t="str">
            <v>Market 23</v>
          </cell>
          <cell r="C298">
            <v>12.4</v>
          </cell>
        </row>
        <row r="299">
          <cell r="A299" t="str">
            <v>Brand 1</v>
          </cell>
          <cell r="B299" t="str">
            <v>Market 21</v>
          </cell>
          <cell r="C299">
            <v>17.100000000000001</v>
          </cell>
        </row>
        <row r="300">
          <cell r="A300" t="str">
            <v>Brand 1</v>
          </cell>
          <cell r="B300" t="str">
            <v>Market 24</v>
          </cell>
          <cell r="C300">
            <v>13.1</v>
          </cell>
        </row>
        <row r="301">
          <cell r="A301" t="str">
            <v>Brand 1</v>
          </cell>
          <cell r="B301" t="str">
            <v>Market 25</v>
          </cell>
          <cell r="C301">
            <v>17.600000000000001</v>
          </cell>
        </row>
        <row r="302">
          <cell r="A302" t="str">
            <v>Brand 1</v>
          </cell>
          <cell r="B302" t="str">
            <v>Market 23</v>
          </cell>
          <cell r="C302">
            <v>3.3</v>
          </cell>
        </row>
        <row r="303">
          <cell r="A303" t="str">
            <v>Brand 1</v>
          </cell>
          <cell r="B303" t="str">
            <v>Market 21</v>
          </cell>
          <cell r="C303">
            <v>7</v>
          </cell>
        </row>
        <row r="304">
          <cell r="A304" t="str">
            <v>Brand 1</v>
          </cell>
          <cell r="B304" t="str">
            <v>Market 16</v>
          </cell>
          <cell r="C304">
            <v>11</v>
          </cell>
        </row>
        <row r="305">
          <cell r="A305" t="str">
            <v>Brand 1</v>
          </cell>
          <cell r="B305" t="str">
            <v>Market 23</v>
          </cell>
          <cell r="C305">
            <v>0.2</v>
          </cell>
        </row>
        <row r="306">
          <cell r="A306" t="str">
            <v>Brand 1</v>
          </cell>
          <cell r="B306" t="str">
            <v>Market 21</v>
          </cell>
          <cell r="C306">
            <v>0.2</v>
          </cell>
        </row>
        <row r="307">
          <cell r="A307" t="str">
            <v>Brand 1</v>
          </cell>
          <cell r="B307" t="str">
            <v>Market 16</v>
          </cell>
          <cell r="C307">
            <v>0.1</v>
          </cell>
        </row>
        <row r="308">
          <cell r="A308" t="str">
            <v>Brand 1</v>
          </cell>
          <cell r="B308" t="str">
            <v>Market 25</v>
          </cell>
          <cell r="C308">
            <v>0.6</v>
          </cell>
        </row>
        <row r="309">
          <cell r="A309" t="str">
            <v>Brand 1</v>
          </cell>
          <cell r="B309" t="str">
            <v>Market 24</v>
          </cell>
          <cell r="C309">
            <v>0.6</v>
          </cell>
        </row>
        <row r="310">
          <cell r="A310" t="str">
            <v>Brand 1</v>
          </cell>
          <cell r="B310" t="str">
            <v>Market 9</v>
          </cell>
          <cell r="C310">
            <v>13.8</v>
          </cell>
        </row>
        <row r="311">
          <cell r="A311" t="str">
            <v>Brand 1</v>
          </cell>
          <cell r="B311" t="str">
            <v>Market 15</v>
          </cell>
          <cell r="C311">
            <v>46.4</v>
          </cell>
        </row>
        <row r="312">
          <cell r="A312" t="str">
            <v>Brand 1</v>
          </cell>
          <cell r="B312" t="str">
            <v>Market 14</v>
          </cell>
          <cell r="C312">
            <v>9.9</v>
          </cell>
        </row>
        <row r="313">
          <cell r="A313" t="str">
            <v>Brand 1</v>
          </cell>
          <cell r="B313" t="str">
            <v>Market 10</v>
          </cell>
          <cell r="C313">
            <v>6.5</v>
          </cell>
        </row>
        <row r="314">
          <cell r="A314" t="str">
            <v>Brand 1</v>
          </cell>
          <cell r="B314" t="str">
            <v>Market 14</v>
          </cell>
          <cell r="C314">
            <v>47.8</v>
          </cell>
        </row>
        <row r="315">
          <cell r="A315" t="str">
            <v>Brand 1</v>
          </cell>
          <cell r="B315" t="str">
            <v>Market 10</v>
          </cell>
          <cell r="C315">
            <v>51.5</v>
          </cell>
        </row>
        <row r="316">
          <cell r="A316" t="str">
            <v>Brand 1</v>
          </cell>
          <cell r="B316" t="str">
            <v>Market 9</v>
          </cell>
          <cell r="C316">
            <v>52.2</v>
          </cell>
        </row>
        <row r="317">
          <cell r="A317" t="str">
            <v>Brand 1</v>
          </cell>
          <cell r="B317" t="str">
            <v>Market 15</v>
          </cell>
          <cell r="C317">
            <v>1.4</v>
          </cell>
        </row>
        <row r="318">
          <cell r="A318" t="str">
            <v>Brand 1</v>
          </cell>
          <cell r="B318" t="str">
            <v>Market 9</v>
          </cell>
          <cell r="C318">
            <v>1.1000000000000001</v>
          </cell>
        </row>
        <row r="319">
          <cell r="A319" t="str">
            <v>Brand 1</v>
          </cell>
          <cell r="B319" t="str">
            <v>Market 14</v>
          </cell>
          <cell r="C319">
            <v>1</v>
          </cell>
        </row>
        <row r="320">
          <cell r="A320" t="str">
            <v>Brand 1</v>
          </cell>
          <cell r="B320" t="str">
            <v>Market 10</v>
          </cell>
          <cell r="C320">
            <v>1</v>
          </cell>
        </row>
        <row r="321">
          <cell r="A321" t="str">
            <v>Brand 1</v>
          </cell>
          <cell r="B321" t="str">
            <v>Market 32</v>
          </cell>
          <cell r="C321">
            <v>96.8</v>
          </cell>
        </row>
        <row r="322">
          <cell r="A322" t="str">
            <v>Brand 1</v>
          </cell>
          <cell r="B322" t="str">
            <v>Market 32</v>
          </cell>
          <cell r="C322">
            <v>12.8</v>
          </cell>
        </row>
        <row r="323">
          <cell r="A323" t="str">
            <v>Brand 1</v>
          </cell>
          <cell r="B323" t="str">
            <v>Market 32</v>
          </cell>
          <cell r="C323">
            <v>0.6</v>
          </cell>
        </row>
        <row r="324">
          <cell r="A324" t="str">
            <v>Brand 1</v>
          </cell>
          <cell r="B324" t="str">
            <v>Market 33</v>
          </cell>
          <cell r="C324">
            <v>49.5</v>
          </cell>
        </row>
        <row r="325">
          <cell r="A325" t="str">
            <v>Brand 1</v>
          </cell>
          <cell r="B325" t="str">
            <v>Market 33</v>
          </cell>
          <cell r="C325">
            <v>13</v>
          </cell>
        </row>
        <row r="326">
          <cell r="A326" t="str">
            <v>Brand 1</v>
          </cell>
          <cell r="B326" t="str">
            <v>Market 33</v>
          </cell>
          <cell r="C326">
            <v>1.5</v>
          </cell>
        </row>
        <row r="327">
          <cell r="A327" t="str">
            <v>Brand 1</v>
          </cell>
          <cell r="B327" t="str">
            <v>Market 28</v>
          </cell>
          <cell r="C327">
            <v>302.17500000000001</v>
          </cell>
        </row>
        <row r="328">
          <cell r="A328" t="str">
            <v>Brand 1</v>
          </cell>
          <cell r="B328" t="str">
            <v>Market 28</v>
          </cell>
          <cell r="C328">
            <v>0.22500000000000001</v>
          </cell>
        </row>
        <row r="329">
          <cell r="A329" t="str">
            <v>Brand 1</v>
          </cell>
          <cell r="B329" t="str">
            <v>Market 28</v>
          </cell>
          <cell r="C329">
            <v>29.024999999999999</v>
          </cell>
        </row>
        <row r="330">
          <cell r="A330" t="str">
            <v>Brand 1</v>
          </cell>
          <cell r="B330" t="str">
            <v>Market 34</v>
          </cell>
          <cell r="C330">
            <v>5.1749999999999998</v>
          </cell>
        </row>
        <row r="331">
          <cell r="A331" t="str">
            <v>Brand 1</v>
          </cell>
          <cell r="B331" t="str">
            <v>Market 7</v>
          </cell>
          <cell r="C331">
            <v>362.25</v>
          </cell>
        </row>
        <row r="332">
          <cell r="A332" t="str">
            <v>Brand 1</v>
          </cell>
          <cell r="B332" t="str">
            <v>Market 34</v>
          </cell>
          <cell r="C332">
            <v>64.349999999999994</v>
          </cell>
        </row>
        <row r="333">
          <cell r="A333" t="str">
            <v>Brand 1</v>
          </cell>
          <cell r="B333" t="str">
            <v>Market 31</v>
          </cell>
          <cell r="C333">
            <v>105.75</v>
          </cell>
        </row>
        <row r="334">
          <cell r="A334" t="str">
            <v>Brand 1</v>
          </cell>
          <cell r="B334" t="str">
            <v>Market 7</v>
          </cell>
          <cell r="C334">
            <v>0.45</v>
          </cell>
        </row>
        <row r="335">
          <cell r="A335" t="str">
            <v>Brand 1</v>
          </cell>
          <cell r="B335" t="str">
            <v>Market 7</v>
          </cell>
          <cell r="C335">
            <v>33.75</v>
          </cell>
        </row>
        <row r="336">
          <cell r="A336" t="str">
            <v>Brand 1</v>
          </cell>
          <cell r="B336" t="str">
            <v>Market 3</v>
          </cell>
          <cell r="C336">
            <v>12.824999999999999</v>
          </cell>
        </row>
        <row r="337">
          <cell r="A337" t="str">
            <v>Brand 1</v>
          </cell>
          <cell r="B337" t="str">
            <v>Market 31</v>
          </cell>
          <cell r="C337">
            <v>17.100000000000001</v>
          </cell>
        </row>
        <row r="338">
          <cell r="A338" t="str">
            <v>Brand 1</v>
          </cell>
          <cell r="B338" t="str">
            <v>Market 34</v>
          </cell>
          <cell r="C338">
            <v>18.899999999999999</v>
          </cell>
        </row>
        <row r="339">
          <cell r="A339" t="str">
            <v>Brand 1</v>
          </cell>
          <cell r="B339" t="str">
            <v>Market 3</v>
          </cell>
          <cell r="C339">
            <v>49.274999999999999</v>
          </cell>
        </row>
        <row r="340">
          <cell r="A340" t="str">
            <v>Brand 1</v>
          </cell>
          <cell r="B340" t="str">
            <v>Market 3</v>
          </cell>
          <cell r="C340">
            <v>0.67500000000000004</v>
          </cell>
        </row>
        <row r="341">
          <cell r="A341" t="str">
            <v>Brand 1</v>
          </cell>
          <cell r="B341" t="str">
            <v>Market 5</v>
          </cell>
          <cell r="C341">
            <v>5.85</v>
          </cell>
        </row>
        <row r="342">
          <cell r="A342" t="str">
            <v>Brand 1</v>
          </cell>
          <cell r="B342" t="str">
            <v>Market 25</v>
          </cell>
          <cell r="C342">
            <v>2.0249999999999999</v>
          </cell>
        </row>
        <row r="343">
          <cell r="A343" t="str">
            <v>Brand 1</v>
          </cell>
          <cell r="B343" t="str">
            <v>Market 24</v>
          </cell>
          <cell r="C343">
            <v>6.5250000000000004</v>
          </cell>
        </row>
        <row r="344">
          <cell r="A344" t="str">
            <v>Brand 1</v>
          </cell>
          <cell r="B344" t="str">
            <v>Market 23</v>
          </cell>
          <cell r="C344">
            <v>6.75</v>
          </cell>
        </row>
        <row r="345">
          <cell r="A345" t="str">
            <v>Brand 1</v>
          </cell>
          <cell r="B345" t="str">
            <v>Market 21</v>
          </cell>
          <cell r="C345">
            <v>20.024999999999999</v>
          </cell>
        </row>
        <row r="346">
          <cell r="A346" t="str">
            <v>Brand 1</v>
          </cell>
          <cell r="B346" t="str">
            <v>Market 21</v>
          </cell>
          <cell r="C346">
            <v>0.22500000000000001</v>
          </cell>
        </row>
        <row r="347">
          <cell r="A347" t="str">
            <v>Brand 1</v>
          </cell>
          <cell r="B347" t="str">
            <v>Market 25</v>
          </cell>
          <cell r="C347">
            <v>11.7</v>
          </cell>
        </row>
        <row r="348">
          <cell r="A348" t="str">
            <v>Brand 1</v>
          </cell>
          <cell r="B348" t="str">
            <v>Market 24</v>
          </cell>
          <cell r="C348">
            <v>9.4499999999999993</v>
          </cell>
        </row>
        <row r="349">
          <cell r="A349" t="str">
            <v>Brand 1</v>
          </cell>
          <cell r="B349" t="str">
            <v>Market 23</v>
          </cell>
          <cell r="C349">
            <v>7.2</v>
          </cell>
        </row>
        <row r="350">
          <cell r="A350" t="str">
            <v>Brand 1</v>
          </cell>
          <cell r="B350" t="str">
            <v>Market 16</v>
          </cell>
          <cell r="C350">
            <v>9.4499999999999993</v>
          </cell>
        </row>
        <row r="351">
          <cell r="A351" t="str">
            <v>Brand 1</v>
          </cell>
          <cell r="B351" t="str">
            <v>Market 21</v>
          </cell>
          <cell r="C351">
            <v>4.7249999999999996</v>
          </cell>
        </row>
        <row r="352">
          <cell r="A352" t="str">
            <v>Brand 1</v>
          </cell>
          <cell r="B352" t="str">
            <v>Market 16</v>
          </cell>
          <cell r="C352">
            <v>26.324999999999999</v>
          </cell>
        </row>
        <row r="353">
          <cell r="A353" t="str">
            <v>Brand 1</v>
          </cell>
          <cell r="B353" t="str">
            <v>Market 10</v>
          </cell>
          <cell r="C353">
            <v>58.5</v>
          </cell>
        </row>
        <row r="354">
          <cell r="A354" t="str">
            <v>Brand 1</v>
          </cell>
          <cell r="B354" t="str">
            <v>Market 9</v>
          </cell>
          <cell r="C354">
            <v>26.324999999999999</v>
          </cell>
        </row>
        <row r="355">
          <cell r="A355" t="str">
            <v>Brand 1</v>
          </cell>
          <cell r="B355" t="str">
            <v>Market 15</v>
          </cell>
          <cell r="C355">
            <v>30.375</v>
          </cell>
        </row>
        <row r="356">
          <cell r="A356" t="str">
            <v>Brand 1</v>
          </cell>
          <cell r="B356" t="str">
            <v>Market 14</v>
          </cell>
          <cell r="C356">
            <v>8.5500000000000007</v>
          </cell>
        </row>
        <row r="357">
          <cell r="A357" t="str">
            <v>Brand 1</v>
          </cell>
          <cell r="B357" t="str">
            <v>Market 10</v>
          </cell>
          <cell r="C357">
            <v>9</v>
          </cell>
        </row>
        <row r="358">
          <cell r="A358" t="str">
            <v>Brand 1</v>
          </cell>
          <cell r="B358" t="str">
            <v>Market 15</v>
          </cell>
          <cell r="C358">
            <v>5.4</v>
          </cell>
        </row>
        <row r="359">
          <cell r="A359" t="str">
            <v>Brand 1</v>
          </cell>
          <cell r="B359" t="str">
            <v>Market 14</v>
          </cell>
          <cell r="C359">
            <v>31.95</v>
          </cell>
        </row>
        <row r="360">
          <cell r="A360" t="str">
            <v>Brand 1</v>
          </cell>
          <cell r="B360" t="str">
            <v>Market 9</v>
          </cell>
          <cell r="C360">
            <v>35.774999999999999</v>
          </cell>
        </row>
        <row r="361">
          <cell r="A361" t="str">
            <v>Brand 1</v>
          </cell>
          <cell r="B361" t="str">
            <v>Market 32</v>
          </cell>
          <cell r="C361">
            <v>86.4</v>
          </cell>
        </row>
        <row r="362">
          <cell r="A362" t="str">
            <v>Brand 1</v>
          </cell>
          <cell r="B362" t="str">
            <v>Market 32</v>
          </cell>
          <cell r="C362">
            <v>23.175000000000001</v>
          </cell>
        </row>
        <row r="363">
          <cell r="A363" t="str">
            <v>Brand 1</v>
          </cell>
          <cell r="B363" t="str">
            <v>Market 33</v>
          </cell>
          <cell r="C363">
            <v>86.4</v>
          </cell>
        </row>
        <row r="364">
          <cell r="A364" t="str">
            <v>Brand 1</v>
          </cell>
          <cell r="B364" t="str">
            <v>Market 33</v>
          </cell>
          <cell r="C364">
            <v>13.05</v>
          </cell>
        </row>
        <row r="365">
          <cell r="A365" t="str">
            <v>Brand 1</v>
          </cell>
          <cell r="B365" t="str">
            <v>Market 5</v>
          </cell>
          <cell r="C365">
            <v>3.6</v>
          </cell>
        </row>
        <row r="366">
          <cell r="A366" t="str">
            <v>Brand 1</v>
          </cell>
          <cell r="B366" t="str">
            <v>Market 28</v>
          </cell>
          <cell r="C366">
            <v>260.10000000000002</v>
          </cell>
        </row>
        <row r="367">
          <cell r="A367" t="str">
            <v>Brand 1</v>
          </cell>
          <cell r="B367" t="str">
            <v>Market 28</v>
          </cell>
          <cell r="C367">
            <v>17.100000000000001</v>
          </cell>
        </row>
        <row r="368">
          <cell r="A368" t="str">
            <v>Brand 1</v>
          </cell>
          <cell r="B368" t="str">
            <v>Market 7</v>
          </cell>
          <cell r="C368">
            <v>188.55</v>
          </cell>
        </row>
        <row r="369">
          <cell r="A369" t="str">
            <v>Brand 1</v>
          </cell>
          <cell r="B369" t="str">
            <v>Market 34</v>
          </cell>
          <cell r="C369">
            <v>33.75</v>
          </cell>
        </row>
        <row r="370">
          <cell r="A370" t="str">
            <v>Brand 1</v>
          </cell>
          <cell r="B370" t="str">
            <v>Market 31</v>
          </cell>
          <cell r="C370">
            <v>85.5</v>
          </cell>
        </row>
        <row r="371">
          <cell r="A371" t="str">
            <v>Brand 1</v>
          </cell>
          <cell r="B371" t="str">
            <v>Market 7</v>
          </cell>
          <cell r="C371">
            <v>74.25</v>
          </cell>
        </row>
        <row r="372">
          <cell r="A372" t="str">
            <v>Brand 1</v>
          </cell>
          <cell r="B372" t="str">
            <v>Market 3</v>
          </cell>
          <cell r="C372">
            <v>13.5</v>
          </cell>
        </row>
        <row r="373">
          <cell r="A373" t="str">
            <v>Brand 1</v>
          </cell>
          <cell r="B373" t="str">
            <v>Market 31</v>
          </cell>
          <cell r="C373">
            <v>16.649999999999999</v>
          </cell>
        </row>
        <row r="374">
          <cell r="A374" t="str">
            <v>Brand 1</v>
          </cell>
          <cell r="B374" t="str">
            <v>Market 34</v>
          </cell>
          <cell r="C374">
            <v>18.899999999999999</v>
          </cell>
        </row>
        <row r="375">
          <cell r="A375" t="str">
            <v>Brand 1</v>
          </cell>
          <cell r="B375" t="str">
            <v>Market 3</v>
          </cell>
          <cell r="C375">
            <v>13.95</v>
          </cell>
        </row>
        <row r="376">
          <cell r="A376" t="str">
            <v>Brand 1</v>
          </cell>
          <cell r="B376" t="str">
            <v>Market 34</v>
          </cell>
          <cell r="C376">
            <v>3.6</v>
          </cell>
        </row>
        <row r="377">
          <cell r="A377" t="str">
            <v>Brand 1</v>
          </cell>
          <cell r="B377" t="str">
            <v>Market 3</v>
          </cell>
          <cell r="C377">
            <v>192.6</v>
          </cell>
        </row>
        <row r="378">
          <cell r="A378" t="str">
            <v>Brand 1</v>
          </cell>
          <cell r="B378" t="str">
            <v>Market 5</v>
          </cell>
          <cell r="C378">
            <v>1.35</v>
          </cell>
        </row>
        <row r="379">
          <cell r="A379" t="str">
            <v>Brand 1</v>
          </cell>
          <cell r="B379" t="str">
            <v>Market 25</v>
          </cell>
          <cell r="C379">
            <v>2.7</v>
          </cell>
        </row>
        <row r="380">
          <cell r="A380" t="str">
            <v>Brand 1</v>
          </cell>
          <cell r="B380" t="str">
            <v>Market 24</v>
          </cell>
          <cell r="C380">
            <v>0.45</v>
          </cell>
        </row>
        <row r="381">
          <cell r="A381" t="str">
            <v>Brand 1</v>
          </cell>
          <cell r="B381" t="str">
            <v>Market 23</v>
          </cell>
          <cell r="C381">
            <v>9</v>
          </cell>
        </row>
        <row r="382">
          <cell r="A382" t="str">
            <v>Brand 1</v>
          </cell>
          <cell r="B382" t="str">
            <v>Market 21</v>
          </cell>
          <cell r="C382">
            <v>8.5500000000000007</v>
          </cell>
        </row>
        <row r="383">
          <cell r="A383" t="str">
            <v>Brand 1</v>
          </cell>
          <cell r="B383" t="str">
            <v>Market 24</v>
          </cell>
          <cell r="C383">
            <v>5.4</v>
          </cell>
        </row>
        <row r="384">
          <cell r="A384" t="str">
            <v>Brand 1</v>
          </cell>
          <cell r="B384" t="str">
            <v>Market 25</v>
          </cell>
          <cell r="C384">
            <v>4.05</v>
          </cell>
        </row>
        <row r="385">
          <cell r="A385" t="str">
            <v>Brand 1</v>
          </cell>
          <cell r="B385" t="str">
            <v>Market 23</v>
          </cell>
          <cell r="C385">
            <v>2.7</v>
          </cell>
        </row>
        <row r="386">
          <cell r="A386" t="str">
            <v>Brand 1</v>
          </cell>
          <cell r="B386" t="str">
            <v>Market 16</v>
          </cell>
          <cell r="C386">
            <v>3.15</v>
          </cell>
        </row>
        <row r="387">
          <cell r="A387" t="str">
            <v>Brand 1</v>
          </cell>
          <cell r="B387" t="str">
            <v>Market 21</v>
          </cell>
          <cell r="C387">
            <v>1.35</v>
          </cell>
        </row>
        <row r="388">
          <cell r="A388" t="str">
            <v>Brand 1</v>
          </cell>
          <cell r="B388" t="str">
            <v>Market 16</v>
          </cell>
          <cell r="C388">
            <v>12.15</v>
          </cell>
        </row>
        <row r="389">
          <cell r="A389" t="str">
            <v>Brand 1</v>
          </cell>
          <cell r="B389" t="str">
            <v>Market 9</v>
          </cell>
          <cell r="C389">
            <v>10.8</v>
          </cell>
        </row>
        <row r="390">
          <cell r="A390" t="str">
            <v>Brand 1</v>
          </cell>
          <cell r="B390" t="str">
            <v>Market 14</v>
          </cell>
          <cell r="C390">
            <v>1.8</v>
          </cell>
        </row>
        <row r="391">
          <cell r="A391" t="str">
            <v>Brand 1</v>
          </cell>
          <cell r="B391" t="str">
            <v>Market 10</v>
          </cell>
          <cell r="C391">
            <v>7.2</v>
          </cell>
        </row>
        <row r="392">
          <cell r="A392" t="str">
            <v>Brand 1</v>
          </cell>
          <cell r="B392" t="str">
            <v>Market 15</v>
          </cell>
          <cell r="C392">
            <v>3.6</v>
          </cell>
        </row>
        <row r="393">
          <cell r="A393" t="str">
            <v>Brand 1</v>
          </cell>
          <cell r="B393" t="str">
            <v>Market 14</v>
          </cell>
          <cell r="C393">
            <v>24.3</v>
          </cell>
        </row>
        <row r="394">
          <cell r="A394" t="str">
            <v>Brand 1</v>
          </cell>
          <cell r="B394" t="str">
            <v>Market 9</v>
          </cell>
          <cell r="C394">
            <v>40.950000000000003</v>
          </cell>
        </row>
        <row r="395">
          <cell r="A395" t="str">
            <v>Brand 1</v>
          </cell>
          <cell r="B395" t="str">
            <v>Market 32</v>
          </cell>
          <cell r="C395">
            <v>75.150000000000006</v>
          </cell>
        </row>
        <row r="396">
          <cell r="A396" t="str">
            <v>Brand 1</v>
          </cell>
          <cell r="B396" t="str">
            <v>Market 32</v>
          </cell>
          <cell r="C396">
            <v>9.9</v>
          </cell>
        </row>
        <row r="397">
          <cell r="A397" t="str">
            <v>Brand 1</v>
          </cell>
          <cell r="B397" t="str">
            <v>Market 33</v>
          </cell>
          <cell r="C397">
            <v>73.8</v>
          </cell>
        </row>
        <row r="398">
          <cell r="A398" t="str">
            <v>Brand 1</v>
          </cell>
          <cell r="B398" t="str">
            <v>Market 33</v>
          </cell>
          <cell r="C398">
            <v>8.5500000000000007</v>
          </cell>
        </row>
        <row r="399">
          <cell r="A399" t="str">
            <v>Brand 1</v>
          </cell>
          <cell r="B399" t="str">
            <v>Market 10</v>
          </cell>
          <cell r="C399">
            <v>50</v>
          </cell>
        </row>
        <row r="400">
          <cell r="A400" t="str">
            <v>Brand 1</v>
          </cell>
          <cell r="B400" t="str">
            <v>Market 28</v>
          </cell>
          <cell r="C400">
            <v>19.8</v>
          </cell>
        </row>
        <row r="401">
          <cell r="A401" t="str">
            <v>Brand 1</v>
          </cell>
          <cell r="B401" t="str">
            <v>Market 7</v>
          </cell>
          <cell r="C401">
            <v>63.9</v>
          </cell>
        </row>
        <row r="402">
          <cell r="A402" t="str">
            <v>Brand 1</v>
          </cell>
          <cell r="B402" t="str">
            <v>Market 34</v>
          </cell>
          <cell r="C402">
            <v>4.5</v>
          </cell>
        </row>
        <row r="403">
          <cell r="A403" t="str">
            <v>Brand 1</v>
          </cell>
          <cell r="B403" t="str">
            <v>Market 31</v>
          </cell>
          <cell r="C403">
            <v>14.4</v>
          </cell>
        </row>
        <row r="404">
          <cell r="A404" t="str">
            <v>Brand 1</v>
          </cell>
          <cell r="B404" t="str">
            <v>Market 3</v>
          </cell>
          <cell r="C404">
            <v>12.6</v>
          </cell>
        </row>
        <row r="405">
          <cell r="A405" t="str">
            <v>Brand 1</v>
          </cell>
          <cell r="B405" t="str">
            <v>Market 23</v>
          </cell>
          <cell r="C405">
            <v>1.8</v>
          </cell>
        </row>
        <row r="406">
          <cell r="A406" t="str">
            <v>Brand 1</v>
          </cell>
          <cell r="B406" t="str">
            <v>Market 21</v>
          </cell>
          <cell r="C406">
            <v>0.9</v>
          </cell>
        </row>
        <row r="407">
          <cell r="A407" t="str">
            <v>Brand 1</v>
          </cell>
          <cell r="B407" t="str">
            <v>Market 25</v>
          </cell>
          <cell r="C407">
            <v>1.8</v>
          </cell>
        </row>
        <row r="408">
          <cell r="A408" t="str">
            <v>Brand 1</v>
          </cell>
          <cell r="B408" t="str">
            <v>Market 9</v>
          </cell>
          <cell r="C408">
            <v>6.3</v>
          </cell>
        </row>
        <row r="409">
          <cell r="A409" t="str">
            <v>Brand 1</v>
          </cell>
          <cell r="B409" t="str">
            <v>Market 15</v>
          </cell>
          <cell r="C409">
            <v>11.7</v>
          </cell>
        </row>
        <row r="410">
          <cell r="A410" t="str">
            <v>Brand 1</v>
          </cell>
          <cell r="B410" t="str">
            <v>Market 14</v>
          </cell>
          <cell r="C410">
            <v>9.9</v>
          </cell>
        </row>
        <row r="411">
          <cell r="A411" t="str">
            <v>Brand 1</v>
          </cell>
          <cell r="B411" t="str">
            <v>Market 10</v>
          </cell>
          <cell r="C411">
            <v>1.8</v>
          </cell>
        </row>
        <row r="412">
          <cell r="A412" t="str">
            <v>Brand 1</v>
          </cell>
          <cell r="B412" t="str">
            <v>Market 32</v>
          </cell>
          <cell r="C412">
            <v>7.2</v>
          </cell>
        </row>
        <row r="413">
          <cell r="A413" t="str">
            <v>Brand 1</v>
          </cell>
          <cell r="B413" t="str">
            <v>Market 33</v>
          </cell>
          <cell r="C413">
            <v>20.7</v>
          </cell>
        </row>
        <row r="414">
          <cell r="A414" t="str">
            <v>Brand 1</v>
          </cell>
          <cell r="B414" t="str">
            <v>Market 8</v>
          </cell>
          <cell r="C414">
            <v>1.1040000000000001</v>
          </cell>
        </row>
        <row r="415">
          <cell r="A415" t="str">
            <v>Brand 1</v>
          </cell>
          <cell r="B415" t="str">
            <v>Market 8</v>
          </cell>
          <cell r="C415">
            <v>0.96</v>
          </cell>
        </row>
        <row r="416">
          <cell r="A416" t="str">
            <v>Brand 1</v>
          </cell>
          <cell r="B416" t="str">
            <v>Market 8</v>
          </cell>
          <cell r="C416">
            <v>9.6000000000000002E-2</v>
          </cell>
        </row>
        <row r="417">
          <cell r="A417" t="str">
            <v>Brand 1</v>
          </cell>
          <cell r="B417" t="str">
            <v>Market 8</v>
          </cell>
          <cell r="C417">
            <v>56.6</v>
          </cell>
        </row>
        <row r="418">
          <cell r="A418" t="str">
            <v>Brand 1</v>
          </cell>
          <cell r="B418" t="str">
            <v>Market 8</v>
          </cell>
          <cell r="C418">
            <v>6.6</v>
          </cell>
        </row>
        <row r="419">
          <cell r="A419" t="str">
            <v>Brand 1</v>
          </cell>
          <cell r="B419" t="str">
            <v>Market 8</v>
          </cell>
          <cell r="C419">
            <v>0.6</v>
          </cell>
        </row>
        <row r="420">
          <cell r="A420" t="str">
            <v>Brand 1</v>
          </cell>
          <cell r="B420" t="str">
            <v>Market 8</v>
          </cell>
          <cell r="C420">
            <v>71.55</v>
          </cell>
        </row>
        <row r="421">
          <cell r="A421" t="str">
            <v>Brand 1</v>
          </cell>
          <cell r="B421" t="str">
            <v>Market 8</v>
          </cell>
          <cell r="C421">
            <v>11.7</v>
          </cell>
        </row>
        <row r="422">
          <cell r="A422" t="str">
            <v>Brand 1</v>
          </cell>
          <cell r="B422" t="str">
            <v>Market 8</v>
          </cell>
          <cell r="C422">
            <v>30.15</v>
          </cell>
        </row>
        <row r="423">
          <cell r="A423" t="str">
            <v>Brand 1</v>
          </cell>
          <cell r="B423" t="str">
            <v>Market 8</v>
          </cell>
          <cell r="C423">
            <v>4.05</v>
          </cell>
        </row>
        <row r="424">
          <cell r="A424" t="str">
            <v>Brand 1</v>
          </cell>
          <cell r="B424" t="str">
            <v>Market 8</v>
          </cell>
          <cell r="C424">
            <v>8.1</v>
          </cell>
        </row>
        <row r="425">
          <cell r="A425" t="str">
            <v>Brand 2</v>
          </cell>
          <cell r="B425" t="str">
            <v>Market 3</v>
          </cell>
          <cell r="C425">
            <v>2004.5</v>
          </cell>
        </row>
        <row r="426">
          <cell r="A426" t="str">
            <v>Brand 2</v>
          </cell>
          <cell r="B426" t="str">
            <v>Market 1</v>
          </cell>
          <cell r="C426">
            <v>702.4</v>
          </cell>
        </row>
        <row r="427">
          <cell r="A427" t="str">
            <v>Brand 2</v>
          </cell>
          <cell r="B427" t="str">
            <v>Market 5</v>
          </cell>
          <cell r="C427">
            <v>1599</v>
          </cell>
        </row>
        <row r="428">
          <cell r="A428" t="str">
            <v>Brand 2</v>
          </cell>
          <cell r="B428" t="str">
            <v>Market 5</v>
          </cell>
          <cell r="C428">
            <v>576.79999999999995</v>
          </cell>
        </row>
        <row r="429">
          <cell r="A429" t="str">
            <v>Brand 2</v>
          </cell>
          <cell r="B429" t="str">
            <v>Market 1</v>
          </cell>
          <cell r="C429">
            <v>1386</v>
          </cell>
        </row>
        <row r="430">
          <cell r="A430" t="str">
            <v>Brand 2</v>
          </cell>
          <cell r="B430" t="str">
            <v>Market 5</v>
          </cell>
          <cell r="C430">
            <v>185.2</v>
          </cell>
        </row>
        <row r="431">
          <cell r="A431" t="str">
            <v>Brand 2</v>
          </cell>
          <cell r="B431" t="str">
            <v>Market 1</v>
          </cell>
          <cell r="C431">
            <v>180.1</v>
          </cell>
        </row>
        <row r="432">
          <cell r="A432" t="str">
            <v>Brand 2</v>
          </cell>
          <cell r="B432" t="str">
            <v>Market 1</v>
          </cell>
          <cell r="C432">
            <v>1366.65</v>
          </cell>
        </row>
        <row r="433">
          <cell r="A433" t="str">
            <v>Brand 2</v>
          </cell>
          <cell r="B433" t="str">
            <v>Market 4</v>
          </cell>
          <cell r="C433">
            <v>726</v>
          </cell>
        </row>
        <row r="434">
          <cell r="A434" t="str">
            <v>Brand 2</v>
          </cell>
          <cell r="B434" t="str">
            <v>Market 3</v>
          </cell>
          <cell r="C434">
            <v>273.3</v>
          </cell>
        </row>
        <row r="435">
          <cell r="A435" t="str">
            <v>Brand 2</v>
          </cell>
          <cell r="B435" t="str">
            <v>Market 5</v>
          </cell>
          <cell r="C435">
            <v>1192.05</v>
          </cell>
        </row>
        <row r="436">
          <cell r="A436" t="str">
            <v>Brand 2</v>
          </cell>
          <cell r="B436" t="str">
            <v>Market 1</v>
          </cell>
          <cell r="C436">
            <v>264.7</v>
          </cell>
        </row>
        <row r="437">
          <cell r="A437" t="str">
            <v>Brand 2</v>
          </cell>
          <cell r="B437" t="str">
            <v>Market 5</v>
          </cell>
          <cell r="C437">
            <v>260.5</v>
          </cell>
        </row>
        <row r="438">
          <cell r="A438" t="str">
            <v>Brand 2</v>
          </cell>
          <cell r="B438" t="str">
            <v>Market 1</v>
          </cell>
          <cell r="C438">
            <v>126.8</v>
          </cell>
        </row>
        <row r="439">
          <cell r="A439" t="str">
            <v>Brand 2</v>
          </cell>
          <cell r="B439" t="str">
            <v>Market 1</v>
          </cell>
          <cell r="C439">
            <v>221.1</v>
          </cell>
        </row>
        <row r="440">
          <cell r="A440" t="str">
            <v>Brand 2</v>
          </cell>
          <cell r="B440" t="str">
            <v>Market 1</v>
          </cell>
          <cell r="C440">
            <v>536.75</v>
          </cell>
        </row>
        <row r="441">
          <cell r="A441" t="str">
            <v>Brand 2</v>
          </cell>
          <cell r="B441" t="str">
            <v>Market 5</v>
          </cell>
          <cell r="C441">
            <v>208.4</v>
          </cell>
        </row>
        <row r="442">
          <cell r="A442" t="str">
            <v>Brand 2</v>
          </cell>
          <cell r="B442" t="str">
            <v>Market 5</v>
          </cell>
          <cell r="C442">
            <v>513.5</v>
          </cell>
        </row>
        <row r="443">
          <cell r="A443" t="str">
            <v>Brand 2</v>
          </cell>
          <cell r="B443" t="str">
            <v>Market 1</v>
          </cell>
          <cell r="C443">
            <v>184.9</v>
          </cell>
        </row>
        <row r="444">
          <cell r="A444" t="str">
            <v>Brand 2</v>
          </cell>
          <cell r="B444" t="str">
            <v>Market 1</v>
          </cell>
          <cell r="C444">
            <v>172.5</v>
          </cell>
        </row>
        <row r="445">
          <cell r="A445" t="str">
            <v>Brand 2</v>
          </cell>
          <cell r="B445" t="str">
            <v>Market 5</v>
          </cell>
          <cell r="C445">
            <v>85.2</v>
          </cell>
        </row>
        <row r="446">
          <cell r="A446" t="str">
            <v>Brand 2</v>
          </cell>
          <cell r="B446" t="str">
            <v>Market 5</v>
          </cell>
          <cell r="C446">
            <v>168.7</v>
          </cell>
        </row>
        <row r="447">
          <cell r="A447" t="str">
            <v>Brand 2</v>
          </cell>
          <cell r="B447" t="str">
            <v>Market 1</v>
          </cell>
          <cell r="C447">
            <v>168.6</v>
          </cell>
        </row>
        <row r="448">
          <cell r="A448" t="str">
            <v>Brand 2</v>
          </cell>
          <cell r="B448" t="str">
            <v>Market 5</v>
          </cell>
          <cell r="C448">
            <v>167.9</v>
          </cell>
        </row>
        <row r="449">
          <cell r="A449" t="str">
            <v>Brand 2</v>
          </cell>
          <cell r="B449" t="str">
            <v>Market 3</v>
          </cell>
          <cell r="C449">
            <v>748.8</v>
          </cell>
        </row>
        <row r="450">
          <cell r="A450" t="str">
            <v>Brand 2</v>
          </cell>
          <cell r="B450" t="str">
            <v>Market 4</v>
          </cell>
          <cell r="C450">
            <v>159</v>
          </cell>
        </row>
        <row r="451">
          <cell r="A451" t="str">
            <v>Brand 2</v>
          </cell>
          <cell r="B451" t="str">
            <v>Market 5</v>
          </cell>
          <cell r="C451">
            <v>382.75</v>
          </cell>
        </row>
        <row r="452">
          <cell r="A452" t="str">
            <v>Brand 2</v>
          </cell>
          <cell r="B452" t="str">
            <v>Market 5</v>
          </cell>
          <cell r="C452">
            <v>151.1</v>
          </cell>
        </row>
        <row r="453">
          <cell r="A453" t="str">
            <v>Brand 2</v>
          </cell>
          <cell r="B453" t="str">
            <v>Market 5</v>
          </cell>
          <cell r="C453">
            <v>711.5</v>
          </cell>
        </row>
        <row r="454">
          <cell r="A454" t="str">
            <v>Brand 2</v>
          </cell>
          <cell r="B454" t="str">
            <v>Market 1</v>
          </cell>
          <cell r="C454">
            <v>351.75</v>
          </cell>
        </row>
        <row r="455">
          <cell r="A455" t="str">
            <v>Brand 2</v>
          </cell>
          <cell r="B455" t="str">
            <v>Market 6</v>
          </cell>
          <cell r="C455">
            <v>138.69999999999999</v>
          </cell>
        </row>
        <row r="456">
          <cell r="A456" t="str">
            <v>Brand 2</v>
          </cell>
          <cell r="B456" t="str">
            <v>Market 3</v>
          </cell>
          <cell r="C456">
            <v>62.5</v>
          </cell>
        </row>
        <row r="457">
          <cell r="A457" t="str">
            <v>Brand 2</v>
          </cell>
          <cell r="B457" t="str">
            <v>Market 5</v>
          </cell>
          <cell r="C457">
            <v>61.65</v>
          </cell>
        </row>
        <row r="458">
          <cell r="A458" t="str">
            <v>Brand 2</v>
          </cell>
          <cell r="B458" t="str">
            <v>Market 4</v>
          </cell>
          <cell r="C458">
            <v>281.75</v>
          </cell>
        </row>
        <row r="459">
          <cell r="A459" t="str">
            <v>Brand 2</v>
          </cell>
          <cell r="B459" t="str">
            <v>Market 5</v>
          </cell>
          <cell r="C459">
            <v>275.25</v>
          </cell>
        </row>
        <row r="460">
          <cell r="A460" t="str">
            <v>Brand 2</v>
          </cell>
          <cell r="B460" t="str">
            <v>Market 5</v>
          </cell>
          <cell r="C460">
            <v>431.2</v>
          </cell>
        </row>
        <row r="461">
          <cell r="A461" t="str">
            <v>Brand 2</v>
          </cell>
          <cell r="B461" t="str">
            <v>Market 1</v>
          </cell>
          <cell r="C461">
            <v>107.1</v>
          </cell>
        </row>
        <row r="462">
          <cell r="A462" t="str">
            <v>Brand 2</v>
          </cell>
          <cell r="B462" t="str">
            <v>Market 1</v>
          </cell>
          <cell r="C462">
            <v>526.5</v>
          </cell>
        </row>
        <row r="463">
          <cell r="A463" t="str">
            <v>Brand 2</v>
          </cell>
          <cell r="B463" t="str">
            <v>Market 5</v>
          </cell>
          <cell r="C463">
            <v>52.15</v>
          </cell>
        </row>
        <row r="464">
          <cell r="A464" t="str">
            <v>Brand 2</v>
          </cell>
          <cell r="B464" t="str">
            <v>Market 5</v>
          </cell>
          <cell r="C464">
            <v>103.8</v>
          </cell>
        </row>
        <row r="465">
          <cell r="A465" t="str">
            <v>Brand 2</v>
          </cell>
          <cell r="B465" t="str">
            <v>Market 6</v>
          </cell>
          <cell r="C465">
            <v>253</v>
          </cell>
        </row>
        <row r="466">
          <cell r="A466" t="str">
            <v>Brand 2</v>
          </cell>
          <cell r="B466" t="str">
            <v>Market 5</v>
          </cell>
          <cell r="C466">
            <v>100.7</v>
          </cell>
        </row>
        <row r="467">
          <cell r="A467" t="str">
            <v>Brand 2</v>
          </cell>
          <cell r="B467" t="str">
            <v>Market 5</v>
          </cell>
          <cell r="C467">
            <v>99.7</v>
          </cell>
        </row>
        <row r="468">
          <cell r="A468" t="str">
            <v>Brand 2</v>
          </cell>
          <cell r="B468" t="str">
            <v>Market 1</v>
          </cell>
          <cell r="C468">
            <v>377.6</v>
          </cell>
        </row>
        <row r="469">
          <cell r="A469" t="str">
            <v>Brand 2</v>
          </cell>
          <cell r="B469" t="str">
            <v>Market 3</v>
          </cell>
          <cell r="C469">
            <v>91.7</v>
          </cell>
        </row>
        <row r="470">
          <cell r="A470" t="str">
            <v>Brand 2</v>
          </cell>
          <cell r="B470" t="str">
            <v>Market 3</v>
          </cell>
          <cell r="C470">
            <v>91</v>
          </cell>
        </row>
        <row r="471">
          <cell r="A471" t="str">
            <v>Brand 2</v>
          </cell>
          <cell r="B471" t="str">
            <v>Market 1</v>
          </cell>
          <cell r="C471">
            <v>406.35</v>
          </cell>
        </row>
        <row r="472">
          <cell r="A472" t="str">
            <v>Brand 2</v>
          </cell>
          <cell r="B472" t="str">
            <v>Market 3</v>
          </cell>
          <cell r="C472">
            <v>220.75</v>
          </cell>
        </row>
        <row r="473">
          <cell r="A473" t="str">
            <v>Brand 2</v>
          </cell>
          <cell r="B473" t="str">
            <v>Market 3</v>
          </cell>
          <cell r="C473">
            <v>87.2</v>
          </cell>
        </row>
        <row r="474">
          <cell r="A474" t="str">
            <v>Brand 2</v>
          </cell>
          <cell r="B474" t="str">
            <v>Market 1</v>
          </cell>
          <cell r="C474">
            <v>40.4</v>
          </cell>
        </row>
        <row r="475">
          <cell r="A475" t="str">
            <v>Brand 2</v>
          </cell>
          <cell r="B475" t="str">
            <v>Market 5</v>
          </cell>
          <cell r="C475">
            <v>161.4</v>
          </cell>
        </row>
        <row r="476">
          <cell r="A476" t="str">
            <v>Brand 2</v>
          </cell>
          <cell r="B476" t="str">
            <v>Market 5</v>
          </cell>
          <cell r="C476">
            <v>152.6</v>
          </cell>
        </row>
        <row r="477">
          <cell r="A477" t="str">
            <v>Brand 2</v>
          </cell>
          <cell r="B477" t="str">
            <v>Market 1</v>
          </cell>
          <cell r="C477">
            <v>34.29</v>
          </cell>
        </row>
        <row r="478">
          <cell r="A478" t="str">
            <v>Brand 2</v>
          </cell>
          <cell r="B478" t="str">
            <v>Market 3</v>
          </cell>
          <cell r="C478">
            <v>75.8</v>
          </cell>
        </row>
        <row r="479">
          <cell r="A479" t="str">
            <v>Brand 2</v>
          </cell>
          <cell r="B479" t="str">
            <v>Market 5</v>
          </cell>
          <cell r="C479">
            <v>75.400000000000006</v>
          </cell>
        </row>
        <row r="480">
          <cell r="A480" t="str">
            <v>Brand 2</v>
          </cell>
          <cell r="B480" t="str">
            <v>Market 1</v>
          </cell>
          <cell r="C480">
            <v>75.400000000000006</v>
          </cell>
        </row>
        <row r="481">
          <cell r="A481" t="str">
            <v>Brand 2</v>
          </cell>
          <cell r="B481" t="str">
            <v>Market 3</v>
          </cell>
          <cell r="C481">
            <v>138.19999999999999</v>
          </cell>
        </row>
        <row r="482">
          <cell r="A482" t="str">
            <v>Brand 2</v>
          </cell>
          <cell r="B482" t="str">
            <v>Market 3</v>
          </cell>
          <cell r="C482">
            <v>33.75</v>
          </cell>
        </row>
        <row r="483">
          <cell r="A483" t="str">
            <v>Brand 2</v>
          </cell>
          <cell r="B483" t="str">
            <v>Market 4</v>
          </cell>
          <cell r="C483">
            <v>66.900000000000006</v>
          </cell>
        </row>
        <row r="484">
          <cell r="A484" t="str">
            <v>Brand 2</v>
          </cell>
          <cell r="B484" t="str">
            <v>Market 5</v>
          </cell>
          <cell r="C484">
            <v>32.799999999999997</v>
          </cell>
        </row>
        <row r="485">
          <cell r="A485" t="str">
            <v>Brand 2</v>
          </cell>
          <cell r="B485" t="str">
            <v>Market 3</v>
          </cell>
          <cell r="C485">
            <v>163.25</v>
          </cell>
        </row>
        <row r="486">
          <cell r="A486" t="str">
            <v>Brand 2</v>
          </cell>
          <cell r="B486" t="str">
            <v>Market 1</v>
          </cell>
          <cell r="C486">
            <v>128.6</v>
          </cell>
        </row>
        <row r="487">
          <cell r="A487" t="str">
            <v>Brand 2</v>
          </cell>
          <cell r="B487" t="str">
            <v>Market 3</v>
          </cell>
          <cell r="C487">
            <v>256</v>
          </cell>
        </row>
        <row r="488">
          <cell r="A488" t="str">
            <v>Brand 2</v>
          </cell>
          <cell r="B488" t="str">
            <v>Market 3</v>
          </cell>
          <cell r="C488">
            <v>31.45</v>
          </cell>
        </row>
        <row r="489">
          <cell r="A489" t="str">
            <v>Brand 2</v>
          </cell>
          <cell r="B489" t="str">
            <v>Market 5</v>
          </cell>
          <cell r="C489">
            <v>31.25</v>
          </cell>
        </row>
        <row r="490">
          <cell r="A490" t="str">
            <v>Brand 2</v>
          </cell>
          <cell r="B490" t="str">
            <v>Market 4</v>
          </cell>
          <cell r="C490">
            <v>277.64999999999998</v>
          </cell>
        </row>
        <row r="491">
          <cell r="A491" t="str">
            <v>Brand 2</v>
          </cell>
          <cell r="B491" t="str">
            <v>Market 5</v>
          </cell>
          <cell r="C491">
            <v>552.6</v>
          </cell>
        </row>
        <row r="492">
          <cell r="A492" t="str">
            <v>Brand 2</v>
          </cell>
          <cell r="B492" t="str">
            <v>Market 1</v>
          </cell>
          <cell r="C492">
            <v>152.25</v>
          </cell>
        </row>
        <row r="493">
          <cell r="A493" t="str">
            <v>Brand 2</v>
          </cell>
          <cell r="B493" t="str">
            <v>Market 5</v>
          </cell>
          <cell r="C493">
            <v>59.4</v>
          </cell>
        </row>
        <row r="494">
          <cell r="A494" t="str">
            <v>Brand 2</v>
          </cell>
          <cell r="B494" t="str">
            <v>Market 3</v>
          </cell>
          <cell r="C494">
            <v>57.8</v>
          </cell>
        </row>
        <row r="495">
          <cell r="A495" t="str">
            <v>Brand 2</v>
          </cell>
          <cell r="B495" t="str">
            <v>Market 5</v>
          </cell>
          <cell r="C495">
            <v>57.5</v>
          </cell>
        </row>
        <row r="496">
          <cell r="A496" t="str">
            <v>Brand 2</v>
          </cell>
          <cell r="B496" t="str">
            <v>Market 3</v>
          </cell>
          <cell r="C496">
            <v>55.3</v>
          </cell>
        </row>
        <row r="497">
          <cell r="A497" t="str">
            <v>Brand 2</v>
          </cell>
          <cell r="B497" t="str">
            <v>Market 4</v>
          </cell>
          <cell r="C497">
            <v>26.85</v>
          </cell>
        </row>
        <row r="498">
          <cell r="A498" t="str">
            <v>Brand 2</v>
          </cell>
          <cell r="B498" t="str">
            <v>Market 5</v>
          </cell>
          <cell r="C498">
            <v>21.16</v>
          </cell>
        </row>
        <row r="499">
          <cell r="A499" t="str">
            <v>Brand 2</v>
          </cell>
          <cell r="B499" t="str">
            <v>Market 3</v>
          </cell>
          <cell r="C499">
            <v>52.5</v>
          </cell>
        </row>
        <row r="500">
          <cell r="A500" t="str">
            <v>Brand 2</v>
          </cell>
          <cell r="B500" t="str">
            <v>Market 3</v>
          </cell>
          <cell r="C500">
            <v>51.7</v>
          </cell>
        </row>
        <row r="501">
          <cell r="A501" t="str">
            <v>Brand 2</v>
          </cell>
          <cell r="B501" t="str">
            <v>Market 5</v>
          </cell>
          <cell r="C501">
            <v>229.5</v>
          </cell>
        </row>
        <row r="502">
          <cell r="A502" t="str">
            <v>Brand 2</v>
          </cell>
          <cell r="B502" t="str">
            <v>Market 3</v>
          </cell>
          <cell r="C502">
            <v>254</v>
          </cell>
        </row>
        <row r="503">
          <cell r="A503" t="str">
            <v>Brand 2</v>
          </cell>
          <cell r="B503" t="str">
            <v>Market 4</v>
          </cell>
          <cell r="C503">
            <v>396</v>
          </cell>
        </row>
        <row r="504">
          <cell r="A504" t="str">
            <v>Brand 2</v>
          </cell>
          <cell r="B504" t="str">
            <v>Market 5</v>
          </cell>
          <cell r="C504">
            <v>184.4</v>
          </cell>
        </row>
        <row r="505">
          <cell r="A505" t="str">
            <v>Brand 2</v>
          </cell>
          <cell r="B505" t="str">
            <v>Market 5</v>
          </cell>
          <cell r="C505">
            <v>455</v>
          </cell>
        </row>
        <row r="506">
          <cell r="A506" t="str">
            <v>Brand 2</v>
          </cell>
          <cell r="B506" t="str">
            <v>Market 5</v>
          </cell>
          <cell r="C506">
            <v>43.2</v>
          </cell>
        </row>
        <row r="507">
          <cell r="A507" t="str">
            <v>Brand 2</v>
          </cell>
          <cell r="B507" t="str">
            <v>Market 6</v>
          </cell>
          <cell r="C507">
            <v>189.45</v>
          </cell>
        </row>
        <row r="508">
          <cell r="A508" t="str">
            <v>Brand 2</v>
          </cell>
          <cell r="B508" t="str">
            <v>Market 6</v>
          </cell>
          <cell r="C508">
            <v>20.7</v>
          </cell>
        </row>
        <row r="509">
          <cell r="A509" t="str">
            <v>Brand 2</v>
          </cell>
          <cell r="B509" t="str">
            <v>Market 5</v>
          </cell>
          <cell r="C509">
            <v>41.3</v>
          </cell>
        </row>
        <row r="510">
          <cell r="A510" t="str">
            <v>Brand 2</v>
          </cell>
          <cell r="B510" t="str">
            <v>Market 5</v>
          </cell>
          <cell r="C510">
            <v>327.2</v>
          </cell>
        </row>
        <row r="511">
          <cell r="A511" t="str">
            <v>Brand 2</v>
          </cell>
          <cell r="B511" t="str">
            <v>Market 18</v>
          </cell>
          <cell r="C511">
            <v>40.5</v>
          </cell>
        </row>
        <row r="512">
          <cell r="A512" t="str">
            <v>Brand 2</v>
          </cell>
          <cell r="B512" t="str">
            <v>Market 2</v>
          </cell>
          <cell r="C512">
            <v>39</v>
          </cell>
        </row>
        <row r="513">
          <cell r="A513" t="str">
            <v>Brand 2</v>
          </cell>
          <cell r="B513" t="str">
            <v>Market 4</v>
          </cell>
          <cell r="C513">
            <v>39</v>
          </cell>
        </row>
        <row r="514">
          <cell r="A514" t="str">
            <v>Brand 2</v>
          </cell>
          <cell r="B514" t="str">
            <v>Market 4</v>
          </cell>
          <cell r="C514">
            <v>38.799999999999997</v>
          </cell>
        </row>
        <row r="515">
          <cell r="A515" t="str">
            <v>Brand 2</v>
          </cell>
          <cell r="B515" t="str">
            <v>Market 5</v>
          </cell>
          <cell r="C515">
            <v>38.799999999999997</v>
          </cell>
        </row>
        <row r="516">
          <cell r="A516" t="str">
            <v>Brand 2</v>
          </cell>
          <cell r="B516" t="str">
            <v>Market 2</v>
          </cell>
          <cell r="C516">
            <v>93.25</v>
          </cell>
        </row>
        <row r="517">
          <cell r="A517" t="str">
            <v>Brand 2</v>
          </cell>
          <cell r="B517" t="str">
            <v>Market 5</v>
          </cell>
          <cell r="C517">
            <v>37.1</v>
          </cell>
        </row>
        <row r="518">
          <cell r="A518" t="str">
            <v>Brand 2</v>
          </cell>
          <cell r="B518" t="str">
            <v>Market 3</v>
          </cell>
          <cell r="C518">
            <v>36.6</v>
          </cell>
        </row>
        <row r="519">
          <cell r="A519" t="str">
            <v>Brand 2</v>
          </cell>
          <cell r="B519" t="str">
            <v>Market 5</v>
          </cell>
          <cell r="C519">
            <v>36.299999999999997</v>
          </cell>
        </row>
        <row r="520">
          <cell r="A520" t="str">
            <v>Brand 2</v>
          </cell>
          <cell r="B520" t="str">
            <v>Market 6</v>
          </cell>
          <cell r="C520">
            <v>90.75</v>
          </cell>
        </row>
        <row r="521">
          <cell r="A521" t="str">
            <v>Brand 2</v>
          </cell>
          <cell r="B521" t="str">
            <v>Market 1</v>
          </cell>
          <cell r="C521">
            <v>354</v>
          </cell>
        </row>
        <row r="522">
          <cell r="A522" t="str">
            <v>Brand 2</v>
          </cell>
          <cell r="B522" t="str">
            <v>Market 1</v>
          </cell>
          <cell r="C522">
            <v>138.4</v>
          </cell>
        </row>
        <row r="523">
          <cell r="A523" t="str">
            <v>Brand 2</v>
          </cell>
          <cell r="B523" t="str">
            <v>Market 1</v>
          </cell>
          <cell r="C523">
            <v>171</v>
          </cell>
        </row>
        <row r="524">
          <cell r="A524" t="str">
            <v>Brand 2</v>
          </cell>
          <cell r="B524" t="str">
            <v>Market 5</v>
          </cell>
          <cell r="C524">
            <v>13.48</v>
          </cell>
        </row>
        <row r="525">
          <cell r="A525" t="str">
            <v>Brand 2</v>
          </cell>
          <cell r="B525" t="str">
            <v>Market 4</v>
          </cell>
          <cell r="C525">
            <v>33.1</v>
          </cell>
        </row>
        <row r="526">
          <cell r="A526" t="str">
            <v>Brand 2</v>
          </cell>
          <cell r="B526" t="str">
            <v>Market 3</v>
          </cell>
          <cell r="C526">
            <v>82.75</v>
          </cell>
        </row>
        <row r="527">
          <cell r="A527" t="str">
            <v>Brand 2</v>
          </cell>
          <cell r="B527" t="str">
            <v>Market 3</v>
          </cell>
          <cell r="C527">
            <v>264.8</v>
          </cell>
        </row>
        <row r="528">
          <cell r="A528" t="str">
            <v>Brand 2</v>
          </cell>
          <cell r="B528" t="str">
            <v>Market 3</v>
          </cell>
          <cell r="C528">
            <v>16.45</v>
          </cell>
        </row>
        <row r="529">
          <cell r="A529" t="str">
            <v>Brand 2</v>
          </cell>
          <cell r="B529" t="str">
            <v>Market 4</v>
          </cell>
          <cell r="C529">
            <v>161</v>
          </cell>
        </row>
        <row r="530">
          <cell r="A530" t="str">
            <v>Brand 2</v>
          </cell>
          <cell r="B530" t="str">
            <v>Market 4</v>
          </cell>
          <cell r="C530">
            <v>31.3</v>
          </cell>
        </row>
        <row r="531">
          <cell r="A531" t="str">
            <v>Brand 2</v>
          </cell>
          <cell r="B531" t="str">
            <v>Market 3</v>
          </cell>
          <cell r="C531">
            <v>61</v>
          </cell>
        </row>
        <row r="532">
          <cell r="A532" t="str">
            <v>Brand 2</v>
          </cell>
          <cell r="B532" t="str">
            <v>Market 3</v>
          </cell>
          <cell r="C532">
            <v>15.2</v>
          </cell>
        </row>
        <row r="533">
          <cell r="A533" t="str">
            <v>Brand 2</v>
          </cell>
          <cell r="B533" t="str">
            <v>Market 3</v>
          </cell>
          <cell r="C533">
            <v>30.1</v>
          </cell>
        </row>
        <row r="534">
          <cell r="A534" t="str">
            <v>Brand 2</v>
          </cell>
          <cell r="B534" t="str">
            <v>Market 4</v>
          </cell>
          <cell r="C534">
            <v>59.8</v>
          </cell>
        </row>
        <row r="535">
          <cell r="A535" t="str">
            <v>Brand 2</v>
          </cell>
          <cell r="B535" t="str">
            <v>Market 3</v>
          </cell>
          <cell r="C535">
            <v>131.4</v>
          </cell>
        </row>
        <row r="536">
          <cell r="A536" t="str">
            <v>Brand 2</v>
          </cell>
          <cell r="B536" t="str">
            <v>Market 6</v>
          </cell>
          <cell r="C536">
            <v>27.5</v>
          </cell>
        </row>
        <row r="537">
          <cell r="A537" t="str">
            <v>Brand 2</v>
          </cell>
          <cell r="B537" t="str">
            <v>Market 4</v>
          </cell>
          <cell r="C537">
            <v>13.7</v>
          </cell>
        </row>
        <row r="538">
          <cell r="A538" t="str">
            <v>Brand 2</v>
          </cell>
          <cell r="B538" t="str">
            <v>Market 5</v>
          </cell>
          <cell r="C538">
            <v>13.7</v>
          </cell>
        </row>
        <row r="539">
          <cell r="A539" t="str">
            <v>Brand 2</v>
          </cell>
          <cell r="B539" t="str">
            <v>Market 4</v>
          </cell>
          <cell r="C539">
            <v>27.1</v>
          </cell>
        </row>
        <row r="540">
          <cell r="A540" t="str">
            <v>Brand 2</v>
          </cell>
          <cell r="B540" t="str">
            <v>Market 5</v>
          </cell>
          <cell r="C540">
            <v>13.5</v>
          </cell>
        </row>
        <row r="541">
          <cell r="A541" t="str">
            <v>Brand 2</v>
          </cell>
          <cell r="B541" t="str">
            <v>Market 3</v>
          </cell>
          <cell r="C541">
            <v>26.6</v>
          </cell>
        </row>
        <row r="542">
          <cell r="A542" t="str">
            <v>Brand 2</v>
          </cell>
          <cell r="B542" t="str">
            <v>Market 6</v>
          </cell>
          <cell r="C542">
            <v>26.1</v>
          </cell>
        </row>
        <row r="543">
          <cell r="A543" t="str">
            <v>Brand 2</v>
          </cell>
          <cell r="B543" t="str">
            <v>Market 1</v>
          </cell>
          <cell r="C543">
            <v>25.8</v>
          </cell>
        </row>
        <row r="544">
          <cell r="A544" t="str">
            <v>Brand 2</v>
          </cell>
          <cell r="B544" t="str">
            <v>Market 1</v>
          </cell>
          <cell r="C544">
            <v>205.6</v>
          </cell>
        </row>
        <row r="545">
          <cell r="A545" t="str">
            <v>Brand 2</v>
          </cell>
          <cell r="B545" t="str">
            <v>Market 3</v>
          </cell>
          <cell r="C545">
            <v>102.4</v>
          </cell>
        </row>
        <row r="546">
          <cell r="A546" t="str">
            <v>Brand 2</v>
          </cell>
          <cell r="B546" t="str">
            <v>Market 5</v>
          </cell>
          <cell r="C546">
            <v>25.5</v>
          </cell>
        </row>
        <row r="547">
          <cell r="A547" t="str">
            <v>Brand 2</v>
          </cell>
          <cell r="B547" t="str">
            <v>Market 3</v>
          </cell>
          <cell r="C547">
            <v>123</v>
          </cell>
        </row>
        <row r="548">
          <cell r="A548" t="str">
            <v>Brand 2</v>
          </cell>
          <cell r="B548" t="str">
            <v>Market 4</v>
          </cell>
          <cell r="C548">
            <v>61.25</v>
          </cell>
        </row>
        <row r="549">
          <cell r="A549" t="str">
            <v>Brand 2</v>
          </cell>
          <cell r="B549" t="str">
            <v>Market 1</v>
          </cell>
          <cell r="C549">
            <v>24.4</v>
          </cell>
        </row>
        <row r="550">
          <cell r="A550" t="str">
            <v>Brand 2</v>
          </cell>
          <cell r="B550" t="str">
            <v>Market 2</v>
          </cell>
          <cell r="C550">
            <v>23.2</v>
          </cell>
        </row>
        <row r="551">
          <cell r="A551" t="str">
            <v>Brand 2</v>
          </cell>
          <cell r="B551" t="str">
            <v>Market 5</v>
          </cell>
          <cell r="C551">
            <v>103.95</v>
          </cell>
        </row>
        <row r="552">
          <cell r="A552" t="str">
            <v>Brand 2</v>
          </cell>
          <cell r="B552" t="str">
            <v>Market 3</v>
          </cell>
          <cell r="C552">
            <v>11.5</v>
          </cell>
        </row>
        <row r="553">
          <cell r="A553" t="str">
            <v>Brand 2</v>
          </cell>
          <cell r="B553" t="str">
            <v>Market 6</v>
          </cell>
          <cell r="C553">
            <v>11.25</v>
          </cell>
        </row>
        <row r="554">
          <cell r="A554" t="str">
            <v>Brand 2</v>
          </cell>
          <cell r="B554" t="str">
            <v>Market 5</v>
          </cell>
          <cell r="C554">
            <v>11.25</v>
          </cell>
        </row>
        <row r="555">
          <cell r="A555" t="str">
            <v>Brand 2</v>
          </cell>
          <cell r="B555" t="str">
            <v>Market 6</v>
          </cell>
          <cell r="C555">
            <v>112.5</v>
          </cell>
        </row>
        <row r="556">
          <cell r="A556" t="str">
            <v>Brand 2</v>
          </cell>
          <cell r="B556" t="str">
            <v>Market 4</v>
          </cell>
          <cell r="C556">
            <v>10.608000000000001</v>
          </cell>
        </row>
        <row r="557">
          <cell r="A557" t="str">
            <v>Brand 2</v>
          </cell>
          <cell r="B557" t="str">
            <v>Market 5</v>
          </cell>
          <cell r="C557">
            <v>198.9</v>
          </cell>
        </row>
        <row r="558">
          <cell r="A558" t="str">
            <v>Brand 2</v>
          </cell>
          <cell r="B558" t="str">
            <v>Market 5</v>
          </cell>
          <cell r="C558">
            <v>174.4</v>
          </cell>
        </row>
        <row r="559">
          <cell r="A559" t="str">
            <v>Brand 2</v>
          </cell>
          <cell r="B559" t="str">
            <v>Market 6</v>
          </cell>
          <cell r="C559">
            <v>21.5</v>
          </cell>
        </row>
        <row r="560">
          <cell r="A560" t="str">
            <v>Brand 2</v>
          </cell>
          <cell r="B560" t="str">
            <v>Market 5</v>
          </cell>
          <cell r="C560">
            <v>10.5</v>
          </cell>
        </row>
        <row r="561">
          <cell r="A561" t="str">
            <v>Brand 2</v>
          </cell>
          <cell r="B561" t="str">
            <v>Market 3</v>
          </cell>
          <cell r="C561">
            <v>210</v>
          </cell>
        </row>
        <row r="562">
          <cell r="A562" t="str">
            <v>Brand 2</v>
          </cell>
          <cell r="B562" t="str">
            <v>Market 5</v>
          </cell>
          <cell r="C562">
            <v>16.64</v>
          </cell>
        </row>
        <row r="563">
          <cell r="A563" t="str">
            <v>Brand 2</v>
          </cell>
          <cell r="B563" t="str">
            <v>Market 3</v>
          </cell>
          <cell r="C563">
            <v>20.5</v>
          </cell>
        </row>
        <row r="564">
          <cell r="A564" t="str">
            <v>Brand 2</v>
          </cell>
          <cell r="B564" t="str">
            <v>Market 3</v>
          </cell>
          <cell r="C564">
            <v>16</v>
          </cell>
        </row>
        <row r="565">
          <cell r="A565" t="str">
            <v>Brand 2</v>
          </cell>
          <cell r="B565" t="str">
            <v>Market 5</v>
          </cell>
          <cell r="C565">
            <v>7.52</v>
          </cell>
        </row>
        <row r="566">
          <cell r="A566" t="str">
            <v>Brand 2</v>
          </cell>
          <cell r="B566" t="str">
            <v>Market 3</v>
          </cell>
          <cell r="C566">
            <v>9.35</v>
          </cell>
        </row>
        <row r="567">
          <cell r="A567" t="str">
            <v>Brand 2</v>
          </cell>
          <cell r="B567" t="str">
            <v>Market 5</v>
          </cell>
          <cell r="C567">
            <v>18.7</v>
          </cell>
        </row>
        <row r="568">
          <cell r="A568" t="str">
            <v>Brand 2</v>
          </cell>
          <cell r="B568" t="str">
            <v>Market 6</v>
          </cell>
          <cell r="C568">
            <v>72.400000000000006</v>
          </cell>
        </row>
        <row r="569">
          <cell r="A569" t="str">
            <v>Brand 2</v>
          </cell>
          <cell r="B569" t="str">
            <v>Market 4</v>
          </cell>
          <cell r="C569">
            <v>17.899999999999999</v>
          </cell>
        </row>
        <row r="570">
          <cell r="A570" t="str">
            <v>Brand 2</v>
          </cell>
          <cell r="B570" t="str">
            <v>Market 3</v>
          </cell>
          <cell r="C570">
            <v>17.8</v>
          </cell>
        </row>
        <row r="571">
          <cell r="A571" t="str">
            <v>Brand 2</v>
          </cell>
          <cell r="B571" t="str">
            <v>Market 6</v>
          </cell>
          <cell r="C571">
            <v>17.7</v>
          </cell>
        </row>
        <row r="572">
          <cell r="A572" t="str">
            <v>Brand 2</v>
          </cell>
          <cell r="B572" t="str">
            <v>Market 6</v>
          </cell>
          <cell r="C572">
            <v>8.8000000000000007</v>
          </cell>
        </row>
        <row r="573">
          <cell r="A573" t="str">
            <v>Brand 2</v>
          </cell>
          <cell r="B573" t="str">
            <v>Market 3</v>
          </cell>
          <cell r="C573">
            <v>7</v>
          </cell>
        </row>
        <row r="574">
          <cell r="A574" t="str">
            <v>Brand 2</v>
          </cell>
          <cell r="B574" t="str">
            <v>Market 6</v>
          </cell>
          <cell r="C574">
            <v>17.399999999999999</v>
          </cell>
        </row>
        <row r="575">
          <cell r="A575" t="str">
            <v>Brand 2</v>
          </cell>
          <cell r="B575" t="str">
            <v>Market 3</v>
          </cell>
          <cell r="C575">
            <v>6.88</v>
          </cell>
        </row>
        <row r="576">
          <cell r="A576" t="str">
            <v>Brand 2</v>
          </cell>
          <cell r="B576" t="str">
            <v>Market 1</v>
          </cell>
          <cell r="C576">
            <v>136.80000000000001</v>
          </cell>
        </row>
        <row r="577">
          <cell r="A577" t="str">
            <v>Brand 2</v>
          </cell>
          <cell r="B577" t="str">
            <v>Market 1</v>
          </cell>
          <cell r="C577">
            <v>171</v>
          </cell>
        </row>
        <row r="578">
          <cell r="A578" t="str">
            <v>Brand 2</v>
          </cell>
          <cell r="B578" t="str">
            <v>Market 3</v>
          </cell>
          <cell r="C578">
            <v>8.5</v>
          </cell>
        </row>
        <row r="579">
          <cell r="A579" t="str">
            <v>Brand 2</v>
          </cell>
          <cell r="B579" t="str">
            <v>Market 5</v>
          </cell>
          <cell r="C579">
            <v>42.5</v>
          </cell>
        </row>
        <row r="580">
          <cell r="A580" t="str">
            <v>Brand 2</v>
          </cell>
          <cell r="B580" t="str">
            <v>Market 6</v>
          </cell>
          <cell r="C580">
            <v>42.5</v>
          </cell>
        </row>
        <row r="581">
          <cell r="A581" t="str">
            <v>Brand 2</v>
          </cell>
          <cell r="B581" t="str">
            <v>Market 29</v>
          </cell>
          <cell r="C581">
            <v>16.7</v>
          </cell>
        </row>
        <row r="582">
          <cell r="A582" t="str">
            <v>Brand 2</v>
          </cell>
          <cell r="B582" t="str">
            <v>Market 3</v>
          </cell>
          <cell r="C582">
            <v>16.600000000000001</v>
          </cell>
        </row>
        <row r="583">
          <cell r="A583" t="str">
            <v>Brand 2</v>
          </cell>
          <cell r="B583" t="str">
            <v>Market 18</v>
          </cell>
          <cell r="C583">
            <v>40.5</v>
          </cell>
        </row>
        <row r="584">
          <cell r="A584" t="str">
            <v>Brand 2</v>
          </cell>
          <cell r="B584" t="str">
            <v>Market 5</v>
          </cell>
          <cell r="C584">
            <v>6.36</v>
          </cell>
        </row>
        <row r="585">
          <cell r="A585" t="str">
            <v>Brand 2</v>
          </cell>
          <cell r="B585" t="str">
            <v>Market 6</v>
          </cell>
          <cell r="C585">
            <v>7.95</v>
          </cell>
        </row>
        <row r="586">
          <cell r="A586" t="str">
            <v>Brand 2</v>
          </cell>
          <cell r="B586" t="str">
            <v>Market 6</v>
          </cell>
          <cell r="C586">
            <v>31.6</v>
          </cell>
        </row>
        <row r="587">
          <cell r="A587" t="str">
            <v>Brand 2</v>
          </cell>
          <cell r="B587" t="str">
            <v>Market 3</v>
          </cell>
          <cell r="C587">
            <v>31.2</v>
          </cell>
        </row>
        <row r="588">
          <cell r="A588" t="str">
            <v>Brand 2</v>
          </cell>
          <cell r="B588" t="str">
            <v>Market 5</v>
          </cell>
          <cell r="C588">
            <v>23.25</v>
          </cell>
        </row>
        <row r="589">
          <cell r="A589" t="str">
            <v>Brand 2</v>
          </cell>
          <cell r="B589" t="str">
            <v>Market 2</v>
          </cell>
          <cell r="C589">
            <v>69.3</v>
          </cell>
        </row>
        <row r="590">
          <cell r="A590" t="str">
            <v>Brand 2</v>
          </cell>
          <cell r="B590" t="str">
            <v>Market 3</v>
          </cell>
          <cell r="C590">
            <v>152</v>
          </cell>
        </row>
        <row r="591">
          <cell r="A591" t="str">
            <v>Brand 2</v>
          </cell>
          <cell r="B591" t="str">
            <v>Market 3</v>
          </cell>
          <cell r="C591">
            <v>67.95</v>
          </cell>
        </row>
        <row r="592">
          <cell r="A592" t="str">
            <v>Brand 2</v>
          </cell>
          <cell r="B592" t="str">
            <v>Market 4</v>
          </cell>
          <cell r="C592">
            <v>7.5</v>
          </cell>
        </row>
        <row r="593">
          <cell r="A593" t="str">
            <v>Brand 2</v>
          </cell>
          <cell r="B593" t="str">
            <v>Market 4</v>
          </cell>
          <cell r="C593">
            <v>73</v>
          </cell>
        </row>
        <row r="594">
          <cell r="A594" t="str">
            <v>Brand 2</v>
          </cell>
          <cell r="B594" t="str">
            <v>Market 4</v>
          </cell>
          <cell r="C594">
            <v>6.96</v>
          </cell>
        </row>
        <row r="595">
          <cell r="A595" t="str">
            <v>Brand 2</v>
          </cell>
          <cell r="B595" t="str">
            <v>Market 5</v>
          </cell>
          <cell r="C595">
            <v>5.76</v>
          </cell>
        </row>
        <row r="596">
          <cell r="A596" t="str">
            <v>Brand 2</v>
          </cell>
          <cell r="B596" t="str">
            <v>Market 3</v>
          </cell>
          <cell r="C596">
            <v>14.3</v>
          </cell>
        </row>
        <row r="597">
          <cell r="A597" t="str">
            <v>Brand 2</v>
          </cell>
          <cell r="B597" t="str">
            <v>Market 3</v>
          </cell>
          <cell r="C597">
            <v>6.2549999999999999</v>
          </cell>
        </row>
        <row r="598">
          <cell r="A598" t="str">
            <v>Brand 2</v>
          </cell>
          <cell r="B598" t="str">
            <v>Market 3</v>
          </cell>
          <cell r="C598">
            <v>6.95</v>
          </cell>
        </row>
        <row r="599">
          <cell r="A599" t="str">
            <v>Brand 2</v>
          </cell>
          <cell r="B599" t="str">
            <v>Market 4</v>
          </cell>
          <cell r="C599">
            <v>107.2</v>
          </cell>
        </row>
        <row r="600">
          <cell r="A600" t="str">
            <v>Brand 2</v>
          </cell>
          <cell r="B600" t="str">
            <v>Market 6</v>
          </cell>
          <cell r="C600">
            <v>26.6</v>
          </cell>
        </row>
        <row r="601">
          <cell r="A601" t="str">
            <v>Brand 2</v>
          </cell>
          <cell r="B601" t="str">
            <v>Market 4</v>
          </cell>
          <cell r="C601">
            <v>52.4</v>
          </cell>
        </row>
        <row r="602">
          <cell r="A602" t="str">
            <v>Brand 2</v>
          </cell>
          <cell r="B602" t="str">
            <v>Market 5</v>
          </cell>
          <cell r="C602">
            <v>13</v>
          </cell>
        </row>
        <row r="603">
          <cell r="A603" t="str">
            <v>Brand 2</v>
          </cell>
          <cell r="B603" t="str">
            <v>Market 3</v>
          </cell>
          <cell r="C603">
            <v>5.76</v>
          </cell>
        </row>
        <row r="604">
          <cell r="A604" t="str">
            <v>Brand 2</v>
          </cell>
          <cell r="B604" t="str">
            <v>Market 6</v>
          </cell>
          <cell r="C604">
            <v>127</v>
          </cell>
        </row>
        <row r="605">
          <cell r="A605" t="str">
            <v>Brand 2</v>
          </cell>
          <cell r="B605" t="str">
            <v>Market 29</v>
          </cell>
          <cell r="C605">
            <v>12.6</v>
          </cell>
        </row>
        <row r="606">
          <cell r="A606" t="str">
            <v>Brand 2</v>
          </cell>
          <cell r="B606" t="str">
            <v>Market 6</v>
          </cell>
          <cell r="C606">
            <v>12.4</v>
          </cell>
        </row>
        <row r="607">
          <cell r="A607" t="str">
            <v>Brand 2</v>
          </cell>
          <cell r="B607" t="str">
            <v>Market 5</v>
          </cell>
          <cell r="C607">
            <v>6.15</v>
          </cell>
        </row>
        <row r="608">
          <cell r="A608" t="str">
            <v>Brand 2</v>
          </cell>
          <cell r="B608" t="str">
            <v>Market 2</v>
          </cell>
          <cell r="C608">
            <v>54.9</v>
          </cell>
        </row>
        <row r="609">
          <cell r="A609" t="str">
            <v>Brand 2</v>
          </cell>
          <cell r="B609" t="str">
            <v>Market 4</v>
          </cell>
          <cell r="C609">
            <v>5.8079999999999998</v>
          </cell>
        </row>
        <row r="610">
          <cell r="A610" t="str">
            <v>Brand 2</v>
          </cell>
          <cell r="B610" t="str">
            <v>Market 5</v>
          </cell>
          <cell r="C610">
            <v>6.05</v>
          </cell>
        </row>
        <row r="611">
          <cell r="A611" t="str">
            <v>Brand 2</v>
          </cell>
          <cell r="B611" t="str">
            <v>Market 3</v>
          </cell>
          <cell r="C611">
            <v>12.1</v>
          </cell>
        </row>
        <row r="612">
          <cell r="A612" t="str">
            <v>Brand 2</v>
          </cell>
          <cell r="B612" t="str">
            <v>Market 3</v>
          </cell>
          <cell r="C612">
            <v>108.9</v>
          </cell>
        </row>
        <row r="613">
          <cell r="A613" t="str">
            <v>Brand 2</v>
          </cell>
          <cell r="B613" t="str">
            <v>Market 5</v>
          </cell>
          <cell r="C613">
            <v>4.72</v>
          </cell>
        </row>
        <row r="614">
          <cell r="A614" t="str">
            <v>Brand 2</v>
          </cell>
          <cell r="B614" t="str">
            <v>Market 18</v>
          </cell>
          <cell r="C614">
            <v>53.1</v>
          </cell>
        </row>
        <row r="615">
          <cell r="A615" t="str">
            <v>Brand 2</v>
          </cell>
          <cell r="B615" t="str">
            <v>Market 3</v>
          </cell>
          <cell r="C615">
            <v>94.4</v>
          </cell>
        </row>
        <row r="616">
          <cell r="A616" t="str">
            <v>Brand 2</v>
          </cell>
          <cell r="B616" t="str">
            <v>Market 5</v>
          </cell>
          <cell r="C616">
            <v>5.85</v>
          </cell>
        </row>
        <row r="617">
          <cell r="A617" t="str">
            <v>Brand 2</v>
          </cell>
          <cell r="B617" t="str">
            <v>Market 5</v>
          </cell>
          <cell r="C617">
            <v>5.6</v>
          </cell>
        </row>
        <row r="618">
          <cell r="A618" t="str">
            <v>Brand 2</v>
          </cell>
          <cell r="B618" t="str">
            <v>Market 6</v>
          </cell>
          <cell r="C618">
            <v>5.5</v>
          </cell>
        </row>
        <row r="619">
          <cell r="A619" t="str">
            <v>Brand 2</v>
          </cell>
          <cell r="B619" t="str">
            <v>Market 5</v>
          </cell>
          <cell r="C619">
            <v>49.5</v>
          </cell>
        </row>
        <row r="620">
          <cell r="A620" t="str">
            <v>Brand 2</v>
          </cell>
          <cell r="B620" t="str">
            <v>Market 29</v>
          </cell>
          <cell r="C620">
            <v>0.214</v>
          </cell>
        </row>
        <row r="621">
          <cell r="A621" t="str">
            <v>Brand 2</v>
          </cell>
          <cell r="B621" t="str">
            <v>Market 1</v>
          </cell>
          <cell r="C621">
            <v>4.24</v>
          </cell>
        </row>
        <row r="622">
          <cell r="A622" t="str">
            <v>Brand 2</v>
          </cell>
          <cell r="B622" t="str">
            <v>Market 4</v>
          </cell>
          <cell r="C622">
            <v>5.3</v>
          </cell>
        </row>
        <row r="623">
          <cell r="A623" t="str">
            <v>Brand 2</v>
          </cell>
          <cell r="B623" t="str">
            <v>Market 6</v>
          </cell>
          <cell r="C623">
            <v>10.6</v>
          </cell>
        </row>
        <row r="624">
          <cell r="A624" t="str">
            <v>Brand 2</v>
          </cell>
          <cell r="B624" t="str">
            <v>Market 4</v>
          </cell>
          <cell r="C624">
            <v>10.4</v>
          </cell>
        </row>
        <row r="625">
          <cell r="A625" t="str">
            <v>Brand 2</v>
          </cell>
          <cell r="B625" t="str">
            <v>Market 6</v>
          </cell>
          <cell r="C625">
            <v>10.4</v>
          </cell>
        </row>
        <row r="626">
          <cell r="A626" t="str">
            <v>Brand 2</v>
          </cell>
          <cell r="B626" t="str">
            <v>Market 3</v>
          </cell>
          <cell r="C626">
            <v>46.8</v>
          </cell>
        </row>
        <row r="627">
          <cell r="A627" t="str">
            <v>Brand 2</v>
          </cell>
          <cell r="B627" t="str">
            <v>Market 2</v>
          </cell>
          <cell r="C627">
            <v>10.3</v>
          </cell>
        </row>
        <row r="628">
          <cell r="A628" t="str">
            <v>Brand 2</v>
          </cell>
          <cell r="B628" t="str">
            <v>Market 3</v>
          </cell>
          <cell r="C628">
            <v>4.59</v>
          </cell>
        </row>
        <row r="629">
          <cell r="A629" t="str">
            <v>Brand 2</v>
          </cell>
          <cell r="B629" t="str">
            <v>Market 6</v>
          </cell>
          <cell r="C629">
            <v>4.9000000000000004</v>
          </cell>
        </row>
        <row r="630">
          <cell r="A630" t="str">
            <v>Brand 2</v>
          </cell>
          <cell r="B630" t="str">
            <v>Market 4</v>
          </cell>
          <cell r="C630">
            <v>9.8000000000000007</v>
          </cell>
        </row>
        <row r="631">
          <cell r="A631" t="str">
            <v>Brand 2</v>
          </cell>
          <cell r="B631" t="str">
            <v>Market 2</v>
          </cell>
          <cell r="C631">
            <v>4.8499999999999996</v>
          </cell>
        </row>
        <row r="632">
          <cell r="A632" t="str">
            <v>Brand 2</v>
          </cell>
          <cell r="B632" t="str">
            <v>Market 4</v>
          </cell>
          <cell r="C632">
            <v>4.8</v>
          </cell>
        </row>
        <row r="633">
          <cell r="A633" t="str">
            <v>Brand 2</v>
          </cell>
          <cell r="B633" t="str">
            <v>Market 4</v>
          </cell>
          <cell r="C633">
            <v>9.6</v>
          </cell>
        </row>
        <row r="634">
          <cell r="A634" t="str">
            <v>Brand 2</v>
          </cell>
          <cell r="B634" t="str">
            <v>Market 6</v>
          </cell>
          <cell r="C634">
            <v>9.5</v>
          </cell>
        </row>
        <row r="635">
          <cell r="A635" t="str">
            <v>Brand 2</v>
          </cell>
          <cell r="B635" t="str">
            <v>Market 4</v>
          </cell>
          <cell r="C635">
            <v>42.3</v>
          </cell>
        </row>
        <row r="636">
          <cell r="A636" t="str">
            <v>Brand 2</v>
          </cell>
          <cell r="B636" t="str">
            <v>Market 3</v>
          </cell>
          <cell r="C636">
            <v>9.3000000000000007</v>
          </cell>
        </row>
        <row r="637">
          <cell r="A637" t="str">
            <v>Brand 2</v>
          </cell>
          <cell r="B637" t="str">
            <v>Market 3</v>
          </cell>
          <cell r="C637">
            <v>9.3000000000000007</v>
          </cell>
        </row>
        <row r="638">
          <cell r="A638" t="str">
            <v>Brand 2</v>
          </cell>
          <cell r="B638" t="str">
            <v>Market 3</v>
          </cell>
          <cell r="C638">
            <v>7.36</v>
          </cell>
        </row>
        <row r="639">
          <cell r="A639" t="str">
            <v>Brand 2</v>
          </cell>
          <cell r="B639" t="str">
            <v>Market 29</v>
          </cell>
          <cell r="C639">
            <v>90.567999999999998</v>
          </cell>
        </row>
        <row r="640">
          <cell r="A640" t="str">
            <v>Brand 2</v>
          </cell>
          <cell r="B640" t="str">
            <v>Market 5</v>
          </cell>
          <cell r="C640">
            <v>3.6</v>
          </cell>
        </row>
        <row r="641">
          <cell r="A641" t="str">
            <v>Brand 2</v>
          </cell>
          <cell r="B641" t="str">
            <v>Market 4</v>
          </cell>
          <cell r="C641">
            <v>8.9</v>
          </cell>
        </row>
        <row r="642">
          <cell r="A642" t="str">
            <v>Brand 2</v>
          </cell>
          <cell r="B642" t="str">
            <v>Market 4</v>
          </cell>
          <cell r="C642">
            <v>8.6999999999999993</v>
          </cell>
        </row>
        <row r="643">
          <cell r="A643" t="str">
            <v>Brand 2</v>
          </cell>
          <cell r="B643" t="str">
            <v>Market 5</v>
          </cell>
          <cell r="C643">
            <v>3.44</v>
          </cell>
        </row>
        <row r="644">
          <cell r="A644" t="str">
            <v>Brand 2</v>
          </cell>
          <cell r="B644" t="str">
            <v>Market 4</v>
          </cell>
          <cell r="C644">
            <v>3.4</v>
          </cell>
        </row>
        <row r="645">
          <cell r="A645" t="str">
            <v>Brand 2</v>
          </cell>
          <cell r="B645" t="str">
            <v>Market 18</v>
          </cell>
          <cell r="C645">
            <v>8.5</v>
          </cell>
        </row>
        <row r="646">
          <cell r="A646" t="str">
            <v>Brand 2</v>
          </cell>
          <cell r="B646" t="str">
            <v>Market 3</v>
          </cell>
          <cell r="C646">
            <v>21.25</v>
          </cell>
        </row>
        <row r="647">
          <cell r="A647" t="str">
            <v>Brand 2</v>
          </cell>
          <cell r="B647" t="str">
            <v>Market 6</v>
          </cell>
          <cell r="C647">
            <v>3.7349999999999999</v>
          </cell>
        </row>
        <row r="648">
          <cell r="A648" t="str">
            <v>Brand 2</v>
          </cell>
          <cell r="B648" t="str">
            <v>Market 3</v>
          </cell>
          <cell r="C648">
            <v>8.3000000000000007</v>
          </cell>
        </row>
        <row r="649">
          <cell r="A649" t="str">
            <v>Brand 2</v>
          </cell>
          <cell r="B649" t="str">
            <v>Market 4</v>
          </cell>
          <cell r="C649">
            <v>83</v>
          </cell>
        </row>
        <row r="650">
          <cell r="A650" t="str">
            <v>Brand 2</v>
          </cell>
          <cell r="B650" t="str">
            <v>Market 3</v>
          </cell>
          <cell r="C650">
            <v>81.277999999999992</v>
          </cell>
        </row>
        <row r="651">
          <cell r="A651" t="str">
            <v>Brand 2</v>
          </cell>
          <cell r="B651" t="str">
            <v>Market 3</v>
          </cell>
          <cell r="C651">
            <v>3.2</v>
          </cell>
        </row>
        <row r="652">
          <cell r="A652" t="str">
            <v>Brand 2</v>
          </cell>
          <cell r="B652" t="str">
            <v>Market 2</v>
          </cell>
          <cell r="C652">
            <v>16</v>
          </cell>
        </row>
        <row r="653">
          <cell r="A653" t="str">
            <v>Brand 2</v>
          </cell>
          <cell r="B653" t="str">
            <v>Market 6</v>
          </cell>
          <cell r="C653">
            <v>30.8</v>
          </cell>
        </row>
        <row r="654">
          <cell r="A654" t="str">
            <v>Brand 2</v>
          </cell>
          <cell r="B654" t="str">
            <v>Market 3</v>
          </cell>
          <cell r="C654">
            <v>3.42</v>
          </cell>
        </row>
        <row r="655">
          <cell r="A655" t="str">
            <v>Brand 2</v>
          </cell>
          <cell r="B655" t="str">
            <v>Market 6</v>
          </cell>
          <cell r="C655">
            <v>7.5</v>
          </cell>
        </row>
        <row r="656">
          <cell r="A656" t="str">
            <v>Brand 2</v>
          </cell>
          <cell r="B656" t="str">
            <v>Market 6</v>
          </cell>
          <cell r="C656">
            <v>7.5</v>
          </cell>
        </row>
        <row r="657">
          <cell r="A657" t="str">
            <v>Brand 2</v>
          </cell>
          <cell r="B657" t="str">
            <v>Market 3</v>
          </cell>
          <cell r="C657">
            <v>74.293999999999997</v>
          </cell>
        </row>
        <row r="658">
          <cell r="A658" t="str">
            <v>Brand 2</v>
          </cell>
          <cell r="B658" t="str">
            <v>Market 6</v>
          </cell>
          <cell r="C658">
            <v>37</v>
          </cell>
        </row>
        <row r="659">
          <cell r="A659" t="str">
            <v>Brand 2</v>
          </cell>
          <cell r="B659" t="str">
            <v>Market 4</v>
          </cell>
          <cell r="C659">
            <v>3.6</v>
          </cell>
        </row>
        <row r="660">
          <cell r="A660" t="str">
            <v>Brand 2</v>
          </cell>
          <cell r="B660" t="str">
            <v>Market 4</v>
          </cell>
          <cell r="C660">
            <v>14.4</v>
          </cell>
        </row>
        <row r="661">
          <cell r="A661" t="str">
            <v>Brand 2</v>
          </cell>
          <cell r="B661" t="str">
            <v>Market 5</v>
          </cell>
          <cell r="C661">
            <v>18</v>
          </cell>
        </row>
        <row r="662">
          <cell r="A662" t="str">
            <v>Brand 2</v>
          </cell>
          <cell r="B662" t="str">
            <v>Market 4</v>
          </cell>
          <cell r="C662">
            <v>18</v>
          </cell>
        </row>
        <row r="663">
          <cell r="A663" t="str">
            <v>Brand 2</v>
          </cell>
          <cell r="B663" t="str">
            <v>Market 6</v>
          </cell>
          <cell r="C663">
            <v>2.84</v>
          </cell>
        </row>
        <row r="664">
          <cell r="A664" t="str">
            <v>Brand 2</v>
          </cell>
          <cell r="B664" t="str">
            <v>Market 5</v>
          </cell>
          <cell r="C664">
            <v>3.55</v>
          </cell>
        </row>
        <row r="665">
          <cell r="A665" t="str">
            <v>Brand 2</v>
          </cell>
          <cell r="B665" t="str">
            <v>Market 6</v>
          </cell>
          <cell r="C665">
            <v>7</v>
          </cell>
        </row>
        <row r="666">
          <cell r="A666" t="str">
            <v>Brand 2</v>
          </cell>
          <cell r="B666" t="str">
            <v>Market 6</v>
          </cell>
          <cell r="C666">
            <v>3.35</v>
          </cell>
        </row>
        <row r="667">
          <cell r="A667" t="str">
            <v>Brand 2</v>
          </cell>
          <cell r="B667" t="str">
            <v>Market 18</v>
          </cell>
          <cell r="C667">
            <v>6.7</v>
          </cell>
        </row>
        <row r="668">
          <cell r="A668" t="str">
            <v>Brand 2</v>
          </cell>
          <cell r="B668" t="str">
            <v>Market 2</v>
          </cell>
          <cell r="C668">
            <v>6.6</v>
          </cell>
        </row>
        <row r="669">
          <cell r="A669" t="str">
            <v>Brand 2</v>
          </cell>
          <cell r="B669" t="str">
            <v>Market 18</v>
          </cell>
          <cell r="C669">
            <v>6.6</v>
          </cell>
        </row>
        <row r="670">
          <cell r="A670" t="str">
            <v>Brand 2</v>
          </cell>
          <cell r="B670" t="str">
            <v>Market 6</v>
          </cell>
          <cell r="C670">
            <v>52.8</v>
          </cell>
        </row>
        <row r="671">
          <cell r="A671" t="str">
            <v>Brand 2</v>
          </cell>
          <cell r="B671" t="str">
            <v>Market 3</v>
          </cell>
          <cell r="C671">
            <v>2.6</v>
          </cell>
        </row>
        <row r="672">
          <cell r="A672" t="str">
            <v>Brand 2</v>
          </cell>
          <cell r="B672" t="str">
            <v>Market 6</v>
          </cell>
          <cell r="C672">
            <v>29.25</v>
          </cell>
        </row>
        <row r="673">
          <cell r="A673" t="str">
            <v>Brand 2</v>
          </cell>
          <cell r="B673" t="str">
            <v>Market 2</v>
          </cell>
          <cell r="C673">
            <v>3.2</v>
          </cell>
        </row>
        <row r="674">
          <cell r="A674" t="str">
            <v>Brand 2</v>
          </cell>
          <cell r="B674" t="str">
            <v>Market 3</v>
          </cell>
          <cell r="C674">
            <v>2.52</v>
          </cell>
        </row>
        <row r="675">
          <cell r="A675" t="str">
            <v>Brand 2</v>
          </cell>
          <cell r="B675" t="str">
            <v>Market 2</v>
          </cell>
          <cell r="C675">
            <v>6.2</v>
          </cell>
        </row>
        <row r="676">
          <cell r="A676" t="str">
            <v>Brand 2</v>
          </cell>
          <cell r="B676" t="str">
            <v>Market 2</v>
          </cell>
          <cell r="C676">
            <v>6.1</v>
          </cell>
        </row>
        <row r="677">
          <cell r="A677" t="str">
            <v>Brand 2</v>
          </cell>
          <cell r="B677" t="str">
            <v>Market 4</v>
          </cell>
          <cell r="C677">
            <v>54.9</v>
          </cell>
        </row>
        <row r="678">
          <cell r="A678" t="str">
            <v>Brand 2</v>
          </cell>
          <cell r="B678" t="str">
            <v>Market 3</v>
          </cell>
          <cell r="C678">
            <v>2.4</v>
          </cell>
        </row>
        <row r="679">
          <cell r="A679" t="str">
            <v>Brand 2</v>
          </cell>
          <cell r="B679" t="str">
            <v>Market 6</v>
          </cell>
          <cell r="C679">
            <v>5.9</v>
          </cell>
        </row>
        <row r="680">
          <cell r="A680" t="str">
            <v>Brand 2</v>
          </cell>
          <cell r="B680" t="str">
            <v>Market 6</v>
          </cell>
          <cell r="C680">
            <v>11.8</v>
          </cell>
        </row>
        <row r="681">
          <cell r="A681" t="str">
            <v>Brand 2</v>
          </cell>
          <cell r="B681" t="str">
            <v>Market 29</v>
          </cell>
          <cell r="C681">
            <v>14.75</v>
          </cell>
        </row>
        <row r="682">
          <cell r="A682" t="str">
            <v>Brand 2</v>
          </cell>
          <cell r="B682" t="str">
            <v>Market 18</v>
          </cell>
          <cell r="C682">
            <v>26.55</v>
          </cell>
        </row>
        <row r="683">
          <cell r="A683" t="str">
            <v>Brand 2</v>
          </cell>
          <cell r="B683" t="str">
            <v>Market 5</v>
          </cell>
          <cell r="C683">
            <v>2.3199999999999998</v>
          </cell>
        </row>
        <row r="684">
          <cell r="A684" t="str">
            <v>Brand 2</v>
          </cell>
          <cell r="B684" t="str">
            <v>Market 18</v>
          </cell>
          <cell r="C684">
            <v>5.8</v>
          </cell>
        </row>
        <row r="685">
          <cell r="A685" t="str">
            <v>Brand 2</v>
          </cell>
          <cell r="B685" t="str">
            <v>Market 3</v>
          </cell>
          <cell r="C685">
            <v>14.5</v>
          </cell>
        </row>
        <row r="686">
          <cell r="A686" t="str">
            <v>Brand 2</v>
          </cell>
          <cell r="B686" t="str">
            <v>Market 6</v>
          </cell>
          <cell r="C686">
            <v>14.5</v>
          </cell>
        </row>
        <row r="687">
          <cell r="A687" t="str">
            <v>Brand 2</v>
          </cell>
          <cell r="B687" t="str">
            <v>Market 4</v>
          </cell>
          <cell r="C687">
            <v>11.4</v>
          </cell>
        </row>
        <row r="688">
          <cell r="A688" t="str">
            <v>Brand 2</v>
          </cell>
          <cell r="B688" t="str">
            <v>Market 18</v>
          </cell>
          <cell r="C688">
            <v>14.25</v>
          </cell>
        </row>
        <row r="689">
          <cell r="A689" t="str">
            <v>Brand 2</v>
          </cell>
          <cell r="B689" t="str">
            <v>Market 6</v>
          </cell>
          <cell r="C689">
            <v>57</v>
          </cell>
        </row>
        <row r="690">
          <cell r="A690" t="str">
            <v>Brand 2</v>
          </cell>
          <cell r="B690" t="str">
            <v>Market 5</v>
          </cell>
          <cell r="C690">
            <v>11.2</v>
          </cell>
        </row>
        <row r="691">
          <cell r="A691" t="str">
            <v>Brand 2</v>
          </cell>
          <cell r="B691" t="str">
            <v>Market 29</v>
          </cell>
          <cell r="C691">
            <v>25.2</v>
          </cell>
        </row>
        <row r="692">
          <cell r="A692" t="str">
            <v>Brand 2</v>
          </cell>
          <cell r="B692" t="str">
            <v>Market 6</v>
          </cell>
          <cell r="C692">
            <v>5.5</v>
          </cell>
        </row>
        <row r="693">
          <cell r="A693" t="str">
            <v>Brand 2</v>
          </cell>
          <cell r="B693" t="str">
            <v>Market 18</v>
          </cell>
          <cell r="C693">
            <v>5.5</v>
          </cell>
        </row>
        <row r="694">
          <cell r="A694" t="str">
            <v>Brand 2</v>
          </cell>
          <cell r="B694" t="str">
            <v>Market 11</v>
          </cell>
          <cell r="C694">
            <v>5.4</v>
          </cell>
        </row>
        <row r="695">
          <cell r="A695" t="str">
            <v>Brand 2</v>
          </cell>
          <cell r="B695" t="str">
            <v>Market 18</v>
          </cell>
          <cell r="C695">
            <v>13.5</v>
          </cell>
        </row>
        <row r="696">
          <cell r="A696" t="str">
            <v>Brand 2</v>
          </cell>
          <cell r="B696" t="str">
            <v>Market 2</v>
          </cell>
          <cell r="C696">
            <v>27</v>
          </cell>
        </row>
        <row r="697">
          <cell r="A697" t="str">
            <v>Brand 2</v>
          </cell>
          <cell r="B697" t="str">
            <v>Market 4</v>
          </cell>
          <cell r="C697">
            <v>5.2</v>
          </cell>
        </row>
        <row r="698">
          <cell r="A698" t="str">
            <v>Brand 2</v>
          </cell>
          <cell r="B698" t="str">
            <v>Market 29</v>
          </cell>
          <cell r="C698">
            <v>10.4</v>
          </cell>
        </row>
        <row r="699">
          <cell r="A699" t="str">
            <v>Brand 2</v>
          </cell>
          <cell r="B699" t="str">
            <v>Market 2</v>
          </cell>
          <cell r="C699">
            <v>26</v>
          </cell>
        </row>
        <row r="700">
          <cell r="A700" t="str">
            <v>Brand 2</v>
          </cell>
          <cell r="B700" t="str">
            <v>Market 3</v>
          </cell>
          <cell r="C700">
            <v>2.2949999999999999</v>
          </cell>
        </row>
        <row r="701">
          <cell r="A701" t="str">
            <v>Brand 2</v>
          </cell>
          <cell r="B701" t="str">
            <v>Market 3</v>
          </cell>
          <cell r="C701">
            <v>2</v>
          </cell>
        </row>
        <row r="702">
          <cell r="A702" t="str">
            <v>Brand 2</v>
          </cell>
          <cell r="B702" t="str">
            <v>Market 2</v>
          </cell>
          <cell r="C702">
            <v>2.5</v>
          </cell>
        </row>
        <row r="703">
          <cell r="A703" t="str">
            <v>Brand 2</v>
          </cell>
          <cell r="B703" t="str">
            <v>Market 6</v>
          </cell>
          <cell r="C703">
            <v>2.5</v>
          </cell>
        </row>
        <row r="704">
          <cell r="A704" t="str">
            <v>Brand 2</v>
          </cell>
          <cell r="B704" t="str">
            <v>Market 3</v>
          </cell>
          <cell r="C704">
            <v>22.5</v>
          </cell>
        </row>
        <row r="705">
          <cell r="A705" t="str">
            <v>Brand 2</v>
          </cell>
          <cell r="B705" t="str">
            <v>Market 18</v>
          </cell>
          <cell r="C705">
            <v>4.9000000000000004</v>
          </cell>
        </row>
        <row r="706">
          <cell r="A706" t="str">
            <v>Brand 2</v>
          </cell>
          <cell r="B706" t="str">
            <v>Market 4</v>
          </cell>
          <cell r="C706">
            <v>4.9000000000000004</v>
          </cell>
        </row>
        <row r="707">
          <cell r="A707" t="str">
            <v>Brand 2</v>
          </cell>
          <cell r="B707" t="str">
            <v>Market 29</v>
          </cell>
          <cell r="C707">
            <v>22.05</v>
          </cell>
        </row>
        <row r="708">
          <cell r="A708" t="str">
            <v>Brand 2</v>
          </cell>
          <cell r="B708" t="str">
            <v>Market 6</v>
          </cell>
          <cell r="C708">
            <v>1.92</v>
          </cell>
        </row>
        <row r="709">
          <cell r="A709" t="str">
            <v>Brand 2</v>
          </cell>
          <cell r="B709" t="str">
            <v>Market 3</v>
          </cell>
          <cell r="C709">
            <v>2.16</v>
          </cell>
        </row>
        <row r="710">
          <cell r="A710" t="str">
            <v>Brand 2</v>
          </cell>
          <cell r="B710" t="str">
            <v>Market 18</v>
          </cell>
          <cell r="C710">
            <v>9.6</v>
          </cell>
        </row>
        <row r="711">
          <cell r="A711" t="str">
            <v>Brand 2</v>
          </cell>
          <cell r="B711" t="str">
            <v>Market 4</v>
          </cell>
          <cell r="C711">
            <v>1.88</v>
          </cell>
        </row>
        <row r="712">
          <cell r="A712" t="str">
            <v>Brand 2</v>
          </cell>
          <cell r="B712" t="str">
            <v>Market 2</v>
          </cell>
          <cell r="C712">
            <v>2.35</v>
          </cell>
        </row>
        <row r="713">
          <cell r="A713" t="str">
            <v>Brand 2</v>
          </cell>
          <cell r="B713" t="str">
            <v>Market 6</v>
          </cell>
          <cell r="C713">
            <v>4.7</v>
          </cell>
        </row>
        <row r="714">
          <cell r="A714" t="str">
            <v>Brand 2</v>
          </cell>
          <cell r="B714" t="str">
            <v>Market 2</v>
          </cell>
          <cell r="C714">
            <v>11.75</v>
          </cell>
        </row>
        <row r="715">
          <cell r="A715" t="str">
            <v>Brand 2</v>
          </cell>
          <cell r="B715" t="str">
            <v>Market 18</v>
          </cell>
          <cell r="C715">
            <v>18.8</v>
          </cell>
        </row>
        <row r="716">
          <cell r="A716" t="str">
            <v>Brand 2</v>
          </cell>
          <cell r="B716" t="str">
            <v>Market 3</v>
          </cell>
          <cell r="C716">
            <v>6.9</v>
          </cell>
        </row>
        <row r="717">
          <cell r="A717" t="str">
            <v>Brand 2</v>
          </cell>
          <cell r="B717" t="str">
            <v>Market 3</v>
          </cell>
          <cell r="C717">
            <v>11.5</v>
          </cell>
        </row>
        <row r="718">
          <cell r="A718" t="str">
            <v>Brand 2</v>
          </cell>
          <cell r="B718" t="str">
            <v>Market 2</v>
          </cell>
          <cell r="C718">
            <v>18</v>
          </cell>
        </row>
        <row r="719">
          <cell r="A719" t="str">
            <v>Brand 2</v>
          </cell>
          <cell r="B719" t="str">
            <v>Market 4</v>
          </cell>
          <cell r="C719">
            <v>19.8</v>
          </cell>
        </row>
        <row r="720">
          <cell r="A720" t="str">
            <v>Brand 2</v>
          </cell>
          <cell r="B720" t="str">
            <v>Market 3</v>
          </cell>
          <cell r="C720">
            <v>1.9350000000000001</v>
          </cell>
        </row>
        <row r="721">
          <cell r="A721" t="str">
            <v>Brand 2</v>
          </cell>
          <cell r="B721" t="str">
            <v>Market 4</v>
          </cell>
          <cell r="C721">
            <v>2.15</v>
          </cell>
        </row>
        <row r="722">
          <cell r="A722" t="str">
            <v>Brand 2</v>
          </cell>
          <cell r="B722" t="str">
            <v>Market 2</v>
          </cell>
          <cell r="C722">
            <v>4.3</v>
          </cell>
        </row>
        <row r="723">
          <cell r="A723" t="str">
            <v>Brand 2</v>
          </cell>
          <cell r="B723" t="str">
            <v>Market 19</v>
          </cell>
          <cell r="C723">
            <v>4.3</v>
          </cell>
        </row>
        <row r="724">
          <cell r="A724" t="str">
            <v>Brand 2</v>
          </cell>
          <cell r="B724" t="str">
            <v>Market 6</v>
          </cell>
          <cell r="C724">
            <v>4.2</v>
          </cell>
        </row>
        <row r="725">
          <cell r="A725" t="str">
            <v>Brand 2</v>
          </cell>
          <cell r="B725" t="str">
            <v>Market 6</v>
          </cell>
          <cell r="C725">
            <v>10.5</v>
          </cell>
        </row>
        <row r="726">
          <cell r="A726" t="str">
            <v>Brand 2</v>
          </cell>
          <cell r="B726" t="str">
            <v>Market 6</v>
          </cell>
          <cell r="C726">
            <v>1.845</v>
          </cell>
        </row>
        <row r="727">
          <cell r="A727" t="str">
            <v>Brand 2</v>
          </cell>
          <cell r="B727" t="str">
            <v>Market 6</v>
          </cell>
          <cell r="C727">
            <v>4.0999999999999996</v>
          </cell>
        </row>
        <row r="728">
          <cell r="A728" t="str">
            <v>Brand 2</v>
          </cell>
          <cell r="B728" t="str">
            <v>Market 18</v>
          </cell>
          <cell r="C728">
            <v>4.0999999999999996</v>
          </cell>
        </row>
        <row r="729">
          <cell r="A729" t="str">
            <v>Brand 2</v>
          </cell>
          <cell r="B729" t="str">
            <v>Market 19</v>
          </cell>
          <cell r="C729">
            <v>10.25</v>
          </cell>
        </row>
        <row r="730">
          <cell r="A730" t="str">
            <v>Brand 2</v>
          </cell>
          <cell r="B730" t="str">
            <v>Market 2</v>
          </cell>
          <cell r="C730">
            <v>10.25</v>
          </cell>
        </row>
        <row r="731">
          <cell r="A731" t="str">
            <v>Brand 2</v>
          </cell>
          <cell r="B731" t="str">
            <v>Market 29</v>
          </cell>
          <cell r="C731">
            <v>4</v>
          </cell>
        </row>
        <row r="732">
          <cell r="A732" t="str">
            <v>Brand 2</v>
          </cell>
          <cell r="B732" t="str">
            <v>Market 2</v>
          </cell>
          <cell r="C732">
            <v>4</v>
          </cell>
        </row>
        <row r="733">
          <cell r="A733" t="str">
            <v>Brand 2</v>
          </cell>
          <cell r="B733" t="str">
            <v>Market 18</v>
          </cell>
          <cell r="C733">
            <v>1.95</v>
          </cell>
        </row>
        <row r="734">
          <cell r="A734" t="str">
            <v>Brand 2</v>
          </cell>
          <cell r="B734" t="str">
            <v>Market 18</v>
          </cell>
          <cell r="C734">
            <v>1.95</v>
          </cell>
        </row>
        <row r="735">
          <cell r="A735" t="str">
            <v>Brand 2</v>
          </cell>
          <cell r="B735" t="str">
            <v>Market 29</v>
          </cell>
          <cell r="C735">
            <v>1.95</v>
          </cell>
        </row>
        <row r="736">
          <cell r="A736" t="str">
            <v>Brand 2</v>
          </cell>
          <cell r="B736" t="str">
            <v>Market 3</v>
          </cell>
          <cell r="C736">
            <v>17.55</v>
          </cell>
        </row>
        <row r="737">
          <cell r="A737" t="str">
            <v>Brand 2</v>
          </cell>
          <cell r="B737" t="str">
            <v>Market 4</v>
          </cell>
          <cell r="C737">
            <v>39</v>
          </cell>
        </row>
        <row r="738">
          <cell r="A738" t="str">
            <v>Brand 2</v>
          </cell>
          <cell r="B738" t="str">
            <v>Market 2</v>
          </cell>
          <cell r="C738">
            <v>15.2</v>
          </cell>
        </row>
        <row r="739">
          <cell r="A739" t="str">
            <v>Brand 2</v>
          </cell>
          <cell r="B739" t="str">
            <v>Market 3</v>
          </cell>
          <cell r="C739">
            <v>1.48</v>
          </cell>
        </row>
        <row r="740">
          <cell r="A740" t="str">
            <v>Brand 2</v>
          </cell>
          <cell r="B740" t="str">
            <v>Market 6</v>
          </cell>
          <cell r="C740">
            <v>1.575</v>
          </cell>
        </row>
        <row r="741">
          <cell r="A741" t="str">
            <v>Brand 2</v>
          </cell>
          <cell r="B741" t="str">
            <v>Market 4</v>
          </cell>
          <cell r="C741">
            <v>1.68</v>
          </cell>
        </row>
        <row r="742">
          <cell r="A742" t="str">
            <v>Brand 2</v>
          </cell>
          <cell r="B742" t="str">
            <v>Market 2</v>
          </cell>
          <cell r="C742">
            <v>1.75</v>
          </cell>
        </row>
        <row r="743">
          <cell r="A743" t="str">
            <v>Brand 2</v>
          </cell>
          <cell r="B743" t="str">
            <v>Market 6</v>
          </cell>
          <cell r="C743">
            <v>3.5</v>
          </cell>
        </row>
        <row r="744">
          <cell r="A744" t="str">
            <v>Brand 2</v>
          </cell>
          <cell r="B744" t="str">
            <v>Market 4</v>
          </cell>
          <cell r="C744">
            <v>28</v>
          </cell>
        </row>
        <row r="745">
          <cell r="A745" t="str">
            <v>Brand 2</v>
          </cell>
          <cell r="B745" t="str">
            <v>Market 3</v>
          </cell>
          <cell r="C745">
            <v>1.36</v>
          </cell>
        </row>
        <row r="746">
          <cell r="A746" t="str">
            <v>Brand 2</v>
          </cell>
          <cell r="B746" t="str">
            <v>Market 3</v>
          </cell>
          <cell r="C746">
            <v>3.4</v>
          </cell>
        </row>
        <row r="747">
          <cell r="A747" t="str">
            <v>Brand 2</v>
          </cell>
          <cell r="B747" t="str">
            <v>Market 17</v>
          </cell>
          <cell r="C747">
            <v>3.4</v>
          </cell>
        </row>
        <row r="748">
          <cell r="A748" t="str">
            <v>Brand 2</v>
          </cell>
          <cell r="B748" t="str">
            <v>Market 4</v>
          </cell>
          <cell r="C748">
            <v>32.832000000000001</v>
          </cell>
        </row>
        <row r="749">
          <cell r="A749" t="str">
            <v>Brand 2</v>
          </cell>
          <cell r="B749" t="str">
            <v>Market 3</v>
          </cell>
          <cell r="C749">
            <v>1.28</v>
          </cell>
        </row>
        <row r="750">
          <cell r="A750" t="str">
            <v>Brand 2</v>
          </cell>
          <cell r="B750" t="str">
            <v>Market 1</v>
          </cell>
          <cell r="C750">
            <v>3.2</v>
          </cell>
        </row>
        <row r="751">
          <cell r="A751" t="str">
            <v>Brand 2</v>
          </cell>
          <cell r="B751" t="str">
            <v>Market 3</v>
          </cell>
          <cell r="C751">
            <v>6.2</v>
          </cell>
        </row>
        <row r="752">
          <cell r="A752" t="str">
            <v>Brand 2</v>
          </cell>
          <cell r="B752" t="str">
            <v>Market 6</v>
          </cell>
          <cell r="C752">
            <v>13.95</v>
          </cell>
        </row>
        <row r="753">
          <cell r="A753" t="str">
            <v>Brand 2</v>
          </cell>
          <cell r="B753" t="str">
            <v>Market 4</v>
          </cell>
          <cell r="C753">
            <v>1.2</v>
          </cell>
        </row>
        <row r="754">
          <cell r="A754" t="str">
            <v>Brand 2</v>
          </cell>
          <cell r="B754" t="str">
            <v>Market 18</v>
          </cell>
          <cell r="C754">
            <v>1.5</v>
          </cell>
        </row>
        <row r="755">
          <cell r="A755" t="str">
            <v>Brand 2</v>
          </cell>
          <cell r="B755" t="str">
            <v>Market 6</v>
          </cell>
          <cell r="C755">
            <v>1.5</v>
          </cell>
        </row>
        <row r="756">
          <cell r="A756" t="str">
            <v>Brand 2</v>
          </cell>
          <cell r="B756" t="str">
            <v>Market 5</v>
          </cell>
          <cell r="C756">
            <v>2.9</v>
          </cell>
        </row>
        <row r="757">
          <cell r="A757" t="str">
            <v>Brand 2</v>
          </cell>
          <cell r="B757" t="str">
            <v>Market 2</v>
          </cell>
          <cell r="C757">
            <v>29</v>
          </cell>
        </row>
        <row r="758">
          <cell r="A758" t="str">
            <v>Brand 2</v>
          </cell>
          <cell r="B758" t="str">
            <v>Market 6</v>
          </cell>
          <cell r="C758">
            <v>1.26</v>
          </cell>
        </row>
        <row r="759">
          <cell r="A759" t="str">
            <v>Brand 2</v>
          </cell>
          <cell r="B759" t="str">
            <v>Market 6</v>
          </cell>
          <cell r="C759">
            <v>1.26</v>
          </cell>
        </row>
        <row r="760">
          <cell r="A760" t="str">
            <v>Brand 2</v>
          </cell>
          <cell r="B760" t="str">
            <v>Market 2</v>
          </cell>
          <cell r="C760">
            <v>1.4</v>
          </cell>
        </row>
        <row r="761">
          <cell r="A761" t="str">
            <v>Brand 2</v>
          </cell>
          <cell r="B761" t="str">
            <v>Market 19</v>
          </cell>
          <cell r="C761">
            <v>2.8</v>
          </cell>
        </row>
        <row r="762">
          <cell r="A762" t="str">
            <v>Brand 2</v>
          </cell>
          <cell r="B762" t="str">
            <v>Market 18</v>
          </cell>
          <cell r="C762">
            <v>2.8</v>
          </cell>
        </row>
        <row r="763">
          <cell r="A763" t="str">
            <v>Brand 2</v>
          </cell>
          <cell r="B763" t="str">
            <v>Market 29</v>
          </cell>
          <cell r="C763">
            <v>14</v>
          </cell>
        </row>
        <row r="764">
          <cell r="A764" t="str">
            <v>Brand 2</v>
          </cell>
          <cell r="B764" t="str">
            <v>Market 29</v>
          </cell>
          <cell r="C764">
            <v>1.35</v>
          </cell>
        </row>
        <row r="765">
          <cell r="A765" t="str">
            <v>Brand 2</v>
          </cell>
          <cell r="B765" t="str">
            <v>Market 4</v>
          </cell>
          <cell r="C765">
            <v>2.7</v>
          </cell>
        </row>
        <row r="766">
          <cell r="A766" t="str">
            <v>Brand 2</v>
          </cell>
          <cell r="B766" t="str">
            <v>Market 29</v>
          </cell>
          <cell r="C766">
            <v>2.7</v>
          </cell>
        </row>
        <row r="767">
          <cell r="A767" t="str">
            <v>Brand 2</v>
          </cell>
          <cell r="B767" t="str">
            <v>Market 4</v>
          </cell>
          <cell r="C767">
            <v>2.08</v>
          </cell>
        </row>
        <row r="768">
          <cell r="A768" t="str">
            <v>Brand 2</v>
          </cell>
          <cell r="B768" t="str">
            <v>Market 29</v>
          </cell>
          <cell r="C768">
            <v>2.6</v>
          </cell>
        </row>
        <row r="769">
          <cell r="A769" t="str">
            <v>Brand 2</v>
          </cell>
          <cell r="B769" t="str">
            <v>Market 29</v>
          </cell>
          <cell r="C769">
            <v>6.5</v>
          </cell>
        </row>
        <row r="770">
          <cell r="A770" t="str">
            <v>Brand 2</v>
          </cell>
          <cell r="B770" t="str">
            <v>Market 6</v>
          </cell>
          <cell r="C770">
            <v>23.4</v>
          </cell>
        </row>
        <row r="771">
          <cell r="A771" t="str">
            <v>Brand 2</v>
          </cell>
          <cell r="B771" t="str">
            <v>Market 4</v>
          </cell>
          <cell r="C771">
            <v>2.5</v>
          </cell>
        </row>
        <row r="772">
          <cell r="A772" t="str">
            <v>Brand 2</v>
          </cell>
          <cell r="B772" t="str">
            <v>Market 6</v>
          </cell>
          <cell r="C772">
            <v>1.08</v>
          </cell>
        </row>
        <row r="773">
          <cell r="A773" t="str">
            <v>Brand 2</v>
          </cell>
          <cell r="B773" t="str">
            <v>Market 18</v>
          </cell>
          <cell r="C773">
            <v>1.08</v>
          </cell>
        </row>
        <row r="774">
          <cell r="A774" t="str">
            <v>Brand 2</v>
          </cell>
          <cell r="B774" t="str">
            <v>Market 3</v>
          </cell>
          <cell r="C774">
            <v>2.4</v>
          </cell>
        </row>
        <row r="775">
          <cell r="A775" t="str">
            <v>Brand 2</v>
          </cell>
          <cell r="B775" t="str">
            <v>Market 29</v>
          </cell>
          <cell r="C775">
            <v>9.6</v>
          </cell>
        </row>
        <row r="776">
          <cell r="A776" t="str">
            <v>Brand 2</v>
          </cell>
          <cell r="B776" t="str">
            <v>Market 29</v>
          </cell>
          <cell r="C776">
            <v>9.6</v>
          </cell>
        </row>
        <row r="777">
          <cell r="A777" t="str">
            <v>Brand 2</v>
          </cell>
          <cell r="B777" t="str">
            <v>Market 6</v>
          </cell>
          <cell r="C777">
            <v>19.2</v>
          </cell>
        </row>
        <row r="778">
          <cell r="A778" t="str">
            <v>Brand 2</v>
          </cell>
          <cell r="B778" t="str">
            <v>Market 2</v>
          </cell>
          <cell r="C778">
            <v>1.1499999999999999</v>
          </cell>
        </row>
        <row r="779">
          <cell r="A779" t="str">
            <v>Brand 2</v>
          </cell>
          <cell r="B779" t="str">
            <v>Market 11</v>
          </cell>
          <cell r="C779">
            <v>2.2999999999999998</v>
          </cell>
        </row>
        <row r="780">
          <cell r="A780" t="str">
            <v>Brand 2</v>
          </cell>
          <cell r="B780" t="str">
            <v>Market 2</v>
          </cell>
          <cell r="C780">
            <v>23</v>
          </cell>
        </row>
        <row r="781">
          <cell r="A781" t="str">
            <v>Brand 2</v>
          </cell>
          <cell r="B781" t="str">
            <v>Market 19</v>
          </cell>
          <cell r="C781">
            <v>5.5</v>
          </cell>
        </row>
        <row r="782">
          <cell r="A782" t="str">
            <v>Brand 2</v>
          </cell>
          <cell r="B782" t="str">
            <v>Market 1</v>
          </cell>
          <cell r="C782">
            <v>0.84</v>
          </cell>
        </row>
        <row r="783">
          <cell r="A783" t="str">
            <v>Brand 2</v>
          </cell>
          <cell r="B783" t="str">
            <v>Market 2</v>
          </cell>
          <cell r="C783">
            <v>1.05</v>
          </cell>
        </row>
        <row r="784">
          <cell r="A784" t="str">
            <v>Brand 2</v>
          </cell>
          <cell r="B784" t="str">
            <v>Market 2</v>
          </cell>
          <cell r="C784">
            <v>2.1</v>
          </cell>
        </row>
        <row r="785">
          <cell r="A785" t="str">
            <v>Brand 2</v>
          </cell>
          <cell r="B785" t="str">
            <v>Market 12</v>
          </cell>
          <cell r="C785">
            <v>2.1</v>
          </cell>
        </row>
        <row r="786">
          <cell r="A786" t="str">
            <v>Brand 2</v>
          </cell>
          <cell r="B786" t="str">
            <v>Market 3</v>
          </cell>
          <cell r="C786">
            <v>2.73</v>
          </cell>
        </row>
        <row r="787">
          <cell r="A787" t="str">
            <v>Brand 2</v>
          </cell>
          <cell r="B787" t="str">
            <v>Market 12</v>
          </cell>
          <cell r="C787">
            <v>5.25</v>
          </cell>
        </row>
        <row r="788">
          <cell r="A788" t="str">
            <v>Brand 2</v>
          </cell>
          <cell r="B788" t="str">
            <v>Market 18</v>
          </cell>
          <cell r="C788">
            <v>8.4</v>
          </cell>
        </row>
        <row r="789">
          <cell r="A789" t="str">
            <v>Brand 2</v>
          </cell>
          <cell r="B789" t="str">
            <v>Market 29</v>
          </cell>
          <cell r="C789">
            <v>2</v>
          </cell>
        </row>
        <row r="790">
          <cell r="A790" t="str">
            <v>Brand 2</v>
          </cell>
          <cell r="B790" t="str">
            <v>Market 2</v>
          </cell>
          <cell r="C790">
            <v>5</v>
          </cell>
        </row>
        <row r="791">
          <cell r="A791" t="str">
            <v>Brand 2</v>
          </cell>
          <cell r="B791" t="str">
            <v>Market 6</v>
          </cell>
          <cell r="C791">
            <v>1.9</v>
          </cell>
        </row>
        <row r="792">
          <cell r="A792" t="str">
            <v>Brand 2</v>
          </cell>
          <cell r="B792" t="str">
            <v>Market 18</v>
          </cell>
          <cell r="C792">
            <v>1.9</v>
          </cell>
        </row>
        <row r="793">
          <cell r="A793" t="str">
            <v>Brand 2</v>
          </cell>
          <cell r="B793" t="str">
            <v>Market 12</v>
          </cell>
          <cell r="C793">
            <v>4.75</v>
          </cell>
        </row>
        <row r="794">
          <cell r="A794" t="str">
            <v>Brand 2</v>
          </cell>
          <cell r="B794" t="str">
            <v>Market 17</v>
          </cell>
          <cell r="C794">
            <v>4.75</v>
          </cell>
        </row>
        <row r="795">
          <cell r="A795" t="str">
            <v>Brand 2</v>
          </cell>
          <cell r="B795" t="str">
            <v>Market 2</v>
          </cell>
          <cell r="C795">
            <v>15.2</v>
          </cell>
        </row>
        <row r="796">
          <cell r="A796" t="str">
            <v>Brand 2</v>
          </cell>
          <cell r="B796" t="str">
            <v>Market 2</v>
          </cell>
          <cell r="C796">
            <v>15.2</v>
          </cell>
        </row>
        <row r="797">
          <cell r="A797" t="str">
            <v>Brand 2</v>
          </cell>
          <cell r="B797" t="str">
            <v>Market 18</v>
          </cell>
          <cell r="C797">
            <v>15.2</v>
          </cell>
        </row>
        <row r="798">
          <cell r="A798" t="str">
            <v>Brand 2</v>
          </cell>
          <cell r="B798" t="str">
            <v>Market 2</v>
          </cell>
          <cell r="C798">
            <v>0.9</v>
          </cell>
        </row>
        <row r="799">
          <cell r="A799" t="str">
            <v>Brand 2</v>
          </cell>
          <cell r="B799" t="str">
            <v>Market 19</v>
          </cell>
          <cell r="C799">
            <v>1.8</v>
          </cell>
        </row>
        <row r="800">
          <cell r="A800" t="str">
            <v>Brand 2</v>
          </cell>
          <cell r="B800" t="str">
            <v>Market 6</v>
          </cell>
          <cell r="C800">
            <v>2.7</v>
          </cell>
        </row>
        <row r="801">
          <cell r="A801" t="str">
            <v>Brand 2</v>
          </cell>
          <cell r="B801" t="str">
            <v>Market 6</v>
          </cell>
          <cell r="C801">
            <v>0.68</v>
          </cell>
        </row>
        <row r="802">
          <cell r="A802" t="str">
            <v>Brand 2</v>
          </cell>
          <cell r="B802" t="str">
            <v>Market 19</v>
          </cell>
          <cell r="C802">
            <v>0.85</v>
          </cell>
        </row>
        <row r="803">
          <cell r="A803" t="str">
            <v>Brand 2</v>
          </cell>
          <cell r="B803" t="str">
            <v>Market 18</v>
          </cell>
          <cell r="C803">
            <v>0.85</v>
          </cell>
        </row>
        <row r="804">
          <cell r="A804" t="str">
            <v>Brand 2</v>
          </cell>
          <cell r="B804" t="str">
            <v>Market 2</v>
          </cell>
          <cell r="C804">
            <v>1.7</v>
          </cell>
        </row>
        <row r="805">
          <cell r="A805" t="str">
            <v>Brand 2</v>
          </cell>
          <cell r="B805" t="str">
            <v>Market 6</v>
          </cell>
          <cell r="C805">
            <v>3.4</v>
          </cell>
        </row>
        <row r="806">
          <cell r="A806" t="str">
            <v>Brand 2</v>
          </cell>
          <cell r="B806" t="str">
            <v>Market 29</v>
          </cell>
          <cell r="C806">
            <v>17</v>
          </cell>
        </row>
        <row r="807">
          <cell r="A807" t="str">
            <v>Brand 2</v>
          </cell>
          <cell r="B807" t="str">
            <v>Market 19</v>
          </cell>
          <cell r="C807">
            <v>1.6</v>
          </cell>
        </row>
        <row r="808">
          <cell r="A808" t="str">
            <v>Brand 2</v>
          </cell>
          <cell r="B808" t="str">
            <v>Market 29</v>
          </cell>
          <cell r="C808">
            <v>4</v>
          </cell>
        </row>
        <row r="809">
          <cell r="A809" t="str">
            <v>Brand 2</v>
          </cell>
          <cell r="B809" t="str">
            <v>Market 19</v>
          </cell>
          <cell r="C809">
            <v>7.2</v>
          </cell>
        </row>
        <row r="810">
          <cell r="A810" t="str">
            <v>Brand 2</v>
          </cell>
          <cell r="B810" t="str">
            <v>Market 18</v>
          </cell>
          <cell r="C810">
            <v>8</v>
          </cell>
        </row>
        <row r="811">
          <cell r="A811" t="str">
            <v>Brand 2</v>
          </cell>
          <cell r="B811" t="str">
            <v>Market 29</v>
          </cell>
          <cell r="C811">
            <v>1.5</v>
          </cell>
        </row>
        <row r="812">
          <cell r="A812" t="str">
            <v>Brand 2</v>
          </cell>
          <cell r="B812" t="str">
            <v>Market 3</v>
          </cell>
          <cell r="C812">
            <v>3.3</v>
          </cell>
        </row>
        <row r="813">
          <cell r="A813" t="str">
            <v>Brand 2</v>
          </cell>
          <cell r="B813" t="str">
            <v>Market 17</v>
          </cell>
          <cell r="C813">
            <v>3.75</v>
          </cell>
        </row>
        <row r="814">
          <cell r="A814" t="str">
            <v>Brand 2</v>
          </cell>
          <cell r="B814" t="str">
            <v>Market 22</v>
          </cell>
          <cell r="C814">
            <v>3.75</v>
          </cell>
        </row>
        <row r="815">
          <cell r="A815" t="str">
            <v>Brand 2</v>
          </cell>
          <cell r="B815" t="str">
            <v>Market 19</v>
          </cell>
          <cell r="C815">
            <v>7.5</v>
          </cell>
        </row>
        <row r="816">
          <cell r="A816" t="str">
            <v>Brand 2</v>
          </cell>
          <cell r="B816" t="str">
            <v>Market 6</v>
          </cell>
          <cell r="C816">
            <v>0.56000000000000005</v>
          </cell>
        </row>
        <row r="817">
          <cell r="A817" t="str">
            <v>Brand 2</v>
          </cell>
          <cell r="B817" t="str">
            <v>Market 4</v>
          </cell>
          <cell r="C817">
            <v>0.56000000000000005</v>
          </cell>
        </row>
        <row r="818">
          <cell r="A818" t="str">
            <v>Brand 2</v>
          </cell>
          <cell r="B818" t="str">
            <v>Market 18</v>
          </cell>
          <cell r="C818">
            <v>0.63</v>
          </cell>
        </row>
        <row r="819">
          <cell r="A819" t="str">
            <v>Brand 2</v>
          </cell>
          <cell r="B819" t="str">
            <v>Market 3</v>
          </cell>
          <cell r="C819">
            <v>1.4</v>
          </cell>
        </row>
        <row r="820">
          <cell r="A820" t="str">
            <v>Brand 2</v>
          </cell>
          <cell r="B820" t="str">
            <v>Market 29</v>
          </cell>
          <cell r="C820">
            <v>1.4</v>
          </cell>
        </row>
        <row r="821">
          <cell r="A821" t="str">
            <v>Brand 2</v>
          </cell>
          <cell r="B821" t="str">
            <v>Market 2</v>
          </cell>
          <cell r="C821">
            <v>2.8</v>
          </cell>
        </row>
        <row r="822">
          <cell r="A822" t="str">
            <v>Brand 2</v>
          </cell>
          <cell r="B822" t="str">
            <v>Market 3</v>
          </cell>
          <cell r="C822">
            <v>3.08</v>
          </cell>
        </row>
        <row r="823">
          <cell r="A823" t="str">
            <v>Brand 2</v>
          </cell>
          <cell r="B823" t="str">
            <v>Market 29</v>
          </cell>
          <cell r="C823">
            <v>3.5</v>
          </cell>
        </row>
        <row r="824">
          <cell r="A824" t="str">
            <v>Brand 2</v>
          </cell>
          <cell r="B824" t="str">
            <v>Market 11</v>
          </cell>
          <cell r="C824">
            <v>3.5</v>
          </cell>
        </row>
        <row r="825">
          <cell r="A825" t="str">
            <v>Brand 2</v>
          </cell>
          <cell r="B825" t="str">
            <v>Market 29</v>
          </cell>
          <cell r="C825">
            <v>7</v>
          </cell>
        </row>
        <row r="826">
          <cell r="A826" t="str">
            <v>Brand 2</v>
          </cell>
          <cell r="B826" t="str">
            <v>Market 17</v>
          </cell>
          <cell r="C826">
            <v>7</v>
          </cell>
        </row>
        <row r="827">
          <cell r="A827" t="str">
            <v>Brand 2</v>
          </cell>
          <cell r="B827" t="str">
            <v>Market 18</v>
          </cell>
          <cell r="C827">
            <v>11.2</v>
          </cell>
        </row>
        <row r="828">
          <cell r="A828" t="str">
            <v>Brand 2</v>
          </cell>
          <cell r="B828" t="str">
            <v>Market 4</v>
          </cell>
          <cell r="C828">
            <v>0.52</v>
          </cell>
        </row>
        <row r="829">
          <cell r="A829" t="str">
            <v>Brand 2</v>
          </cell>
          <cell r="B829" t="str">
            <v>Market 6</v>
          </cell>
          <cell r="C829">
            <v>0.65</v>
          </cell>
        </row>
        <row r="830">
          <cell r="A830" t="str">
            <v>Brand 2</v>
          </cell>
          <cell r="B830" t="str">
            <v>Market 17</v>
          </cell>
          <cell r="C830">
            <v>1.3</v>
          </cell>
        </row>
        <row r="831">
          <cell r="A831" t="str">
            <v>Brand 2</v>
          </cell>
          <cell r="B831" t="str">
            <v>Market 26</v>
          </cell>
          <cell r="C831">
            <v>1.3</v>
          </cell>
        </row>
        <row r="832">
          <cell r="A832" t="str">
            <v>Brand 2</v>
          </cell>
          <cell r="B832" t="str">
            <v>Market 6</v>
          </cell>
          <cell r="C832">
            <v>1.69</v>
          </cell>
        </row>
        <row r="833">
          <cell r="A833" t="str">
            <v>Brand 2</v>
          </cell>
          <cell r="B833" t="str">
            <v>Market 4</v>
          </cell>
          <cell r="C833">
            <v>3.25</v>
          </cell>
        </row>
        <row r="834">
          <cell r="A834" t="str">
            <v>Brand 2</v>
          </cell>
          <cell r="B834" t="str">
            <v>Market 11</v>
          </cell>
          <cell r="C834">
            <v>12.446</v>
          </cell>
        </row>
        <row r="835">
          <cell r="A835" t="str">
            <v>Brand 2</v>
          </cell>
          <cell r="B835" t="str">
            <v>Market 6</v>
          </cell>
          <cell r="C835">
            <v>0.48</v>
          </cell>
        </row>
        <row r="836">
          <cell r="A836" t="str">
            <v>Brand 2</v>
          </cell>
          <cell r="B836" t="str">
            <v>Market 18</v>
          </cell>
          <cell r="C836">
            <v>0.6</v>
          </cell>
        </row>
        <row r="837">
          <cell r="A837" t="str">
            <v>Brand 2</v>
          </cell>
          <cell r="B837" t="str">
            <v>Market 29</v>
          </cell>
          <cell r="C837">
            <v>0.6</v>
          </cell>
        </row>
        <row r="838">
          <cell r="A838" t="str">
            <v>Brand 2</v>
          </cell>
          <cell r="B838" t="str">
            <v>Market 11</v>
          </cell>
          <cell r="C838">
            <v>1.2</v>
          </cell>
        </row>
        <row r="839">
          <cell r="A839" t="str">
            <v>Brand 2</v>
          </cell>
          <cell r="B839" t="str">
            <v>Market 17</v>
          </cell>
          <cell r="C839">
            <v>1.2</v>
          </cell>
        </row>
        <row r="840">
          <cell r="A840" t="str">
            <v>Brand 2</v>
          </cell>
          <cell r="B840" t="str">
            <v>Market 19</v>
          </cell>
          <cell r="C840">
            <v>3</v>
          </cell>
        </row>
        <row r="841">
          <cell r="A841" t="str">
            <v>Brand 2</v>
          </cell>
          <cell r="B841" t="str">
            <v>Market 11</v>
          </cell>
          <cell r="C841">
            <v>12</v>
          </cell>
        </row>
        <row r="842">
          <cell r="A842" t="str">
            <v>Brand 2</v>
          </cell>
          <cell r="B842" t="str">
            <v>Market 18</v>
          </cell>
          <cell r="C842">
            <v>0.44</v>
          </cell>
        </row>
        <row r="843">
          <cell r="A843" t="str">
            <v>Brand 2</v>
          </cell>
          <cell r="B843" t="str">
            <v>Market 29</v>
          </cell>
          <cell r="C843">
            <v>0.495</v>
          </cell>
        </row>
        <row r="844">
          <cell r="A844" t="str">
            <v>Brand 2</v>
          </cell>
          <cell r="B844" t="str">
            <v>Market 4</v>
          </cell>
          <cell r="C844">
            <v>1.1000000000000001</v>
          </cell>
        </row>
        <row r="845">
          <cell r="A845" t="str">
            <v>Brand 2</v>
          </cell>
          <cell r="B845" t="str">
            <v>Market 19</v>
          </cell>
          <cell r="C845">
            <v>1.1000000000000001</v>
          </cell>
        </row>
        <row r="846">
          <cell r="A846" t="str">
            <v>Brand 2</v>
          </cell>
          <cell r="B846" t="str">
            <v>Market 4</v>
          </cell>
          <cell r="C846">
            <v>1.1000000000000001</v>
          </cell>
        </row>
        <row r="847">
          <cell r="A847" t="str">
            <v>Brand 2</v>
          </cell>
          <cell r="B847" t="str">
            <v>Market 19</v>
          </cell>
          <cell r="C847">
            <v>4.4000000000000004</v>
          </cell>
        </row>
        <row r="848">
          <cell r="A848" t="str">
            <v>Brand 2</v>
          </cell>
          <cell r="B848" t="str">
            <v>Market 18</v>
          </cell>
          <cell r="C848">
            <v>11</v>
          </cell>
        </row>
        <row r="849">
          <cell r="A849" t="str">
            <v>Brand 2</v>
          </cell>
          <cell r="B849" t="str">
            <v>Market 4</v>
          </cell>
          <cell r="C849">
            <v>0.5</v>
          </cell>
        </row>
        <row r="850">
          <cell r="A850" t="str">
            <v>Brand 2</v>
          </cell>
          <cell r="B850" t="str">
            <v>Market 26</v>
          </cell>
          <cell r="C850">
            <v>0.5</v>
          </cell>
        </row>
        <row r="851">
          <cell r="A851" t="str">
            <v>Brand 2</v>
          </cell>
          <cell r="B851" t="str">
            <v>Market 12</v>
          </cell>
          <cell r="C851">
            <v>0.5</v>
          </cell>
        </row>
        <row r="852">
          <cell r="A852" t="str">
            <v>Brand 2</v>
          </cell>
          <cell r="B852" t="str">
            <v>Market 26</v>
          </cell>
          <cell r="C852">
            <v>0.5</v>
          </cell>
        </row>
        <row r="853">
          <cell r="A853" t="str">
            <v>Brand 2</v>
          </cell>
          <cell r="B853" t="str">
            <v>Market 4</v>
          </cell>
          <cell r="C853">
            <v>1</v>
          </cell>
        </row>
        <row r="854">
          <cell r="A854" t="str">
            <v>Brand 2</v>
          </cell>
          <cell r="B854" t="str">
            <v>Market 19</v>
          </cell>
          <cell r="C854">
            <v>1</v>
          </cell>
        </row>
        <row r="855">
          <cell r="A855" t="str">
            <v>Brand 2</v>
          </cell>
          <cell r="B855" t="str">
            <v>Market 4</v>
          </cell>
          <cell r="C855">
            <v>1.3</v>
          </cell>
        </row>
        <row r="856">
          <cell r="A856" t="str">
            <v>Brand 2</v>
          </cell>
          <cell r="B856" t="str">
            <v>Market 12</v>
          </cell>
          <cell r="C856">
            <v>2</v>
          </cell>
        </row>
        <row r="857">
          <cell r="A857" t="str">
            <v>Brand 2</v>
          </cell>
          <cell r="B857" t="str">
            <v>Market 22</v>
          </cell>
          <cell r="C857">
            <v>2</v>
          </cell>
        </row>
        <row r="858">
          <cell r="A858" t="str">
            <v>Brand 2</v>
          </cell>
          <cell r="B858" t="str">
            <v>Market 6</v>
          </cell>
          <cell r="C858">
            <v>2.5</v>
          </cell>
        </row>
        <row r="859">
          <cell r="A859" t="str">
            <v>Brand 2</v>
          </cell>
          <cell r="B859" t="str">
            <v>Market 18</v>
          </cell>
          <cell r="C859">
            <v>2.5</v>
          </cell>
        </row>
        <row r="860">
          <cell r="A860" t="str">
            <v>Brand 2</v>
          </cell>
          <cell r="B860" t="str">
            <v>Market 26</v>
          </cell>
          <cell r="C860">
            <v>2.5</v>
          </cell>
        </row>
        <row r="861">
          <cell r="A861" t="str">
            <v>Brand 2</v>
          </cell>
          <cell r="B861" t="str">
            <v>Market 2</v>
          </cell>
          <cell r="C861">
            <v>4.5</v>
          </cell>
        </row>
        <row r="862">
          <cell r="A862" t="str">
            <v>Brand 2</v>
          </cell>
          <cell r="B862" t="str">
            <v>Market 6</v>
          </cell>
          <cell r="C862">
            <v>0.36</v>
          </cell>
        </row>
        <row r="863">
          <cell r="A863" t="str">
            <v>Brand 2</v>
          </cell>
          <cell r="B863" t="str">
            <v>Market 18</v>
          </cell>
          <cell r="C863">
            <v>0.36</v>
          </cell>
        </row>
        <row r="864">
          <cell r="A864" t="str">
            <v>Brand 2</v>
          </cell>
          <cell r="B864" t="str">
            <v>Market 2</v>
          </cell>
          <cell r="C864">
            <v>0.45</v>
          </cell>
        </row>
        <row r="865">
          <cell r="A865" t="str">
            <v>Brand 2</v>
          </cell>
          <cell r="B865" t="str">
            <v>Market 18</v>
          </cell>
          <cell r="C865">
            <v>0.45</v>
          </cell>
        </row>
        <row r="866">
          <cell r="A866" t="str">
            <v>Brand 2</v>
          </cell>
          <cell r="B866" t="str">
            <v>Market 19</v>
          </cell>
          <cell r="C866">
            <v>0.9</v>
          </cell>
        </row>
        <row r="867">
          <cell r="A867" t="str">
            <v>Brand 2</v>
          </cell>
          <cell r="B867" t="str">
            <v>Market 2</v>
          </cell>
          <cell r="C867">
            <v>0.9</v>
          </cell>
        </row>
        <row r="868">
          <cell r="A868" t="str">
            <v>Brand 2</v>
          </cell>
          <cell r="B868" t="str">
            <v>Market 22</v>
          </cell>
          <cell r="C868">
            <v>0.9</v>
          </cell>
        </row>
        <row r="869">
          <cell r="A869" t="str">
            <v>Brand 2</v>
          </cell>
          <cell r="B869" t="str">
            <v>Market 22</v>
          </cell>
          <cell r="C869">
            <v>0.9</v>
          </cell>
        </row>
        <row r="870">
          <cell r="A870" t="str">
            <v>Brand 2</v>
          </cell>
          <cell r="B870" t="str">
            <v>Market 17</v>
          </cell>
          <cell r="C870">
            <v>0.9</v>
          </cell>
        </row>
        <row r="871">
          <cell r="A871" t="str">
            <v>Brand 2</v>
          </cell>
          <cell r="B871" t="str">
            <v>Market 3</v>
          </cell>
          <cell r="C871">
            <v>1.8</v>
          </cell>
        </row>
        <row r="872">
          <cell r="A872" t="str">
            <v>Brand 2</v>
          </cell>
          <cell r="B872" t="str">
            <v>Market 18</v>
          </cell>
          <cell r="C872">
            <v>4.5</v>
          </cell>
        </row>
        <row r="873">
          <cell r="A873" t="str">
            <v>Brand 2</v>
          </cell>
          <cell r="B873" t="str">
            <v>Market 29</v>
          </cell>
          <cell r="C873">
            <v>1.6E-2</v>
          </cell>
        </row>
        <row r="874">
          <cell r="A874" t="str">
            <v>Brand 2</v>
          </cell>
          <cell r="B874" t="str">
            <v>Market 6</v>
          </cell>
          <cell r="C874">
            <v>0.32</v>
          </cell>
        </row>
        <row r="875">
          <cell r="A875" t="str">
            <v>Brand 2</v>
          </cell>
          <cell r="B875" t="str">
            <v>Market 26</v>
          </cell>
          <cell r="C875">
            <v>0.38400000000000001</v>
          </cell>
        </row>
        <row r="876">
          <cell r="A876" t="str">
            <v>Brand 2</v>
          </cell>
          <cell r="B876" t="str">
            <v>Market 2</v>
          </cell>
          <cell r="C876">
            <v>0.8</v>
          </cell>
        </row>
        <row r="877">
          <cell r="A877" t="str">
            <v>Brand 2</v>
          </cell>
          <cell r="B877" t="str">
            <v>Market 22</v>
          </cell>
          <cell r="C877">
            <v>0.8</v>
          </cell>
        </row>
        <row r="878">
          <cell r="A878" t="str">
            <v>Brand 2</v>
          </cell>
          <cell r="B878" t="str">
            <v>Market 17</v>
          </cell>
          <cell r="C878">
            <v>0.8</v>
          </cell>
        </row>
        <row r="879">
          <cell r="A879" t="str">
            <v>Brand 2</v>
          </cell>
          <cell r="B879" t="str">
            <v>Market 29</v>
          </cell>
          <cell r="C879">
            <v>0.8</v>
          </cell>
        </row>
        <row r="880">
          <cell r="A880" t="str">
            <v>Brand 2</v>
          </cell>
          <cell r="B880" t="str">
            <v>Market 11</v>
          </cell>
          <cell r="C880">
            <v>1.6</v>
          </cell>
        </row>
        <row r="881">
          <cell r="A881" t="str">
            <v>Brand 2</v>
          </cell>
          <cell r="B881" t="str">
            <v>Market 5</v>
          </cell>
          <cell r="C881">
            <v>3.6</v>
          </cell>
        </row>
        <row r="882">
          <cell r="A882" t="str">
            <v>Brand 2</v>
          </cell>
          <cell r="B882" t="str">
            <v>Market 19</v>
          </cell>
          <cell r="C882">
            <v>3.6</v>
          </cell>
        </row>
        <row r="883">
          <cell r="A883" t="str">
            <v>Brand 2</v>
          </cell>
          <cell r="B883" t="str">
            <v>Market 29</v>
          </cell>
          <cell r="C883">
            <v>6.4</v>
          </cell>
        </row>
        <row r="884">
          <cell r="A884" t="str">
            <v>Brand 2</v>
          </cell>
          <cell r="B884" t="str">
            <v>Market 6</v>
          </cell>
          <cell r="C884">
            <v>8</v>
          </cell>
        </row>
        <row r="885">
          <cell r="A885" t="str">
            <v>Brand 2</v>
          </cell>
          <cell r="B885" t="str">
            <v>Market 2</v>
          </cell>
          <cell r="C885">
            <v>0.28000000000000003</v>
          </cell>
        </row>
        <row r="886">
          <cell r="A886" t="str">
            <v>Brand 2</v>
          </cell>
          <cell r="B886" t="str">
            <v>Market 6</v>
          </cell>
          <cell r="C886">
            <v>0.28000000000000003</v>
          </cell>
        </row>
        <row r="887">
          <cell r="A887" t="str">
            <v>Brand 2</v>
          </cell>
          <cell r="B887" t="str">
            <v>Market 18</v>
          </cell>
          <cell r="C887">
            <v>0.28000000000000003</v>
          </cell>
        </row>
        <row r="888">
          <cell r="A888" t="str">
            <v>Brand 2</v>
          </cell>
          <cell r="B888" t="str">
            <v>Market 18</v>
          </cell>
          <cell r="C888">
            <v>0.28000000000000003</v>
          </cell>
        </row>
        <row r="889">
          <cell r="A889" t="str">
            <v>Brand 2</v>
          </cell>
          <cell r="B889" t="str">
            <v>Market 18</v>
          </cell>
          <cell r="C889">
            <v>0.35</v>
          </cell>
        </row>
        <row r="890">
          <cell r="A890" t="str">
            <v>Brand 2</v>
          </cell>
          <cell r="B890" t="str">
            <v>Market 29</v>
          </cell>
          <cell r="C890">
            <v>0.35</v>
          </cell>
        </row>
        <row r="891">
          <cell r="A891" t="str">
            <v>Brand 2</v>
          </cell>
          <cell r="B891" t="str">
            <v>Market 6</v>
          </cell>
          <cell r="C891">
            <v>0.56000000000000005</v>
          </cell>
        </row>
        <row r="892">
          <cell r="A892" t="str">
            <v>Brand 2</v>
          </cell>
          <cell r="B892" t="str">
            <v>Market 6</v>
          </cell>
          <cell r="C892">
            <v>0.56000000000000005</v>
          </cell>
        </row>
        <row r="893">
          <cell r="A893" t="str">
            <v>Brand 2</v>
          </cell>
          <cell r="B893" t="str">
            <v>Market 18</v>
          </cell>
          <cell r="C893">
            <v>0.7</v>
          </cell>
        </row>
        <row r="894">
          <cell r="A894" t="str">
            <v>Brand 2</v>
          </cell>
          <cell r="B894" t="str">
            <v>Market 12</v>
          </cell>
          <cell r="C894">
            <v>0.7</v>
          </cell>
        </row>
        <row r="895">
          <cell r="A895" t="str">
            <v>Brand 2</v>
          </cell>
          <cell r="B895" t="str">
            <v>Market 12</v>
          </cell>
          <cell r="C895">
            <v>0.7</v>
          </cell>
        </row>
        <row r="896">
          <cell r="A896" t="str">
            <v>Brand 2</v>
          </cell>
          <cell r="B896" t="str">
            <v>Market 19</v>
          </cell>
          <cell r="C896">
            <v>1.4</v>
          </cell>
        </row>
        <row r="897">
          <cell r="A897" t="str">
            <v>Brand 2</v>
          </cell>
          <cell r="B897" t="str">
            <v>Market 11</v>
          </cell>
          <cell r="C897">
            <v>1.75</v>
          </cell>
        </row>
        <row r="898">
          <cell r="A898" t="str">
            <v>Brand 2</v>
          </cell>
          <cell r="B898" t="str">
            <v>Market 26</v>
          </cell>
          <cell r="C898">
            <v>1.75</v>
          </cell>
        </row>
        <row r="899">
          <cell r="A899" t="str">
            <v>Brand 2</v>
          </cell>
          <cell r="B899" t="str">
            <v>Market 12</v>
          </cell>
          <cell r="C899">
            <v>2.8</v>
          </cell>
        </row>
        <row r="900">
          <cell r="A900" t="str">
            <v>Brand 2</v>
          </cell>
          <cell r="B900" t="str">
            <v>Market 2</v>
          </cell>
          <cell r="C900">
            <v>0.3</v>
          </cell>
        </row>
        <row r="901">
          <cell r="A901" t="str">
            <v>Brand 2</v>
          </cell>
          <cell r="B901" t="str">
            <v>Market 19</v>
          </cell>
          <cell r="C901">
            <v>0.3</v>
          </cell>
        </row>
        <row r="902">
          <cell r="A902" t="str">
            <v>Brand 2</v>
          </cell>
          <cell r="B902" t="str">
            <v>Market 19</v>
          </cell>
          <cell r="C902">
            <v>0.3</v>
          </cell>
        </row>
        <row r="903">
          <cell r="A903" t="str">
            <v>Brand 2</v>
          </cell>
          <cell r="B903" t="str">
            <v>Market 11</v>
          </cell>
          <cell r="C903">
            <v>0.6</v>
          </cell>
        </row>
        <row r="904">
          <cell r="A904" t="str">
            <v>Brand 2</v>
          </cell>
          <cell r="B904" t="str">
            <v>Market 19</v>
          </cell>
          <cell r="C904">
            <v>0.6</v>
          </cell>
        </row>
        <row r="905">
          <cell r="A905" t="str">
            <v>Brand 2</v>
          </cell>
          <cell r="B905" t="str">
            <v>Market 11</v>
          </cell>
          <cell r="C905">
            <v>0.6</v>
          </cell>
        </row>
        <row r="906">
          <cell r="A906" t="str">
            <v>Brand 2</v>
          </cell>
          <cell r="B906" t="str">
            <v>Market 26</v>
          </cell>
          <cell r="C906">
            <v>0.6</v>
          </cell>
        </row>
        <row r="907">
          <cell r="A907" t="str">
            <v>Brand 2</v>
          </cell>
          <cell r="B907" t="str">
            <v>Market 26</v>
          </cell>
          <cell r="C907">
            <v>0.6</v>
          </cell>
        </row>
        <row r="908">
          <cell r="A908" t="str">
            <v>Brand 2</v>
          </cell>
          <cell r="B908" t="str">
            <v>Market 26</v>
          </cell>
          <cell r="C908">
            <v>0.6</v>
          </cell>
        </row>
        <row r="909">
          <cell r="A909" t="str">
            <v>Brand 2</v>
          </cell>
          <cell r="B909" t="str">
            <v>Market 22</v>
          </cell>
          <cell r="C909">
            <v>0.6</v>
          </cell>
        </row>
        <row r="910">
          <cell r="A910" t="str">
            <v>Brand 2</v>
          </cell>
          <cell r="B910" t="str">
            <v>Market 4</v>
          </cell>
          <cell r="C910">
            <v>0.9</v>
          </cell>
        </row>
        <row r="911">
          <cell r="A911" t="str">
            <v>Brand 2</v>
          </cell>
          <cell r="B911" t="str">
            <v>Market 2</v>
          </cell>
          <cell r="C911">
            <v>1.2</v>
          </cell>
        </row>
        <row r="912">
          <cell r="A912" t="str">
            <v>Brand 2</v>
          </cell>
          <cell r="B912" t="str">
            <v>Market 3</v>
          </cell>
          <cell r="C912">
            <v>1.2</v>
          </cell>
        </row>
        <row r="913">
          <cell r="A913" t="str">
            <v>Brand 2</v>
          </cell>
          <cell r="B913" t="str">
            <v>Market 6</v>
          </cell>
          <cell r="C913">
            <v>1.5</v>
          </cell>
        </row>
        <row r="914">
          <cell r="A914" t="str">
            <v>Brand 2</v>
          </cell>
          <cell r="B914" t="str">
            <v>Market 22</v>
          </cell>
          <cell r="C914">
            <v>1.5</v>
          </cell>
        </row>
        <row r="915">
          <cell r="A915" t="str">
            <v>Brand 2</v>
          </cell>
          <cell r="B915" t="str">
            <v>Market 11</v>
          </cell>
          <cell r="C915">
            <v>2.7</v>
          </cell>
        </row>
        <row r="916">
          <cell r="A916" t="str">
            <v>Brand 2</v>
          </cell>
          <cell r="B916" t="str">
            <v>Market 17</v>
          </cell>
          <cell r="C916">
            <v>2.7</v>
          </cell>
        </row>
        <row r="917">
          <cell r="A917" t="str">
            <v>Brand 2</v>
          </cell>
          <cell r="B917" t="str">
            <v>Market 11</v>
          </cell>
          <cell r="C917">
            <v>2.7</v>
          </cell>
        </row>
        <row r="918">
          <cell r="A918" t="str">
            <v>Brand 2</v>
          </cell>
          <cell r="B918" t="str">
            <v>Market 18</v>
          </cell>
          <cell r="C918">
            <v>6</v>
          </cell>
        </row>
        <row r="919">
          <cell r="A919" t="str">
            <v>Brand 2</v>
          </cell>
          <cell r="B919" t="str">
            <v>Market 18</v>
          </cell>
          <cell r="C919">
            <v>5.6660000000000004</v>
          </cell>
        </row>
        <row r="920">
          <cell r="A920" t="str">
            <v>Brand 2</v>
          </cell>
          <cell r="B920" t="str">
            <v>Market 6</v>
          </cell>
          <cell r="C920">
            <v>0.2</v>
          </cell>
        </row>
        <row r="921">
          <cell r="A921" t="str">
            <v>Brand 2</v>
          </cell>
          <cell r="B921" t="str">
            <v>Market 2</v>
          </cell>
          <cell r="C921">
            <v>0.2</v>
          </cell>
        </row>
        <row r="922">
          <cell r="A922" t="str">
            <v>Brand 2</v>
          </cell>
          <cell r="B922" t="str">
            <v>Market 4</v>
          </cell>
          <cell r="C922">
            <v>0.2</v>
          </cell>
        </row>
        <row r="923">
          <cell r="A923" t="str">
            <v>Brand 2</v>
          </cell>
          <cell r="B923" t="str">
            <v>Market 1</v>
          </cell>
          <cell r="C923">
            <v>0.22500000000000001</v>
          </cell>
        </row>
        <row r="924">
          <cell r="A924" t="str">
            <v>Brand 2</v>
          </cell>
          <cell r="B924" t="str">
            <v>Market 18</v>
          </cell>
          <cell r="C924">
            <v>0.25</v>
          </cell>
        </row>
        <row r="925">
          <cell r="A925" t="str">
            <v>Brand 2</v>
          </cell>
          <cell r="B925" t="str">
            <v>Market 22</v>
          </cell>
          <cell r="C925">
            <v>0.25</v>
          </cell>
        </row>
        <row r="926">
          <cell r="A926" t="str">
            <v>Brand 2</v>
          </cell>
          <cell r="B926" t="str">
            <v>Market 6</v>
          </cell>
          <cell r="C926">
            <v>0.5</v>
          </cell>
        </row>
        <row r="927">
          <cell r="A927" t="str">
            <v>Brand 2</v>
          </cell>
          <cell r="B927" t="str">
            <v>Market 4</v>
          </cell>
          <cell r="C927">
            <v>0.5</v>
          </cell>
        </row>
        <row r="928">
          <cell r="A928" t="str">
            <v>Brand 2</v>
          </cell>
          <cell r="B928" t="str">
            <v>Market 26</v>
          </cell>
          <cell r="C928">
            <v>0.5</v>
          </cell>
        </row>
        <row r="929">
          <cell r="A929" t="str">
            <v>Brand 2</v>
          </cell>
          <cell r="B929" t="str">
            <v>Market 18</v>
          </cell>
          <cell r="C929">
            <v>0.5</v>
          </cell>
        </row>
        <row r="930">
          <cell r="A930" t="str">
            <v>Brand 2</v>
          </cell>
          <cell r="B930" t="str">
            <v>Market 19</v>
          </cell>
          <cell r="C930">
            <v>0.5</v>
          </cell>
        </row>
        <row r="931">
          <cell r="A931" t="str">
            <v>Brand 2</v>
          </cell>
          <cell r="B931" t="str">
            <v>Market 5</v>
          </cell>
          <cell r="C931">
            <v>0.5</v>
          </cell>
        </row>
        <row r="932">
          <cell r="A932" t="str">
            <v>Brand 2</v>
          </cell>
          <cell r="B932" t="str">
            <v>Market 12</v>
          </cell>
          <cell r="C932">
            <v>0.5</v>
          </cell>
        </row>
        <row r="933">
          <cell r="A933" t="str">
            <v>Brand 2</v>
          </cell>
          <cell r="B933" t="str">
            <v>Market 17</v>
          </cell>
          <cell r="C933">
            <v>0.5</v>
          </cell>
        </row>
        <row r="934">
          <cell r="A934" t="str">
            <v>Brand 2</v>
          </cell>
          <cell r="B934" t="str">
            <v>Market 17</v>
          </cell>
          <cell r="C934">
            <v>1</v>
          </cell>
        </row>
        <row r="935">
          <cell r="A935" t="str">
            <v>Brand 2</v>
          </cell>
          <cell r="B935" t="str">
            <v>Market 17</v>
          </cell>
          <cell r="C935">
            <v>1.25</v>
          </cell>
        </row>
        <row r="936">
          <cell r="A936" t="str">
            <v>Brand 2</v>
          </cell>
          <cell r="B936" t="str">
            <v>Market 11</v>
          </cell>
          <cell r="C936">
            <v>2</v>
          </cell>
        </row>
        <row r="937">
          <cell r="A937" t="str">
            <v>Brand 2</v>
          </cell>
          <cell r="B937" t="str">
            <v>Market 19</v>
          </cell>
          <cell r="C937">
            <v>2</v>
          </cell>
        </row>
        <row r="938">
          <cell r="A938" t="str">
            <v>Brand 2</v>
          </cell>
          <cell r="B938" t="str">
            <v>Market 29</v>
          </cell>
          <cell r="C938">
            <v>2.25</v>
          </cell>
        </row>
        <row r="939">
          <cell r="A939" t="str">
            <v>Brand 2</v>
          </cell>
          <cell r="B939" t="str">
            <v>Market 22</v>
          </cell>
          <cell r="C939">
            <v>4</v>
          </cell>
        </row>
        <row r="940">
          <cell r="A940" t="str">
            <v>Brand 2</v>
          </cell>
          <cell r="B940" t="str">
            <v>Market 5</v>
          </cell>
          <cell r="C940">
            <v>4.5</v>
          </cell>
        </row>
        <row r="941">
          <cell r="A941" t="str">
            <v>Brand 2</v>
          </cell>
          <cell r="B941" t="str">
            <v>Market 29</v>
          </cell>
          <cell r="C941">
            <v>5</v>
          </cell>
        </row>
        <row r="942">
          <cell r="A942" t="str">
            <v>Brand 2</v>
          </cell>
          <cell r="B942" t="str">
            <v>Market 4</v>
          </cell>
          <cell r="C942">
            <v>0.16</v>
          </cell>
        </row>
        <row r="943">
          <cell r="A943" t="str">
            <v>Brand 2</v>
          </cell>
          <cell r="B943" t="str">
            <v>Market 18</v>
          </cell>
          <cell r="C943">
            <v>0.18</v>
          </cell>
        </row>
        <row r="944">
          <cell r="A944" t="str">
            <v>Brand 2</v>
          </cell>
          <cell r="B944" t="str">
            <v>Market 19</v>
          </cell>
          <cell r="C944">
            <v>0.2</v>
          </cell>
        </row>
        <row r="945">
          <cell r="A945" t="str">
            <v>Brand 2</v>
          </cell>
          <cell r="B945" t="str">
            <v>Market 26</v>
          </cell>
          <cell r="C945">
            <v>0.2</v>
          </cell>
        </row>
        <row r="946">
          <cell r="A946" t="str">
            <v>Brand 2</v>
          </cell>
          <cell r="B946" t="str">
            <v>Market 17</v>
          </cell>
          <cell r="C946">
            <v>0.2</v>
          </cell>
        </row>
        <row r="947">
          <cell r="A947" t="str">
            <v>Brand 2</v>
          </cell>
          <cell r="B947" t="str">
            <v>Market 17</v>
          </cell>
          <cell r="C947">
            <v>0.2</v>
          </cell>
        </row>
        <row r="948">
          <cell r="A948" t="str">
            <v>Brand 2</v>
          </cell>
          <cell r="B948" t="str">
            <v>Market 17</v>
          </cell>
          <cell r="C948">
            <v>0.2</v>
          </cell>
        </row>
        <row r="949">
          <cell r="A949" t="str">
            <v>Brand 2</v>
          </cell>
          <cell r="B949" t="str">
            <v>Market 12</v>
          </cell>
          <cell r="C949">
            <v>0.2</v>
          </cell>
        </row>
        <row r="950">
          <cell r="A950" t="str">
            <v>Brand 2</v>
          </cell>
          <cell r="B950" t="str">
            <v>Market 19</v>
          </cell>
          <cell r="C950">
            <v>0.4</v>
          </cell>
        </row>
        <row r="951">
          <cell r="A951" t="str">
            <v>Brand 2</v>
          </cell>
          <cell r="B951" t="str">
            <v>Market 29</v>
          </cell>
          <cell r="C951">
            <v>0.4</v>
          </cell>
        </row>
        <row r="952">
          <cell r="A952" t="str">
            <v>Brand 2</v>
          </cell>
          <cell r="B952" t="str">
            <v>Market 4</v>
          </cell>
          <cell r="C952">
            <v>0.4</v>
          </cell>
        </row>
        <row r="953">
          <cell r="A953" t="str">
            <v>Brand 2</v>
          </cell>
          <cell r="B953" t="str">
            <v>Market 17</v>
          </cell>
          <cell r="C953">
            <v>0.4</v>
          </cell>
        </row>
        <row r="954">
          <cell r="A954" t="str">
            <v>Brand 2</v>
          </cell>
          <cell r="B954" t="str">
            <v>Market 29</v>
          </cell>
          <cell r="C954">
            <v>0.4</v>
          </cell>
        </row>
        <row r="955">
          <cell r="A955" t="str">
            <v>Brand 2</v>
          </cell>
          <cell r="B955" t="str">
            <v>Market 22</v>
          </cell>
          <cell r="C955">
            <v>0.4</v>
          </cell>
        </row>
        <row r="956">
          <cell r="A956" t="str">
            <v>Brand 2</v>
          </cell>
          <cell r="B956" t="str">
            <v>Market 11</v>
          </cell>
          <cell r="C956">
            <v>0.4</v>
          </cell>
        </row>
        <row r="957">
          <cell r="A957" t="str">
            <v>Brand 2</v>
          </cell>
          <cell r="B957" t="str">
            <v>Market 3</v>
          </cell>
          <cell r="C957">
            <v>0.6</v>
          </cell>
        </row>
        <row r="958">
          <cell r="A958" t="str">
            <v>Brand 2</v>
          </cell>
          <cell r="B958" t="str">
            <v>Market 29</v>
          </cell>
          <cell r="C958">
            <v>0.8</v>
          </cell>
        </row>
        <row r="959">
          <cell r="A959" t="str">
            <v>Brand 2</v>
          </cell>
          <cell r="B959" t="str">
            <v>Market 6</v>
          </cell>
          <cell r="C959">
            <v>0.88</v>
          </cell>
        </row>
        <row r="960">
          <cell r="A960" t="str">
            <v>Brand 2</v>
          </cell>
          <cell r="B960" t="str">
            <v>Market 4</v>
          </cell>
          <cell r="C960">
            <v>1</v>
          </cell>
        </row>
        <row r="961">
          <cell r="A961" t="str">
            <v>Brand 2</v>
          </cell>
          <cell r="B961" t="str">
            <v>Market 26</v>
          </cell>
          <cell r="C961">
            <v>1</v>
          </cell>
        </row>
        <row r="962">
          <cell r="A962" t="str">
            <v>Brand 2</v>
          </cell>
          <cell r="B962" t="str">
            <v>Market 22</v>
          </cell>
          <cell r="C962">
            <v>1.6</v>
          </cell>
        </row>
        <row r="963">
          <cell r="A963" t="str">
            <v>Brand 2</v>
          </cell>
          <cell r="B963" t="str">
            <v>Market 17</v>
          </cell>
          <cell r="C963">
            <v>1.6</v>
          </cell>
        </row>
        <row r="964">
          <cell r="A964" t="str">
            <v>Brand 2</v>
          </cell>
          <cell r="B964" t="str">
            <v>Market 12</v>
          </cell>
          <cell r="C964">
            <v>2</v>
          </cell>
        </row>
        <row r="965">
          <cell r="A965" t="str">
            <v>Brand 2</v>
          </cell>
          <cell r="B965" t="str">
            <v>Market 18</v>
          </cell>
          <cell r="C965">
            <v>0.12</v>
          </cell>
        </row>
        <row r="966">
          <cell r="A966" t="str">
            <v>Brand 2</v>
          </cell>
          <cell r="B966" t="str">
            <v>Market 18</v>
          </cell>
          <cell r="C966">
            <v>0.13500000000000001</v>
          </cell>
        </row>
        <row r="967">
          <cell r="A967" t="str">
            <v>Brand 2</v>
          </cell>
          <cell r="B967" t="str">
            <v>Market 17</v>
          </cell>
          <cell r="C967">
            <v>0.13500000000000001</v>
          </cell>
        </row>
        <row r="968">
          <cell r="A968" t="str">
            <v>Brand 2</v>
          </cell>
          <cell r="B968" t="str">
            <v>Market 6</v>
          </cell>
          <cell r="C968">
            <v>0.15</v>
          </cell>
        </row>
        <row r="969">
          <cell r="A969" t="str">
            <v>Brand 2</v>
          </cell>
          <cell r="B969" t="str">
            <v>Market 17</v>
          </cell>
          <cell r="C969">
            <v>0.15</v>
          </cell>
        </row>
        <row r="970">
          <cell r="A970" t="str">
            <v>Brand 2</v>
          </cell>
          <cell r="B970" t="str">
            <v>Market 17</v>
          </cell>
          <cell r="C970">
            <v>0.3</v>
          </cell>
        </row>
        <row r="971">
          <cell r="A971" t="str">
            <v>Brand 2</v>
          </cell>
          <cell r="B971" t="str">
            <v>Market 2</v>
          </cell>
          <cell r="C971">
            <v>0.3</v>
          </cell>
        </row>
        <row r="972">
          <cell r="A972" t="str">
            <v>Brand 2</v>
          </cell>
          <cell r="B972" t="str">
            <v>Market 26</v>
          </cell>
          <cell r="C972">
            <v>0.3</v>
          </cell>
        </row>
        <row r="973">
          <cell r="A973" t="str">
            <v>Brand 2</v>
          </cell>
          <cell r="B973" t="str">
            <v>Market 12</v>
          </cell>
          <cell r="C973">
            <v>0.3</v>
          </cell>
        </row>
        <row r="974">
          <cell r="A974" t="str">
            <v>Brand 2</v>
          </cell>
          <cell r="B974" t="str">
            <v>Market 17</v>
          </cell>
          <cell r="C974">
            <v>0.3</v>
          </cell>
        </row>
        <row r="975">
          <cell r="A975" t="str">
            <v>Brand 2</v>
          </cell>
          <cell r="B975" t="str">
            <v>Market 17</v>
          </cell>
          <cell r="C975">
            <v>0.3</v>
          </cell>
        </row>
        <row r="976">
          <cell r="A976" t="str">
            <v>Brand 2</v>
          </cell>
          <cell r="B976" t="str">
            <v>Market 5</v>
          </cell>
          <cell r="C976">
            <v>0.6</v>
          </cell>
        </row>
        <row r="977">
          <cell r="A977" t="str">
            <v>Brand 2</v>
          </cell>
          <cell r="B977" t="str">
            <v>Market 2</v>
          </cell>
          <cell r="C977">
            <v>0.75</v>
          </cell>
        </row>
        <row r="978">
          <cell r="A978" t="str">
            <v>Brand 2</v>
          </cell>
          <cell r="B978" t="str">
            <v>Market 4</v>
          </cell>
          <cell r="C978">
            <v>0.75</v>
          </cell>
        </row>
        <row r="979">
          <cell r="A979" t="str">
            <v>Brand 2</v>
          </cell>
          <cell r="B979" t="str">
            <v>Market 17</v>
          </cell>
          <cell r="C979">
            <v>0.75</v>
          </cell>
        </row>
        <row r="980">
          <cell r="A980" t="str">
            <v>Brand 2</v>
          </cell>
          <cell r="B980" t="str">
            <v>Market 22</v>
          </cell>
          <cell r="C980">
            <v>0.75</v>
          </cell>
        </row>
        <row r="981">
          <cell r="A981" t="str">
            <v>Brand 2</v>
          </cell>
          <cell r="B981" t="str">
            <v>Market 3</v>
          </cell>
          <cell r="C981">
            <v>0.9</v>
          </cell>
        </row>
        <row r="982">
          <cell r="A982" t="str">
            <v>Brand 2</v>
          </cell>
          <cell r="B982" t="str">
            <v>Market 26</v>
          </cell>
          <cell r="C982">
            <v>1.35</v>
          </cell>
        </row>
        <row r="983">
          <cell r="A983" t="str">
            <v>Brand 2</v>
          </cell>
          <cell r="B983" t="str">
            <v>Market 18</v>
          </cell>
          <cell r="C983">
            <v>1.5</v>
          </cell>
        </row>
        <row r="984">
          <cell r="A984" t="str">
            <v>Brand 2</v>
          </cell>
          <cell r="B984" t="str">
            <v>Market 29</v>
          </cell>
          <cell r="C984">
            <v>2.4</v>
          </cell>
        </row>
        <row r="985">
          <cell r="A985" t="str">
            <v>Brand 2</v>
          </cell>
          <cell r="B985" t="str">
            <v>Market 17</v>
          </cell>
          <cell r="C985">
            <v>2.4</v>
          </cell>
        </row>
        <row r="986">
          <cell r="A986" t="str">
            <v>Brand 2</v>
          </cell>
          <cell r="B986" t="str">
            <v>Market 18</v>
          </cell>
          <cell r="C986">
            <v>2.7</v>
          </cell>
        </row>
        <row r="987">
          <cell r="A987" t="str">
            <v>Brand 2</v>
          </cell>
          <cell r="B987" t="str">
            <v>Market 2</v>
          </cell>
          <cell r="C987">
            <v>2.7</v>
          </cell>
        </row>
        <row r="988">
          <cell r="A988" t="str">
            <v>Brand 2</v>
          </cell>
          <cell r="B988" t="str">
            <v>Market 19</v>
          </cell>
          <cell r="C988">
            <v>2.5299999999999998</v>
          </cell>
        </row>
        <row r="989">
          <cell r="A989" t="str">
            <v>Brand 2</v>
          </cell>
          <cell r="B989" t="str">
            <v>Market 18</v>
          </cell>
          <cell r="C989">
            <v>0.08</v>
          </cell>
        </row>
        <row r="990">
          <cell r="A990" t="str">
            <v>Brand 2</v>
          </cell>
          <cell r="B990" t="str">
            <v>Market 17</v>
          </cell>
          <cell r="C990">
            <v>0.08</v>
          </cell>
        </row>
        <row r="991">
          <cell r="A991" t="str">
            <v>Brand 2</v>
          </cell>
          <cell r="B991" t="str">
            <v>Market 4</v>
          </cell>
          <cell r="C991">
            <v>0.08</v>
          </cell>
        </row>
        <row r="992">
          <cell r="A992" t="str">
            <v>Brand 2</v>
          </cell>
          <cell r="B992" t="str">
            <v>Market 26</v>
          </cell>
          <cell r="C992">
            <v>0.09</v>
          </cell>
        </row>
        <row r="993">
          <cell r="A993" t="str">
            <v>Brand 2</v>
          </cell>
          <cell r="B993" t="str">
            <v>Market 22</v>
          </cell>
          <cell r="C993">
            <v>0.09</v>
          </cell>
        </row>
        <row r="994">
          <cell r="A994" t="str">
            <v>Brand 2</v>
          </cell>
          <cell r="B994" t="str">
            <v>Market 29</v>
          </cell>
          <cell r="C994">
            <v>0.1</v>
          </cell>
        </row>
        <row r="995">
          <cell r="A995" t="str">
            <v>Brand 2</v>
          </cell>
          <cell r="B995" t="str">
            <v>Market 12</v>
          </cell>
          <cell r="C995">
            <v>0.1</v>
          </cell>
        </row>
        <row r="996">
          <cell r="A996" t="str">
            <v>Brand 2</v>
          </cell>
          <cell r="B996" t="str">
            <v>Market 11</v>
          </cell>
          <cell r="C996">
            <v>0.1</v>
          </cell>
        </row>
        <row r="997">
          <cell r="A997" t="str">
            <v>Brand 2</v>
          </cell>
          <cell r="B997" t="str">
            <v>Market 2</v>
          </cell>
          <cell r="C997">
            <v>0.2</v>
          </cell>
        </row>
        <row r="998">
          <cell r="A998" t="str">
            <v>Brand 2</v>
          </cell>
          <cell r="B998" t="str">
            <v>Market 11</v>
          </cell>
          <cell r="C998">
            <v>0.2</v>
          </cell>
        </row>
        <row r="999">
          <cell r="A999" t="str">
            <v>Brand 2</v>
          </cell>
          <cell r="B999" t="str">
            <v>Market 11</v>
          </cell>
          <cell r="C999">
            <v>0.2</v>
          </cell>
        </row>
        <row r="1000">
          <cell r="A1000" t="str">
            <v>Brand 2</v>
          </cell>
          <cell r="B1000" t="str">
            <v>Market 3</v>
          </cell>
          <cell r="C1000">
            <v>0.2</v>
          </cell>
        </row>
        <row r="1001">
          <cell r="A1001" t="str">
            <v>Brand 2</v>
          </cell>
          <cell r="B1001" t="str">
            <v>Market 17</v>
          </cell>
          <cell r="C1001">
            <v>0.2</v>
          </cell>
        </row>
        <row r="1002">
          <cell r="A1002" t="str">
            <v>Brand 2</v>
          </cell>
          <cell r="B1002" t="str">
            <v>Market 26</v>
          </cell>
          <cell r="C1002">
            <v>0.2</v>
          </cell>
        </row>
        <row r="1003">
          <cell r="A1003" t="str">
            <v>Brand 2</v>
          </cell>
          <cell r="B1003" t="str">
            <v>Market 22</v>
          </cell>
          <cell r="C1003">
            <v>0.2</v>
          </cell>
        </row>
        <row r="1004">
          <cell r="A1004" t="str">
            <v>Brand 2</v>
          </cell>
          <cell r="B1004" t="str">
            <v>Market 22</v>
          </cell>
          <cell r="C1004">
            <v>0.2</v>
          </cell>
        </row>
        <row r="1005">
          <cell r="A1005" t="str">
            <v>Brand 2</v>
          </cell>
          <cell r="B1005" t="str">
            <v>Market 12</v>
          </cell>
          <cell r="C1005">
            <v>0.2</v>
          </cell>
        </row>
        <row r="1006">
          <cell r="A1006" t="str">
            <v>Brand 2</v>
          </cell>
          <cell r="B1006" t="str">
            <v>Market 22</v>
          </cell>
          <cell r="C1006">
            <v>0.2</v>
          </cell>
        </row>
        <row r="1007">
          <cell r="A1007" t="str">
            <v>Brand 2</v>
          </cell>
          <cell r="B1007" t="str">
            <v>Market 18</v>
          </cell>
          <cell r="C1007">
            <v>0.4</v>
          </cell>
        </row>
        <row r="1008">
          <cell r="A1008" t="str">
            <v>Brand 2</v>
          </cell>
          <cell r="B1008" t="str">
            <v>Market 5</v>
          </cell>
          <cell r="C1008">
            <v>0.4</v>
          </cell>
        </row>
        <row r="1009">
          <cell r="A1009" t="str">
            <v>Brand 2</v>
          </cell>
          <cell r="B1009" t="str">
            <v>Market 2</v>
          </cell>
          <cell r="C1009">
            <v>0.5</v>
          </cell>
        </row>
        <row r="1010">
          <cell r="A1010" t="str">
            <v>Brand 2</v>
          </cell>
          <cell r="B1010" t="str">
            <v>Market 26</v>
          </cell>
          <cell r="C1010">
            <v>0.5</v>
          </cell>
        </row>
        <row r="1011">
          <cell r="A1011" t="str">
            <v>Brand 2</v>
          </cell>
          <cell r="B1011" t="str">
            <v>Market 12</v>
          </cell>
          <cell r="C1011">
            <v>0.5</v>
          </cell>
        </row>
        <row r="1012">
          <cell r="A1012" t="str">
            <v>Brand 2</v>
          </cell>
          <cell r="B1012" t="str">
            <v>Market 12</v>
          </cell>
          <cell r="C1012">
            <v>0.5</v>
          </cell>
        </row>
        <row r="1013">
          <cell r="A1013" t="str">
            <v>Brand 2</v>
          </cell>
          <cell r="B1013" t="str">
            <v>Market 11</v>
          </cell>
          <cell r="C1013">
            <v>0.8</v>
          </cell>
        </row>
        <row r="1014">
          <cell r="A1014" t="str">
            <v>Brand 2</v>
          </cell>
          <cell r="B1014" t="str">
            <v>Market 22</v>
          </cell>
          <cell r="C1014">
            <v>0.8</v>
          </cell>
        </row>
        <row r="1015">
          <cell r="A1015" t="str">
            <v>Brand 2</v>
          </cell>
          <cell r="B1015" t="str">
            <v>Market 17</v>
          </cell>
          <cell r="C1015">
            <v>0.9</v>
          </cell>
        </row>
        <row r="1016">
          <cell r="A1016" t="str">
            <v>Brand 2</v>
          </cell>
          <cell r="B1016" t="str">
            <v>Market 22</v>
          </cell>
          <cell r="C1016">
            <v>0.9</v>
          </cell>
        </row>
        <row r="1017">
          <cell r="A1017" t="str">
            <v>Brand 2</v>
          </cell>
          <cell r="B1017" t="str">
            <v>Market 22</v>
          </cell>
          <cell r="C1017">
            <v>0.9</v>
          </cell>
        </row>
        <row r="1018">
          <cell r="A1018" t="str">
            <v>Brand 2</v>
          </cell>
          <cell r="B1018" t="str">
            <v>Market 11</v>
          </cell>
          <cell r="C1018">
            <v>1</v>
          </cell>
        </row>
        <row r="1019">
          <cell r="A1019" t="str">
            <v>Brand 2</v>
          </cell>
          <cell r="B1019" t="str">
            <v>Market 17</v>
          </cell>
          <cell r="C1019">
            <v>1</v>
          </cell>
        </row>
        <row r="1020">
          <cell r="A1020" t="str">
            <v>Brand 2</v>
          </cell>
          <cell r="B1020" t="str">
            <v>Market 26</v>
          </cell>
          <cell r="C1020">
            <v>1</v>
          </cell>
        </row>
        <row r="1021">
          <cell r="A1021" t="str">
            <v>Brand 2</v>
          </cell>
          <cell r="B1021" t="str">
            <v>Market 22</v>
          </cell>
          <cell r="C1021">
            <v>1</v>
          </cell>
        </row>
        <row r="1022">
          <cell r="A1022" t="str">
            <v>Brand 2</v>
          </cell>
          <cell r="B1022" t="str">
            <v>Market 19</v>
          </cell>
          <cell r="C1022">
            <v>1.6</v>
          </cell>
        </row>
        <row r="1023">
          <cell r="A1023" t="str">
            <v>Brand 2</v>
          </cell>
          <cell r="B1023" t="str">
            <v>Market 19</v>
          </cell>
          <cell r="C1023">
            <v>1.6</v>
          </cell>
        </row>
        <row r="1024">
          <cell r="A1024" t="str">
            <v>Brand 2</v>
          </cell>
          <cell r="B1024" t="str">
            <v>Market 11</v>
          </cell>
          <cell r="C1024">
            <v>1.6</v>
          </cell>
        </row>
        <row r="1025">
          <cell r="A1025" t="str">
            <v>Brand 2</v>
          </cell>
          <cell r="B1025" t="str">
            <v>Market 5</v>
          </cell>
          <cell r="C1025">
            <v>1.8</v>
          </cell>
        </row>
        <row r="1026">
          <cell r="A1026" t="str">
            <v>Brand 2</v>
          </cell>
          <cell r="B1026" t="str">
            <v>Market 11</v>
          </cell>
          <cell r="C1026">
            <v>1.8</v>
          </cell>
        </row>
        <row r="1027">
          <cell r="A1027" t="str">
            <v>Brand 2</v>
          </cell>
          <cell r="B1027" t="str">
            <v>Market 12</v>
          </cell>
          <cell r="C1027">
            <v>2</v>
          </cell>
        </row>
        <row r="1028">
          <cell r="A1028" t="str">
            <v>Brand 2</v>
          </cell>
          <cell r="B1028" t="str">
            <v>Market 12</v>
          </cell>
          <cell r="C1028">
            <v>2</v>
          </cell>
        </row>
        <row r="1029">
          <cell r="A1029" t="str">
            <v>Brand 2</v>
          </cell>
          <cell r="B1029" t="str">
            <v>Market 6</v>
          </cell>
          <cell r="C1029">
            <v>2</v>
          </cell>
        </row>
        <row r="1030">
          <cell r="A1030" t="str">
            <v>Brand 2</v>
          </cell>
          <cell r="B1030" t="str">
            <v>Market 19</v>
          </cell>
          <cell r="C1030">
            <v>1.96</v>
          </cell>
        </row>
        <row r="1031">
          <cell r="A1031" t="str">
            <v>Brand 2</v>
          </cell>
          <cell r="B1031" t="str">
            <v>Market 17</v>
          </cell>
          <cell r="C1031">
            <v>1.77</v>
          </cell>
        </row>
        <row r="1032">
          <cell r="A1032" t="str">
            <v>Brand 2</v>
          </cell>
          <cell r="B1032" t="str">
            <v>Market 2</v>
          </cell>
          <cell r="C1032">
            <v>0.04</v>
          </cell>
        </row>
        <row r="1033">
          <cell r="A1033" t="str">
            <v>Brand 2</v>
          </cell>
          <cell r="B1033" t="str">
            <v>Market 18</v>
          </cell>
          <cell r="C1033">
            <v>0.04</v>
          </cell>
        </row>
        <row r="1034">
          <cell r="A1034" t="str">
            <v>Brand 2</v>
          </cell>
          <cell r="B1034" t="str">
            <v>Market 18</v>
          </cell>
          <cell r="C1034">
            <v>0.04</v>
          </cell>
        </row>
        <row r="1035">
          <cell r="A1035" t="str">
            <v>Brand 2</v>
          </cell>
          <cell r="B1035" t="str">
            <v>Market 29</v>
          </cell>
          <cell r="C1035">
            <v>4.4999999999999998E-2</v>
          </cell>
        </row>
        <row r="1036">
          <cell r="A1036" t="str">
            <v>Brand 2</v>
          </cell>
          <cell r="B1036" t="str">
            <v>Market 29</v>
          </cell>
          <cell r="C1036">
            <v>4.8000000000000001E-2</v>
          </cell>
        </row>
        <row r="1037">
          <cell r="A1037" t="str">
            <v>Brand 2</v>
          </cell>
          <cell r="B1037" t="str">
            <v>Market 5</v>
          </cell>
          <cell r="C1037">
            <v>0.05</v>
          </cell>
        </row>
        <row r="1038">
          <cell r="A1038" t="str">
            <v>Brand 2</v>
          </cell>
          <cell r="B1038" t="str">
            <v>Market 2</v>
          </cell>
          <cell r="C1038">
            <v>0.05</v>
          </cell>
        </row>
        <row r="1039">
          <cell r="A1039" t="str">
            <v>Brand 2</v>
          </cell>
          <cell r="B1039" t="str">
            <v>Market 2</v>
          </cell>
          <cell r="C1039">
            <v>0.05</v>
          </cell>
        </row>
        <row r="1040">
          <cell r="A1040" t="str">
            <v>Brand 2</v>
          </cell>
          <cell r="B1040" t="str">
            <v>Market 18</v>
          </cell>
          <cell r="C1040">
            <v>0.05</v>
          </cell>
        </row>
        <row r="1041">
          <cell r="A1041" t="str">
            <v>Brand 2</v>
          </cell>
          <cell r="B1041" t="str">
            <v>Market 1</v>
          </cell>
          <cell r="C1041">
            <v>0.05</v>
          </cell>
        </row>
        <row r="1042">
          <cell r="A1042" t="str">
            <v>Brand 2</v>
          </cell>
          <cell r="B1042" t="str">
            <v>Market 22</v>
          </cell>
          <cell r="C1042">
            <v>0.05</v>
          </cell>
        </row>
        <row r="1043">
          <cell r="A1043" t="str">
            <v>Brand 2</v>
          </cell>
          <cell r="B1043" t="str">
            <v>Market 12</v>
          </cell>
          <cell r="C1043">
            <v>0.05</v>
          </cell>
        </row>
        <row r="1044">
          <cell r="A1044" t="str">
            <v>Brand 2</v>
          </cell>
          <cell r="B1044" t="str">
            <v>Market 18</v>
          </cell>
          <cell r="C1044">
            <v>0.08</v>
          </cell>
        </row>
        <row r="1045">
          <cell r="A1045" t="str">
            <v>Brand 2</v>
          </cell>
          <cell r="B1045" t="str">
            <v>Market 26</v>
          </cell>
          <cell r="C1045">
            <v>0.1</v>
          </cell>
        </row>
        <row r="1046">
          <cell r="A1046" t="str">
            <v>Brand 2</v>
          </cell>
          <cell r="B1046" t="str">
            <v>Market 12</v>
          </cell>
          <cell r="C1046">
            <v>0.1</v>
          </cell>
        </row>
        <row r="1047">
          <cell r="A1047" t="str">
            <v>Brand 2</v>
          </cell>
          <cell r="B1047" t="str">
            <v>Market 2</v>
          </cell>
          <cell r="C1047">
            <v>0.1</v>
          </cell>
        </row>
        <row r="1048">
          <cell r="A1048" t="str">
            <v>Brand 2</v>
          </cell>
          <cell r="B1048" t="str">
            <v>Market 1</v>
          </cell>
          <cell r="C1048">
            <v>0.1</v>
          </cell>
        </row>
        <row r="1049">
          <cell r="A1049" t="str">
            <v>Brand 2</v>
          </cell>
          <cell r="B1049" t="str">
            <v>Market 17</v>
          </cell>
          <cell r="C1049">
            <v>0.1</v>
          </cell>
        </row>
        <row r="1050">
          <cell r="A1050" t="str">
            <v>Brand 2</v>
          </cell>
          <cell r="B1050" t="str">
            <v>Market 26</v>
          </cell>
          <cell r="C1050">
            <v>0.1</v>
          </cell>
        </row>
        <row r="1051">
          <cell r="A1051" t="str">
            <v>Brand 2</v>
          </cell>
          <cell r="B1051" t="str">
            <v>Market 26</v>
          </cell>
          <cell r="C1051">
            <v>0.1</v>
          </cell>
        </row>
        <row r="1052">
          <cell r="A1052" t="str">
            <v>Brand 2</v>
          </cell>
          <cell r="B1052" t="str">
            <v>Market 26</v>
          </cell>
          <cell r="C1052">
            <v>0.1</v>
          </cell>
        </row>
        <row r="1053">
          <cell r="A1053" t="str">
            <v>Brand 2</v>
          </cell>
          <cell r="B1053" t="str">
            <v>Market 12</v>
          </cell>
          <cell r="C1053">
            <v>0.1</v>
          </cell>
        </row>
        <row r="1054">
          <cell r="A1054" t="str">
            <v>Brand 2</v>
          </cell>
          <cell r="B1054" t="str">
            <v>Market 26</v>
          </cell>
          <cell r="C1054">
            <v>0.1</v>
          </cell>
        </row>
        <row r="1055">
          <cell r="A1055" t="str">
            <v>Brand 2</v>
          </cell>
          <cell r="B1055" t="str">
            <v>Market 22</v>
          </cell>
          <cell r="C1055">
            <v>0.1</v>
          </cell>
        </row>
        <row r="1056">
          <cell r="A1056" t="str">
            <v>Brand 2</v>
          </cell>
          <cell r="B1056" t="str">
            <v>Market 6</v>
          </cell>
          <cell r="C1056">
            <v>0.15</v>
          </cell>
        </row>
        <row r="1057">
          <cell r="A1057" t="str">
            <v>Brand 2</v>
          </cell>
          <cell r="B1057" t="str">
            <v>Market 6</v>
          </cell>
          <cell r="C1057">
            <v>0.15</v>
          </cell>
        </row>
        <row r="1058">
          <cell r="A1058" t="str">
            <v>Brand 2</v>
          </cell>
          <cell r="B1058" t="str">
            <v>Market 3</v>
          </cell>
          <cell r="C1058">
            <v>0.2</v>
          </cell>
        </row>
        <row r="1059">
          <cell r="A1059" t="str">
            <v>Brand 2</v>
          </cell>
          <cell r="B1059" t="str">
            <v>Market 22</v>
          </cell>
          <cell r="C1059">
            <v>0.25</v>
          </cell>
        </row>
        <row r="1060">
          <cell r="A1060" t="str">
            <v>Brand 2</v>
          </cell>
          <cell r="B1060" t="str">
            <v>Market 3</v>
          </cell>
          <cell r="C1060">
            <v>0.3</v>
          </cell>
        </row>
        <row r="1061">
          <cell r="A1061" t="str">
            <v>Brand 2</v>
          </cell>
          <cell r="B1061" t="str">
            <v>Market 17</v>
          </cell>
          <cell r="C1061">
            <v>0.4</v>
          </cell>
        </row>
        <row r="1062">
          <cell r="A1062" t="str">
            <v>Brand 2</v>
          </cell>
          <cell r="B1062" t="str">
            <v>Market 22</v>
          </cell>
          <cell r="C1062">
            <v>0.45</v>
          </cell>
        </row>
        <row r="1063">
          <cell r="A1063" t="str">
            <v>Brand 2</v>
          </cell>
          <cell r="B1063" t="str">
            <v>Market 26</v>
          </cell>
          <cell r="C1063">
            <v>0.45</v>
          </cell>
        </row>
        <row r="1064">
          <cell r="A1064" t="str">
            <v>Brand 2</v>
          </cell>
          <cell r="B1064" t="str">
            <v>Market 26</v>
          </cell>
          <cell r="C1064">
            <v>0.45</v>
          </cell>
        </row>
        <row r="1065">
          <cell r="A1065" t="str">
            <v>Brand 2</v>
          </cell>
          <cell r="B1065" t="str">
            <v>Market 17</v>
          </cell>
          <cell r="C1065">
            <v>0.45</v>
          </cell>
        </row>
        <row r="1066">
          <cell r="A1066" t="str">
            <v>Brand 2</v>
          </cell>
          <cell r="B1066" t="str">
            <v>Market 22</v>
          </cell>
          <cell r="C1066">
            <v>0.5</v>
          </cell>
        </row>
        <row r="1067">
          <cell r="A1067" t="str">
            <v>Brand 2</v>
          </cell>
          <cell r="B1067" t="str">
            <v>Market 12</v>
          </cell>
          <cell r="C1067">
            <v>0.8</v>
          </cell>
        </row>
        <row r="1068">
          <cell r="A1068" t="str">
            <v>Brand 2</v>
          </cell>
          <cell r="B1068" t="str">
            <v>Market 12</v>
          </cell>
          <cell r="C1068">
            <v>0.9</v>
          </cell>
        </row>
        <row r="1069">
          <cell r="A1069" t="str">
            <v>Brand 2</v>
          </cell>
          <cell r="B1069" t="str">
            <v>Market 18</v>
          </cell>
          <cell r="C1069">
            <v>1</v>
          </cell>
        </row>
        <row r="1070">
          <cell r="A1070" t="str">
            <v>Brand 2</v>
          </cell>
          <cell r="B1070" t="str">
            <v>Market 17</v>
          </cell>
          <cell r="C1070">
            <v>1</v>
          </cell>
        </row>
        <row r="1071">
          <cell r="A1071" t="str">
            <v>Brand 2</v>
          </cell>
          <cell r="B1071" t="str">
            <v>Market 22</v>
          </cell>
          <cell r="C1071">
            <v>1</v>
          </cell>
        </row>
        <row r="1072">
          <cell r="A1072" t="str">
            <v>Brand 2</v>
          </cell>
          <cell r="B1072" t="str">
            <v>Market 17</v>
          </cell>
          <cell r="C1072">
            <v>1</v>
          </cell>
        </row>
        <row r="1073">
          <cell r="A1073" t="str">
            <v>Brand 2</v>
          </cell>
          <cell r="B1073" t="str">
            <v>Market 13</v>
          </cell>
          <cell r="C1073">
            <v>0.08</v>
          </cell>
        </row>
        <row r="1074">
          <cell r="A1074" t="str">
            <v>Brand 2</v>
          </cell>
          <cell r="B1074" t="str">
            <v>Market 3</v>
          </cell>
          <cell r="C1074">
            <v>0.04</v>
          </cell>
        </row>
        <row r="1075">
          <cell r="A1075" t="str">
            <v>Brand 2</v>
          </cell>
          <cell r="B1075" t="str">
            <v>Market 6</v>
          </cell>
          <cell r="C1075">
            <v>0.04</v>
          </cell>
        </row>
        <row r="1076">
          <cell r="A1076" t="str">
            <v>Brand 2</v>
          </cell>
          <cell r="B1076" t="str">
            <v>Market 6</v>
          </cell>
          <cell r="C1076">
            <v>0.04</v>
          </cell>
        </row>
        <row r="1077">
          <cell r="A1077" t="str">
            <v>Brand 2</v>
          </cell>
          <cell r="B1077" t="str">
            <v>Market 6</v>
          </cell>
          <cell r="C1077">
            <v>0.12</v>
          </cell>
        </row>
        <row r="1078">
          <cell r="A1078" t="str">
            <v>Brand 2</v>
          </cell>
          <cell r="B1078" t="str">
            <v>Market 6</v>
          </cell>
          <cell r="C1078">
            <v>0.04</v>
          </cell>
        </row>
        <row r="1079">
          <cell r="A1079" t="str">
            <v>Brand 2</v>
          </cell>
          <cell r="B1079" t="str">
            <v>Market 3</v>
          </cell>
          <cell r="C1079">
            <v>0.04</v>
          </cell>
        </row>
        <row r="1080">
          <cell r="A1080" t="str">
            <v>Brand 2</v>
          </cell>
          <cell r="B1080" t="str">
            <v>Market 3</v>
          </cell>
          <cell r="C1080">
            <v>0.04</v>
          </cell>
        </row>
        <row r="1081">
          <cell r="A1081" t="str">
            <v>Brand 2</v>
          </cell>
          <cell r="B1081" t="str">
            <v>Market 27</v>
          </cell>
          <cell r="C1081">
            <v>0.09</v>
          </cell>
        </row>
        <row r="1082">
          <cell r="A1082" t="str">
            <v>Brand 2</v>
          </cell>
          <cell r="B1082" t="str">
            <v>Market 30</v>
          </cell>
          <cell r="C1082">
            <v>0.13500000000000001</v>
          </cell>
        </row>
        <row r="1083">
          <cell r="A1083" t="str">
            <v>Brand 2</v>
          </cell>
          <cell r="B1083" t="str">
            <v>Market 30</v>
          </cell>
          <cell r="C1083">
            <v>0.22500000000000001</v>
          </cell>
        </row>
        <row r="1084">
          <cell r="A1084" t="str">
            <v>Brand 2</v>
          </cell>
          <cell r="B1084" t="str">
            <v>Market 30</v>
          </cell>
          <cell r="C1084">
            <v>0.13500000000000001</v>
          </cell>
        </row>
        <row r="1085">
          <cell r="A1085" t="str">
            <v>Brand 2</v>
          </cell>
          <cell r="B1085" t="str">
            <v>Market 6</v>
          </cell>
          <cell r="C1085">
            <v>0.45</v>
          </cell>
        </row>
        <row r="1086">
          <cell r="A1086" t="str">
            <v>Brand 2</v>
          </cell>
          <cell r="B1086" t="str">
            <v>Market 6</v>
          </cell>
          <cell r="C1086">
            <v>4.4999999999999998E-2</v>
          </cell>
        </row>
        <row r="1087">
          <cell r="A1087" t="str">
            <v>Brand 2</v>
          </cell>
          <cell r="B1087" t="str">
            <v>Market 6</v>
          </cell>
          <cell r="C1087">
            <v>0.09</v>
          </cell>
        </row>
        <row r="1088">
          <cell r="A1088" t="str">
            <v>Brand 2</v>
          </cell>
          <cell r="B1088" t="str">
            <v>Market 6</v>
          </cell>
          <cell r="C1088">
            <v>0.09</v>
          </cell>
        </row>
        <row r="1089">
          <cell r="A1089" t="str">
            <v>Brand 2</v>
          </cell>
          <cell r="B1089" t="str">
            <v>Market 3</v>
          </cell>
          <cell r="C1089">
            <v>0.09</v>
          </cell>
        </row>
        <row r="1090">
          <cell r="A1090" t="str">
            <v>Brand 2</v>
          </cell>
          <cell r="B1090" t="str">
            <v>Market 3</v>
          </cell>
          <cell r="C1090">
            <v>0.09</v>
          </cell>
        </row>
        <row r="1091">
          <cell r="A1091" t="str">
            <v>Brand 2</v>
          </cell>
          <cell r="B1091" t="str">
            <v>Market 3</v>
          </cell>
          <cell r="C1091">
            <v>0.18</v>
          </cell>
        </row>
        <row r="1092">
          <cell r="A1092" t="str">
            <v>Brand 2</v>
          </cell>
          <cell r="B1092" t="str">
            <v>Market 30</v>
          </cell>
          <cell r="C1092">
            <v>0.72</v>
          </cell>
        </row>
        <row r="1093">
          <cell r="A1093" t="str">
            <v>Brand 2</v>
          </cell>
          <cell r="B1093" t="str">
            <v>Market 13</v>
          </cell>
          <cell r="C1093">
            <v>0.2</v>
          </cell>
        </row>
        <row r="1094">
          <cell r="A1094" t="str">
            <v>Brand 2</v>
          </cell>
          <cell r="B1094" t="str">
            <v>Market 13</v>
          </cell>
          <cell r="C1094">
            <v>0.35</v>
          </cell>
        </row>
        <row r="1095">
          <cell r="A1095" t="str">
            <v>Brand 2</v>
          </cell>
          <cell r="B1095" t="str">
            <v>Market 13</v>
          </cell>
          <cell r="C1095">
            <v>0.1</v>
          </cell>
        </row>
        <row r="1096">
          <cell r="A1096" t="str">
            <v>Brand 2</v>
          </cell>
          <cell r="B1096" t="str">
            <v>Market 13</v>
          </cell>
          <cell r="C1096">
            <v>0.05</v>
          </cell>
        </row>
        <row r="1097">
          <cell r="A1097" t="str">
            <v>Brand 2</v>
          </cell>
          <cell r="B1097" t="str">
            <v>Market 13</v>
          </cell>
          <cell r="C1097">
            <v>0.05</v>
          </cell>
        </row>
        <row r="1098">
          <cell r="A1098" t="str">
            <v>Brand 2</v>
          </cell>
          <cell r="B1098" t="str">
            <v>Market 13</v>
          </cell>
          <cell r="C1098">
            <v>0.1</v>
          </cell>
        </row>
        <row r="1099">
          <cell r="A1099" t="str">
            <v>Brand 2</v>
          </cell>
          <cell r="B1099" t="str">
            <v>Market 30</v>
          </cell>
          <cell r="C1099">
            <v>0.25</v>
          </cell>
        </row>
        <row r="1100">
          <cell r="A1100" t="str">
            <v>Brand 2</v>
          </cell>
          <cell r="B1100" t="str">
            <v>Market 30</v>
          </cell>
          <cell r="C1100">
            <v>0.1</v>
          </cell>
        </row>
        <row r="1101">
          <cell r="A1101" t="str">
            <v>Brand 2</v>
          </cell>
          <cell r="B1101" t="str">
            <v>Market 30</v>
          </cell>
          <cell r="C1101">
            <v>0.55000000000000004</v>
          </cell>
        </row>
        <row r="1102">
          <cell r="A1102" t="str">
            <v>Brand 2</v>
          </cell>
          <cell r="B1102" t="str">
            <v>Market 6</v>
          </cell>
          <cell r="C1102">
            <v>0.25</v>
          </cell>
        </row>
        <row r="1103">
          <cell r="A1103" t="str">
            <v>Brand 2</v>
          </cell>
          <cell r="B1103" t="str">
            <v>Market 3</v>
          </cell>
          <cell r="C1103">
            <v>0.15</v>
          </cell>
        </row>
        <row r="1104">
          <cell r="A1104" t="str">
            <v>Brand 2</v>
          </cell>
          <cell r="B1104" t="str">
            <v>Market 3</v>
          </cell>
          <cell r="C1104">
            <v>0.05</v>
          </cell>
        </row>
        <row r="1105">
          <cell r="A1105" t="str">
            <v>Brand 2</v>
          </cell>
          <cell r="B1105" t="str">
            <v>Market 3</v>
          </cell>
          <cell r="C1105">
            <v>0.05</v>
          </cell>
        </row>
        <row r="1106">
          <cell r="A1106" t="str">
            <v>Brand 2</v>
          </cell>
          <cell r="B1106" t="str">
            <v>Market 3</v>
          </cell>
          <cell r="C1106">
            <v>0.2</v>
          </cell>
        </row>
        <row r="1107">
          <cell r="A1107" t="str">
            <v>Brand 2</v>
          </cell>
          <cell r="B1107" t="str">
            <v>Market 6</v>
          </cell>
          <cell r="C1107">
            <v>0.35</v>
          </cell>
        </row>
        <row r="1108">
          <cell r="A1108" t="str">
            <v>Brand 2</v>
          </cell>
          <cell r="B1108" t="str">
            <v>Market 6</v>
          </cell>
          <cell r="C1108">
            <v>0.35</v>
          </cell>
        </row>
        <row r="1109">
          <cell r="A1109" t="str">
            <v>Brand 2</v>
          </cell>
          <cell r="B1109" t="str">
            <v>Market 3</v>
          </cell>
          <cell r="C1109">
            <v>0.3</v>
          </cell>
        </row>
        <row r="1110">
          <cell r="A1110" t="str">
            <v>Brand 2</v>
          </cell>
          <cell r="B1110" t="str">
            <v>Market 3</v>
          </cell>
          <cell r="C1110">
            <v>0.3</v>
          </cell>
        </row>
        <row r="1111">
          <cell r="A1111" t="str">
            <v>Brand 2</v>
          </cell>
          <cell r="B1111" t="str">
            <v>Market 6</v>
          </cell>
          <cell r="C1111">
            <v>0.05</v>
          </cell>
        </row>
        <row r="1112">
          <cell r="A1112" t="str">
            <v>Brand 2</v>
          </cell>
          <cell r="B1112" t="str">
            <v>Market 6</v>
          </cell>
          <cell r="C1112">
            <v>0.45</v>
          </cell>
        </row>
        <row r="1113">
          <cell r="A1113" t="str">
            <v>Brand 2</v>
          </cell>
          <cell r="B1113" t="str">
            <v>Market 6</v>
          </cell>
          <cell r="C1113">
            <v>0.1</v>
          </cell>
        </row>
        <row r="1114">
          <cell r="A1114" t="str">
            <v>Brand 2</v>
          </cell>
          <cell r="B1114" t="str">
            <v>Market 27</v>
          </cell>
          <cell r="C1114">
            <v>0.2</v>
          </cell>
        </row>
        <row r="1115">
          <cell r="A1115" t="str">
            <v>Brand 2</v>
          </cell>
          <cell r="B1115" t="str">
            <v>Market 27</v>
          </cell>
          <cell r="C1115">
            <v>0.1</v>
          </cell>
        </row>
        <row r="1116">
          <cell r="A1116" t="str">
            <v>Brand 2</v>
          </cell>
          <cell r="B1116" t="str">
            <v>Market 13</v>
          </cell>
          <cell r="C1116">
            <v>1.8</v>
          </cell>
        </row>
        <row r="1117">
          <cell r="A1117" t="str">
            <v>Brand 2</v>
          </cell>
          <cell r="B1117" t="str">
            <v>Market 13</v>
          </cell>
          <cell r="C1117">
            <v>0.5</v>
          </cell>
        </row>
        <row r="1118">
          <cell r="A1118" t="str">
            <v>Brand 2</v>
          </cell>
          <cell r="B1118" t="str">
            <v>Market 13</v>
          </cell>
          <cell r="C1118">
            <v>5.2</v>
          </cell>
        </row>
        <row r="1119">
          <cell r="A1119" t="str">
            <v>Brand 2</v>
          </cell>
          <cell r="B1119" t="str">
            <v>Market 20</v>
          </cell>
          <cell r="C1119">
            <v>1.2</v>
          </cell>
        </row>
        <row r="1120">
          <cell r="A1120" t="str">
            <v>Brand 2</v>
          </cell>
          <cell r="B1120" t="str">
            <v>Market 20</v>
          </cell>
          <cell r="C1120">
            <v>0.3</v>
          </cell>
        </row>
        <row r="1121">
          <cell r="A1121" t="str">
            <v>Brand 2</v>
          </cell>
          <cell r="B1121" t="str">
            <v>Market 13</v>
          </cell>
          <cell r="C1121">
            <v>3.7</v>
          </cell>
        </row>
        <row r="1122">
          <cell r="A1122" t="str">
            <v>Brand 2</v>
          </cell>
          <cell r="B1122" t="str">
            <v>Market 30</v>
          </cell>
          <cell r="C1122">
            <v>2.8</v>
          </cell>
        </row>
        <row r="1123">
          <cell r="A1123" t="str">
            <v>Brand 2</v>
          </cell>
          <cell r="B1123" t="str">
            <v>Market 20</v>
          </cell>
          <cell r="C1123">
            <v>1</v>
          </cell>
        </row>
        <row r="1124">
          <cell r="A1124" t="str">
            <v>Brand 2</v>
          </cell>
          <cell r="B1124" t="str">
            <v>Market 20</v>
          </cell>
          <cell r="C1124">
            <v>1</v>
          </cell>
        </row>
        <row r="1125">
          <cell r="A1125" t="str">
            <v>Brand 2</v>
          </cell>
          <cell r="B1125" t="str">
            <v>Market 13</v>
          </cell>
          <cell r="C1125">
            <v>0.5</v>
          </cell>
        </row>
        <row r="1126">
          <cell r="A1126" t="str">
            <v>Brand 2</v>
          </cell>
          <cell r="B1126" t="str">
            <v>Market 20</v>
          </cell>
          <cell r="C1126">
            <v>0.2</v>
          </cell>
        </row>
        <row r="1127">
          <cell r="A1127" t="str">
            <v>Brand 2</v>
          </cell>
          <cell r="B1127" t="str">
            <v>Market 13</v>
          </cell>
          <cell r="C1127">
            <v>1.3</v>
          </cell>
        </row>
        <row r="1128">
          <cell r="A1128" t="str">
            <v>Brand 2</v>
          </cell>
          <cell r="B1128" t="str">
            <v>Market 20</v>
          </cell>
          <cell r="C1128">
            <v>0.3</v>
          </cell>
        </row>
        <row r="1129">
          <cell r="A1129" t="str">
            <v>Brand 2</v>
          </cell>
          <cell r="B1129" t="str">
            <v>Market 30</v>
          </cell>
          <cell r="C1129">
            <v>0.7</v>
          </cell>
        </row>
        <row r="1130">
          <cell r="A1130" t="str">
            <v>Brand 2</v>
          </cell>
          <cell r="B1130" t="str">
            <v>Market 20</v>
          </cell>
          <cell r="C1130">
            <v>0.2</v>
          </cell>
        </row>
        <row r="1131">
          <cell r="A1131" t="str">
            <v>Brand 2</v>
          </cell>
          <cell r="B1131" t="str">
            <v>Market 20</v>
          </cell>
          <cell r="C1131">
            <v>0.3</v>
          </cell>
        </row>
        <row r="1132">
          <cell r="A1132" t="str">
            <v>Brand 2</v>
          </cell>
          <cell r="B1132" t="str">
            <v>Market 13</v>
          </cell>
          <cell r="C1132">
            <v>0.3</v>
          </cell>
        </row>
        <row r="1133">
          <cell r="A1133" t="str">
            <v>Brand 2</v>
          </cell>
          <cell r="B1133" t="str">
            <v>Market 20</v>
          </cell>
          <cell r="C1133">
            <v>0.6</v>
          </cell>
        </row>
        <row r="1134">
          <cell r="A1134" t="str">
            <v>Brand 2</v>
          </cell>
          <cell r="B1134" t="str">
            <v>Market 13</v>
          </cell>
          <cell r="C1134">
            <v>0.6</v>
          </cell>
        </row>
        <row r="1135">
          <cell r="A1135" t="str">
            <v>Brand 2</v>
          </cell>
          <cell r="B1135" t="str">
            <v>Market 20</v>
          </cell>
          <cell r="C1135">
            <v>1.3</v>
          </cell>
        </row>
        <row r="1136">
          <cell r="A1136" t="str">
            <v>Brand 2</v>
          </cell>
          <cell r="B1136" t="str">
            <v>Market 13</v>
          </cell>
          <cell r="C1136">
            <v>0.6</v>
          </cell>
        </row>
        <row r="1137">
          <cell r="A1137" t="str">
            <v>Brand 2</v>
          </cell>
          <cell r="B1137" t="str">
            <v>Market 13</v>
          </cell>
          <cell r="C1137">
            <v>1.5</v>
          </cell>
        </row>
        <row r="1138">
          <cell r="A1138" t="str">
            <v>Brand 2</v>
          </cell>
          <cell r="B1138" t="str">
            <v>Market 30</v>
          </cell>
          <cell r="C1138">
            <v>0.8</v>
          </cell>
        </row>
        <row r="1139">
          <cell r="A1139" t="str">
            <v>Brand 2</v>
          </cell>
          <cell r="B1139" t="str">
            <v>Market 30</v>
          </cell>
          <cell r="C1139">
            <v>10.5</v>
          </cell>
        </row>
        <row r="1140">
          <cell r="A1140" t="str">
            <v>Brand 2</v>
          </cell>
          <cell r="B1140" t="str">
            <v>Market 30</v>
          </cell>
          <cell r="C1140">
            <v>8.9</v>
          </cell>
        </row>
        <row r="1141">
          <cell r="A1141" t="str">
            <v>Brand 2</v>
          </cell>
          <cell r="B1141" t="str">
            <v>Market 30</v>
          </cell>
          <cell r="C1141">
            <v>0.1</v>
          </cell>
        </row>
        <row r="1142">
          <cell r="A1142" t="str">
            <v>Brand 2</v>
          </cell>
          <cell r="B1142" t="str">
            <v>Market 30</v>
          </cell>
          <cell r="C1142">
            <v>2.5</v>
          </cell>
        </row>
        <row r="1143">
          <cell r="A1143" t="str">
            <v>Brand 2</v>
          </cell>
          <cell r="B1143" t="str">
            <v>Market 30</v>
          </cell>
          <cell r="C1143">
            <v>2.7</v>
          </cell>
        </row>
        <row r="1144">
          <cell r="A1144" t="str">
            <v>Brand 2</v>
          </cell>
          <cell r="B1144" t="str">
            <v>Market 30</v>
          </cell>
          <cell r="C1144">
            <v>1.1000000000000001</v>
          </cell>
        </row>
        <row r="1145">
          <cell r="A1145" t="str">
            <v>Brand 2</v>
          </cell>
          <cell r="B1145" t="str">
            <v>Market 30</v>
          </cell>
          <cell r="C1145">
            <v>0.2</v>
          </cell>
        </row>
        <row r="1146">
          <cell r="A1146" t="str">
            <v>Brand 2</v>
          </cell>
          <cell r="B1146" t="str">
            <v>Market 30</v>
          </cell>
          <cell r="C1146">
            <v>0.6</v>
          </cell>
        </row>
        <row r="1147">
          <cell r="A1147" t="str">
            <v>Brand 2</v>
          </cell>
          <cell r="B1147" t="str">
            <v>Market 27</v>
          </cell>
          <cell r="C1147">
            <v>0.3</v>
          </cell>
        </row>
        <row r="1148">
          <cell r="A1148" t="str">
            <v>Brand 2</v>
          </cell>
          <cell r="B1148" t="str">
            <v>Market 27</v>
          </cell>
          <cell r="C1148">
            <v>1.4</v>
          </cell>
        </row>
        <row r="1149">
          <cell r="A1149" t="str">
            <v>Brand 2</v>
          </cell>
          <cell r="B1149" t="str">
            <v>Market 27</v>
          </cell>
          <cell r="C1149">
            <v>0.9</v>
          </cell>
        </row>
        <row r="1150">
          <cell r="A1150" t="str">
            <v>Brand 2</v>
          </cell>
          <cell r="B1150" t="str">
            <v>Market 27</v>
          </cell>
          <cell r="C1150">
            <v>0.2</v>
          </cell>
        </row>
        <row r="1151">
          <cell r="A1151" t="str">
            <v>Brand 2</v>
          </cell>
          <cell r="B1151" t="str">
            <v>Market 3</v>
          </cell>
          <cell r="C1151">
            <v>1.1000000000000001</v>
          </cell>
        </row>
        <row r="1152">
          <cell r="A1152" t="str">
            <v>Brand 2</v>
          </cell>
          <cell r="B1152" t="str">
            <v>Market 3</v>
          </cell>
          <cell r="C1152">
            <v>1.6</v>
          </cell>
        </row>
        <row r="1153">
          <cell r="A1153" t="str">
            <v>Brand 2</v>
          </cell>
          <cell r="B1153" t="str">
            <v>Market 3</v>
          </cell>
          <cell r="C1153">
            <v>3.2</v>
          </cell>
        </row>
        <row r="1154">
          <cell r="A1154" t="str">
            <v>Brand 2</v>
          </cell>
          <cell r="B1154" t="str">
            <v>Market 3</v>
          </cell>
          <cell r="C1154">
            <v>2.7</v>
          </cell>
        </row>
        <row r="1155">
          <cell r="A1155" t="str">
            <v>Brand 2</v>
          </cell>
          <cell r="B1155" t="str">
            <v>Market 3</v>
          </cell>
          <cell r="C1155">
            <v>0.1</v>
          </cell>
        </row>
        <row r="1156">
          <cell r="A1156" t="str">
            <v>Brand 2</v>
          </cell>
          <cell r="B1156" t="str">
            <v>Market 3</v>
          </cell>
          <cell r="C1156">
            <v>0.5</v>
          </cell>
        </row>
        <row r="1157">
          <cell r="A1157" t="str">
            <v>Brand 2</v>
          </cell>
          <cell r="B1157" t="str">
            <v>Market 6</v>
          </cell>
          <cell r="C1157">
            <v>0.3</v>
          </cell>
        </row>
        <row r="1158">
          <cell r="A1158" t="str">
            <v>Brand 2</v>
          </cell>
          <cell r="B1158" t="str">
            <v>Market 6</v>
          </cell>
          <cell r="C1158">
            <v>1</v>
          </cell>
        </row>
        <row r="1159">
          <cell r="A1159" t="str">
            <v>Brand 2</v>
          </cell>
          <cell r="B1159" t="str">
            <v>Market 6</v>
          </cell>
          <cell r="C1159">
            <v>8.4</v>
          </cell>
        </row>
        <row r="1160">
          <cell r="A1160" t="str">
            <v>Brand 2</v>
          </cell>
          <cell r="B1160" t="str">
            <v>Market 6</v>
          </cell>
          <cell r="C1160">
            <v>0.2</v>
          </cell>
        </row>
        <row r="1161">
          <cell r="A1161" t="str">
            <v>Brand 2</v>
          </cell>
          <cell r="B1161" t="str">
            <v>Market 6</v>
          </cell>
          <cell r="C1161">
            <v>1.5</v>
          </cell>
        </row>
        <row r="1162">
          <cell r="A1162" t="str">
            <v>Brand 2</v>
          </cell>
          <cell r="B1162" t="str">
            <v>Market 6</v>
          </cell>
          <cell r="C1162">
            <v>0.5</v>
          </cell>
        </row>
        <row r="1163">
          <cell r="A1163" t="str">
            <v>Brand 2</v>
          </cell>
          <cell r="B1163" t="str">
            <v>Market 6</v>
          </cell>
          <cell r="C1163">
            <v>0.8</v>
          </cell>
        </row>
        <row r="1164">
          <cell r="A1164" t="str">
            <v>Brand 2</v>
          </cell>
          <cell r="B1164" t="str">
            <v>Market 6</v>
          </cell>
          <cell r="C1164">
            <v>2.1</v>
          </cell>
        </row>
        <row r="1165">
          <cell r="A1165" t="str">
            <v>Brand 2</v>
          </cell>
          <cell r="B1165" t="str">
            <v>Market 3</v>
          </cell>
          <cell r="C1165">
            <v>0.5</v>
          </cell>
        </row>
        <row r="1166">
          <cell r="A1166" t="str">
            <v>Brand 2</v>
          </cell>
          <cell r="B1166" t="str">
            <v>Market 3</v>
          </cell>
          <cell r="C1166">
            <v>0.6</v>
          </cell>
        </row>
        <row r="1167">
          <cell r="A1167" t="str">
            <v>Brand 2</v>
          </cell>
          <cell r="B1167" t="str">
            <v>Market 6</v>
          </cell>
          <cell r="C1167">
            <v>1.7</v>
          </cell>
        </row>
        <row r="1168">
          <cell r="A1168" t="str">
            <v>Brand 2</v>
          </cell>
          <cell r="B1168" t="str">
            <v>Market 3</v>
          </cell>
          <cell r="C1168">
            <v>0.4</v>
          </cell>
        </row>
        <row r="1169">
          <cell r="A1169" t="str">
            <v>Brand 2</v>
          </cell>
          <cell r="B1169" t="str">
            <v>Market 6</v>
          </cell>
          <cell r="C1169">
            <v>0.6</v>
          </cell>
        </row>
        <row r="1170">
          <cell r="A1170" t="str">
            <v>Brand 2</v>
          </cell>
          <cell r="B1170" t="str">
            <v>Market 3</v>
          </cell>
          <cell r="C1170">
            <v>1.7</v>
          </cell>
        </row>
        <row r="1171">
          <cell r="A1171" t="str">
            <v>Brand 2</v>
          </cell>
          <cell r="B1171" t="str">
            <v>Market 6</v>
          </cell>
          <cell r="C1171">
            <v>1.9</v>
          </cell>
        </row>
        <row r="1172">
          <cell r="A1172" t="str">
            <v>Brand 2</v>
          </cell>
          <cell r="B1172" t="str">
            <v>Market 20</v>
          </cell>
          <cell r="C1172">
            <v>2.2000000000000002</v>
          </cell>
        </row>
        <row r="1173">
          <cell r="A1173" t="str">
            <v>Brand 2</v>
          </cell>
          <cell r="B1173" t="str">
            <v>Market 27</v>
          </cell>
          <cell r="C1173">
            <v>2.8</v>
          </cell>
        </row>
        <row r="1174">
          <cell r="A1174" t="str">
            <v>Brand 2</v>
          </cell>
          <cell r="B1174" t="str">
            <v>Market 27</v>
          </cell>
          <cell r="C1174">
            <v>0.2</v>
          </cell>
        </row>
        <row r="1175">
          <cell r="A1175" t="str">
            <v>Brand 2</v>
          </cell>
          <cell r="B1175" t="str">
            <v>Market 20</v>
          </cell>
          <cell r="C1175">
            <v>0.2</v>
          </cell>
        </row>
        <row r="1176">
          <cell r="A1176" t="str">
            <v>Brand 2</v>
          </cell>
          <cell r="B1176" t="str">
            <v>Market 13</v>
          </cell>
          <cell r="C1176">
            <v>7.4</v>
          </cell>
        </row>
        <row r="1177">
          <cell r="A1177" t="str">
            <v>Brand 2</v>
          </cell>
          <cell r="B1177" t="str">
            <v>Market 13</v>
          </cell>
          <cell r="C1177">
            <v>0.6</v>
          </cell>
        </row>
        <row r="1178">
          <cell r="A1178" t="str">
            <v>Brand 2</v>
          </cell>
          <cell r="B1178" t="str">
            <v>Market 30</v>
          </cell>
          <cell r="C1178">
            <v>18.2</v>
          </cell>
        </row>
        <row r="1179">
          <cell r="A1179" t="str">
            <v>Brand 2</v>
          </cell>
          <cell r="B1179" t="str">
            <v>Market 3</v>
          </cell>
          <cell r="C1179">
            <v>6.4</v>
          </cell>
        </row>
        <row r="1180">
          <cell r="A1180" t="str">
            <v>Brand 2</v>
          </cell>
          <cell r="B1180" t="str">
            <v>Market 6</v>
          </cell>
          <cell r="C1180">
            <v>18.399999999999999</v>
          </cell>
        </row>
        <row r="1181">
          <cell r="A1181" t="str">
            <v>Brand 2</v>
          </cell>
          <cell r="B1181" t="str">
            <v>Market 3</v>
          </cell>
          <cell r="C1181">
            <v>0.2</v>
          </cell>
        </row>
        <row r="1182">
          <cell r="A1182" t="str">
            <v>Brand 2</v>
          </cell>
          <cell r="B1182" t="str">
            <v>Market 13</v>
          </cell>
          <cell r="C1182">
            <v>0.22</v>
          </cell>
        </row>
        <row r="1183">
          <cell r="A1183" t="str">
            <v>Brand 2</v>
          </cell>
          <cell r="B1183" t="str">
            <v>Market 27</v>
          </cell>
          <cell r="C1183">
            <v>1</v>
          </cell>
        </row>
        <row r="1184">
          <cell r="A1184" t="str">
            <v>Brand 2</v>
          </cell>
          <cell r="B1184" t="str">
            <v>Market 20</v>
          </cell>
          <cell r="C1184">
            <v>1.25</v>
          </cell>
        </row>
        <row r="1185">
          <cell r="A1185" t="str">
            <v>Brand 2</v>
          </cell>
          <cell r="B1185" t="str">
            <v>Market 13</v>
          </cell>
          <cell r="C1185">
            <v>4.5</v>
          </cell>
        </row>
        <row r="1186">
          <cell r="A1186" t="str">
            <v>Brand 2</v>
          </cell>
          <cell r="B1186" t="str">
            <v>Market 13</v>
          </cell>
          <cell r="C1186">
            <v>18.5</v>
          </cell>
        </row>
        <row r="1187">
          <cell r="A1187" t="str">
            <v>Brand 2</v>
          </cell>
          <cell r="B1187" t="str">
            <v>Market 27</v>
          </cell>
          <cell r="C1187">
            <v>4</v>
          </cell>
        </row>
        <row r="1188">
          <cell r="A1188" t="str">
            <v>Brand 2</v>
          </cell>
          <cell r="B1188" t="str">
            <v>Market 20</v>
          </cell>
          <cell r="C1188">
            <v>14.5</v>
          </cell>
        </row>
        <row r="1189">
          <cell r="A1189" t="str">
            <v>Brand 2</v>
          </cell>
          <cell r="B1189" t="str">
            <v>Market 13</v>
          </cell>
          <cell r="C1189">
            <v>0.25</v>
          </cell>
        </row>
        <row r="1190">
          <cell r="A1190" t="str">
            <v>Brand 2</v>
          </cell>
          <cell r="B1190" t="str">
            <v>Market 20</v>
          </cell>
          <cell r="C1190">
            <v>3.75</v>
          </cell>
        </row>
        <row r="1191">
          <cell r="A1191" t="str">
            <v>Brand 2</v>
          </cell>
          <cell r="B1191" t="str">
            <v>Market 13</v>
          </cell>
          <cell r="C1191">
            <v>5.5</v>
          </cell>
        </row>
        <row r="1192">
          <cell r="A1192" t="str">
            <v>Brand 2</v>
          </cell>
          <cell r="B1192" t="str">
            <v>Market 13</v>
          </cell>
          <cell r="C1192">
            <v>0.25</v>
          </cell>
        </row>
        <row r="1193">
          <cell r="A1193" t="str">
            <v>Brand 2</v>
          </cell>
          <cell r="B1193" t="str">
            <v>Market 20</v>
          </cell>
          <cell r="C1193">
            <v>2.75</v>
          </cell>
        </row>
        <row r="1194">
          <cell r="A1194" t="str">
            <v>Brand 2</v>
          </cell>
          <cell r="B1194" t="str">
            <v>Market 13</v>
          </cell>
          <cell r="C1194">
            <v>2.25</v>
          </cell>
        </row>
        <row r="1195">
          <cell r="A1195" t="str">
            <v>Brand 2</v>
          </cell>
          <cell r="B1195" t="str">
            <v>Market 30</v>
          </cell>
          <cell r="C1195">
            <v>1.25</v>
          </cell>
        </row>
        <row r="1196">
          <cell r="A1196" t="str">
            <v>Brand 2</v>
          </cell>
          <cell r="B1196" t="str">
            <v>Market 30</v>
          </cell>
          <cell r="C1196">
            <v>17.5</v>
          </cell>
        </row>
        <row r="1197">
          <cell r="A1197" t="str">
            <v>Brand 2</v>
          </cell>
          <cell r="B1197" t="str">
            <v>Market 30</v>
          </cell>
          <cell r="C1197">
            <v>20.75</v>
          </cell>
        </row>
        <row r="1198">
          <cell r="A1198" t="str">
            <v>Brand 2</v>
          </cell>
          <cell r="B1198" t="str">
            <v>Market 30</v>
          </cell>
          <cell r="C1198">
            <v>9.5</v>
          </cell>
        </row>
        <row r="1199">
          <cell r="A1199" t="str">
            <v>Brand 2</v>
          </cell>
          <cell r="B1199" t="str">
            <v>Market 27</v>
          </cell>
          <cell r="C1199">
            <v>2.5</v>
          </cell>
        </row>
        <row r="1200">
          <cell r="A1200" t="str">
            <v>Brand 2</v>
          </cell>
          <cell r="B1200" t="str">
            <v>Market 3</v>
          </cell>
          <cell r="C1200">
            <v>23.5</v>
          </cell>
        </row>
        <row r="1201">
          <cell r="A1201" t="str">
            <v>Brand 2</v>
          </cell>
          <cell r="B1201" t="str">
            <v>Market 3</v>
          </cell>
          <cell r="C1201">
            <v>83.5</v>
          </cell>
        </row>
        <row r="1202">
          <cell r="A1202" t="str">
            <v>Brand 2</v>
          </cell>
          <cell r="B1202" t="str">
            <v>Market 3</v>
          </cell>
          <cell r="C1202">
            <v>10.25</v>
          </cell>
        </row>
        <row r="1203">
          <cell r="A1203" t="str">
            <v>Brand 2</v>
          </cell>
          <cell r="B1203" t="str">
            <v>Market 3</v>
          </cell>
          <cell r="C1203">
            <v>1.25</v>
          </cell>
        </row>
        <row r="1204">
          <cell r="A1204" t="str">
            <v>Brand 2</v>
          </cell>
          <cell r="B1204" t="str">
            <v>Market 6</v>
          </cell>
          <cell r="C1204">
            <v>5.5</v>
          </cell>
        </row>
        <row r="1205">
          <cell r="A1205" t="str">
            <v>Brand 2</v>
          </cell>
          <cell r="B1205" t="str">
            <v>Market 6</v>
          </cell>
          <cell r="C1205">
            <v>28.25</v>
          </cell>
        </row>
        <row r="1206">
          <cell r="A1206" t="str">
            <v>Brand 2</v>
          </cell>
          <cell r="B1206" t="str">
            <v>Market 6</v>
          </cell>
          <cell r="C1206">
            <v>0.5</v>
          </cell>
        </row>
        <row r="1207">
          <cell r="A1207" t="str">
            <v>Brand 2</v>
          </cell>
          <cell r="B1207" t="str">
            <v>Market 6</v>
          </cell>
          <cell r="C1207">
            <v>22</v>
          </cell>
        </row>
        <row r="1208">
          <cell r="A1208" t="str">
            <v>Brand 2</v>
          </cell>
          <cell r="B1208" t="str">
            <v>Market 3</v>
          </cell>
          <cell r="C1208">
            <v>0.25</v>
          </cell>
        </row>
        <row r="1209">
          <cell r="A1209" t="str">
            <v>Brand 2</v>
          </cell>
          <cell r="B1209" t="str">
            <v>Market 3</v>
          </cell>
          <cell r="C1209">
            <v>3.25</v>
          </cell>
        </row>
        <row r="1210">
          <cell r="A1210" t="str">
            <v>Brand 2</v>
          </cell>
          <cell r="B1210" t="str">
            <v>Market 6</v>
          </cell>
          <cell r="C1210">
            <v>3.5</v>
          </cell>
        </row>
        <row r="1211">
          <cell r="A1211" t="str">
            <v>Brand 2</v>
          </cell>
          <cell r="B1211" t="str">
            <v>Market 27</v>
          </cell>
          <cell r="C1211">
            <v>0.4</v>
          </cell>
        </row>
        <row r="1212">
          <cell r="A1212" t="str">
            <v>Brand 2</v>
          </cell>
          <cell r="B1212" t="str">
            <v>Market 20</v>
          </cell>
          <cell r="C1212">
            <v>3.6</v>
          </cell>
        </row>
        <row r="1213">
          <cell r="A1213" t="str">
            <v>Brand 2</v>
          </cell>
          <cell r="B1213" t="str">
            <v>Market 20</v>
          </cell>
          <cell r="C1213">
            <v>7.2</v>
          </cell>
        </row>
        <row r="1214">
          <cell r="A1214" t="str">
            <v>Brand 2</v>
          </cell>
          <cell r="B1214" t="str">
            <v>Market 13</v>
          </cell>
          <cell r="C1214">
            <v>24.4</v>
          </cell>
        </row>
        <row r="1215">
          <cell r="A1215" t="str">
            <v>Brand 2</v>
          </cell>
          <cell r="B1215" t="str">
            <v>Market 30</v>
          </cell>
          <cell r="C1215">
            <v>10.8</v>
          </cell>
        </row>
        <row r="1216">
          <cell r="A1216" t="str">
            <v>Brand 2</v>
          </cell>
          <cell r="B1216" t="str">
            <v>Market 30</v>
          </cell>
          <cell r="C1216">
            <v>21.2</v>
          </cell>
        </row>
        <row r="1217">
          <cell r="A1217" t="str">
            <v>Brand 2</v>
          </cell>
          <cell r="B1217" t="str">
            <v>Market 27</v>
          </cell>
          <cell r="C1217">
            <v>3.2</v>
          </cell>
        </row>
        <row r="1218">
          <cell r="A1218" t="str">
            <v>Brand 2</v>
          </cell>
          <cell r="B1218" t="str">
            <v>Market 3</v>
          </cell>
          <cell r="C1218">
            <v>4.8</v>
          </cell>
        </row>
        <row r="1219">
          <cell r="A1219" t="str">
            <v>Brand 2</v>
          </cell>
          <cell r="B1219" t="str">
            <v>Market 3</v>
          </cell>
          <cell r="C1219">
            <v>10.8</v>
          </cell>
        </row>
        <row r="1220">
          <cell r="A1220" t="str">
            <v>Brand 2</v>
          </cell>
          <cell r="B1220" t="str">
            <v>Market 6</v>
          </cell>
          <cell r="C1220">
            <v>21.2</v>
          </cell>
        </row>
        <row r="1221">
          <cell r="A1221" t="str">
            <v>Brand 2</v>
          </cell>
          <cell r="B1221" t="str">
            <v>Market 6</v>
          </cell>
          <cell r="C1221">
            <v>8.4</v>
          </cell>
        </row>
        <row r="1222">
          <cell r="A1222" t="str">
            <v>Brand 2</v>
          </cell>
          <cell r="B1222" t="str">
            <v>Market 13</v>
          </cell>
          <cell r="C1222">
            <v>0.9</v>
          </cell>
        </row>
        <row r="1223">
          <cell r="A1223" t="str">
            <v>Brand 2</v>
          </cell>
          <cell r="B1223" t="str">
            <v>Market 20</v>
          </cell>
          <cell r="C1223">
            <v>1.35</v>
          </cell>
        </row>
        <row r="1224">
          <cell r="A1224" t="str">
            <v>Brand 2</v>
          </cell>
          <cell r="B1224" t="str">
            <v>Market 13</v>
          </cell>
          <cell r="C1224">
            <v>27.45</v>
          </cell>
        </row>
        <row r="1225">
          <cell r="A1225" t="str">
            <v>Brand 2</v>
          </cell>
          <cell r="B1225" t="str">
            <v>Market 20</v>
          </cell>
          <cell r="C1225">
            <v>7.2</v>
          </cell>
        </row>
        <row r="1226">
          <cell r="A1226" t="str">
            <v>Brand 2</v>
          </cell>
          <cell r="B1226" t="str">
            <v>Market 20</v>
          </cell>
          <cell r="C1226">
            <v>4.05</v>
          </cell>
        </row>
        <row r="1227">
          <cell r="A1227" t="str">
            <v>Brand 2</v>
          </cell>
          <cell r="B1227" t="str">
            <v>Market 13</v>
          </cell>
          <cell r="C1227">
            <v>0.45</v>
          </cell>
        </row>
        <row r="1228">
          <cell r="A1228" t="str">
            <v>Brand 2</v>
          </cell>
          <cell r="B1228" t="str">
            <v>Market 30</v>
          </cell>
          <cell r="C1228">
            <v>1.8</v>
          </cell>
        </row>
        <row r="1229">
          <cell r="A1229" t="str">
            <v>Brand 2</v>
          </cell>
          <cell r="B1229" t="str">
            <v>Market 30</v>
          </cell>
          <cell r="C1229">
            <v>43.65</v>
          </cell>
        </row>
        <row r="1230">
          <cell r="A1230" t="str">
            <v>Brand 2</v>
          </cell>
          <cell r="B1230" t="str">
            <v>Market 30</v>
          </cell>
          <cell r="C1230">
            <v>4.5</v>
          </cell>
        </row>
        <row r="1231">
          <cell r="A1231" t="str">
            <v>Brand 2</v>
          </cell>
          <cell r="B1231" t="str">
            <v>Market 3</v>
          </cell>
          <cell r="C1231">
            <v>1.8</v>
          </cell>
        </row>
        <row r="1232">
          <cell r="A1232" t="str">
            <v>Brand 2</v>
          </cell>
          <cell r="B1232" t="str">
            <v>Market 3</v>
          </cell>
          <cell r="C1232">
            <v>27</v>
          </cell>
        </row>
        <row r="1233">
          <cell r="A1233" t="str">
            <v>Brand 2</v>
          </cell>
          <cell r="B1233" t="str">
            <v>Market 6</v>
          </cell>
          <cell r="C1233">
            <v>1.8</v>
          </cell>
        </row>
        <row r="1234">
          <cell r="A1234" t="str">
            <v>Brand 2</v>
          </cell>
          <cell r="B1234" t="str">
            <v>Market 6</v>
          </cell>
          <cell r="C1234">
            <v>31.05</v>
          </cell>
        </row>
        <row r="1235">
          <cell r="A1235" t="str">
            <v>Brand 2</v>
          </cell>
          <cell r="B1235" t="str">
            <v>Market 3</v>
          </cell>
          <cell r="C1235">
            <v>11.7</v>
          </cell>
        </row>
        <row r="1236">
          <cell r="A1236" t="str">
            <v>Brand 2</v>
          </cell>
          <cell r="B1236" t="str">
            <v>Market 6</v>
          </cell>
          <cell r="C1236">
            <v>1.35</v>
          </cell>
        </row>
        <row r="1237">
          <cell r="A1237" t="str">
            <v>Brand 2</v>
          </cell>
          <cell r="B1237" t="str">
            <v>Market 20</v>
          </cell>
          <cell r="C1237">
            <v>8</v>
          </cell>
        </row>
        <row r="1238">
          <cell r="A1238" t="str">
            <v>Brand 2</v>
          </cell>
          <cell r="B1238" t="str">
            <v>Market 13</v>
          </cell>
          <cell r="C1238">
            <v>8.5</v>
          </cell>
        </row>
        <row r="1239">
          <cell r="A1239" t="str">
            <v>Brand 2</v>
          </cell>
          <cell r="B1239" t="str">
            <v>Market 13</v>
          </cell>
          <cell r="C1239">
            <v>6.5</v>
          </cell>
        </row>
        <row r="1240">
          <cell r="A1240" t="str">
            <v>Brand 2</v>
          </cell>
          <cell r="B1240" t="str">
            <v>Market 20</v>
          </cell>
          <cell r="C1240">
            <v>3.5</v>
          </cell>
        </row>
        <row r="1241">
          <cell r="A1241" t="str">
            <v>Brand 2</v>
          </cell>
          <cell r="B1241" t="str">
            <v>Market 30</v>
          </cell>
          <cell r="C1241">
            <v>10.5</v>
          </cell>
        </row>
        <row r="1242">
          <cell r="A1242" t="str">
            <v>Brand 2</v>
          </cell>
          <cell r="B1242" t="str">
            <v>Market 27</v>
          </cell>
          <cell r="C1242">
            <v>0.5</v>
          </cell>
        </row>
        <row r="1243">
          <cell r="A1243" t="str">
            <v>Brand 2</v>
          </cell>
          <cell r="B1243" t="str">
            <v>Market 30</v>
          </cell>
          <cell r="C1243">
            <v>8</v>
          </cell>
        </row>
        <row r="1244">
          <cell r="A1244" t="str">
            <v>Brand 2</v>
          </cell>
          <cell r="B1244" t="str">
            <v>Market 3</v>
          </cell>
          <cell r="C1244">
            <v>8.5</v>
          </cell>
        </row>
        <row r="1245">
          <cell r="A1245" t="str">
            <v>Brand 2</v>
          </cell>
          <cell r="B1245" t="str">
            <v>Market 6</v>
          </cell>
          <cell r="C1245">
            <v>11.5</v>
          </cell>
        </row>
        <row r="1246">
          <cell r="A1246" t="str">
            <v>Brand 2</v>
          </cell>
          <cell r="B1246" t="str">
            <v>Market 6</v>
          </cell>
          <cell r="C1246">
            <v>10</v>
          </cell>
        </row>
        <row r="1247">
          <cell r="A1247" t="str">
            <v>Brand 2</v>
          </cell>
          <cell r="B1247" t="str">
            <v>Market 3</v>
          </cell>
          <cell r="C1247">
            <v>7.5</v>
          </cell>
        </row>
        <row r="1248">
          <cell r="A1248" t="str">
            <v>Brand 2</v>
          </cell>
          <cell r="B1248" t="str">
            <v>Market 20</v>
          </cell>
          <cell r="C1248">
            <v>1.6</v>
          </cell>
        </row>
        <row r="1249">
          <cell r="A1249" t="str">
            <v>Brand 2</v>
          </cell>
          <cell r="B1249" t="str">
            <v>Market 20</v>
          </cell>
          <cell r="C1249">
            <v>1.6</v>
          </cell>
        </row>
        <row r="1250">
          <cell r="A1250" t="str">
            <v>Brand 2</v>
          </cell>
          <cell r="B1250" t="str">
            <v>Market 13</v>
          </cell>
          <cell r="C1250">
            <v>8.8000000000000007</v>
          </cell>
        </row>
        <row r="1251">
          <cell r="A1251" t="str">
            <v>Brand 2</v>
          </cell>
          <cell r="B1251" t="str">
            <v>Market 30</v>
          </cell>
          <cell r="C1251">
            <v>1.6</v>
          </cell>
        </row>
        <row r="1252">
          <cell r="A1252" t="str">
            <v>Brand 2</v>
          </cell>
          <cell r="B1252" t="str">
            <v>Market 30</v>
          </cell>
          <cell r="C1252">
            <v>17.600000000000001</v>
          </cell>
        </row>
        <row r="1253">
          <cell r="A1253" t="str">
            <v>Brand 2</v>
          </cell>
          <cell r="B1253" t="str">
            <v>Market 30</v>
          </cell>
          <cell r="C1253">
            <v>2.4</v>
          </cell>
        </row>
        <row r="1254">
          <cell r="A1254" t="str">
            <v>Brand 2</v>
          </cell>
          <cell r="B1254" t="str">
            <v>Market 27</v>
          </cell>
          <cell r="C1254">
            <v>1.6</v>
          </cell>
        </row>
        <row r="1255">
          <cell r="A1255" t="str">
            <v>Brand 2</v>
          </cell>
          <cell r="B1255" t="str">
            <v>Market 3</v>
          </cell>
          <cell r="C1255">
            <v>8</v>
          </cell>
        </row>
        <row r="1256">
          <cell r="A1256" t="str">
            <v>Brand 2</v>
          </cell>
          <cell r="B1256" t="str">
            <v>Market 3</v>
          </cell>
          <cell r="C1256">
            <v>11.2</v>
          </cell>
        </row>
        <row r="1257">
          <cell r="A1257" t="str">
            <v>Brand 2</v>
          </cell>
          <cell r="B1257" t="str">
            <v>Market 6</v>
          </cell>
          <cell r="C1257">
            <v>16.8</v>
          </cell>
        </row>
        <row r="1258">
          <cell r="A1258" t="str">
            <v>Brand 2</v>
          </cell>
          <cell r="B1258" t="str">
            <v>Market 6</v>
          </cell>
          <cell r="C1258">
            <v>4</v>
          </cell>
        </row>
        <row r="1259">
          <cell r="A1259" t="str">
            <v>Brand 2</v>
          </cell>
          <cell r="B1259" t="str">
            <v>Market 20</v>
          </cell>
          <cell r="C1259">
            <v>1.8</v>
          </cell>
        </row>
        <row r="1260">
          <cell r="A1260" t="str">
            <v>Brand 2</v>
          </cell>
          <cell r="B1260" t="str">
            <v>Market 13</v>
          </cell>
          <cell r="C1260">
            <v>1.8</v>
          </cell>
        </row>
        <row r="1261">
          <cell r="A1261" t="str">
            <v>Brand 2</v>
          </cell>
          <cell r="B1261" t="str">
            <v>Market 30</v>
          </cell>
          <cell r="C1261">
            <v>9.9</v>
          </cell>
        </row>
        <row r="1262">
          <cell r="A1262" t="str">
            <v>Brand 2</v>
          </cell>
          <cell r="B1262" t="str">
            <v>Market 6</v>
          </cell>
          <cell r="C1262">
            <v>3.6</v>
          </cell>
        </row>
        <row r="1263">
          <cell r="A1263" t="str">
            <v>Brand 2</v>
          </cell>
          <cell r="B1263" t="str">
            <v>Market 3</v>
          </cell>
          <cell r="C1263">
            <v>3.6</v>
          </cell>
        </row>
        <row r="1264">
          <cell r="A1264" t="str">
            <v>Brand 2</v>
          </cell>
          <cell r="B1264" t="str">
            <v>Market 20</v>
          </cell>
          <cell r="C1264">
            <v>2</v>
          </cell>
        </row>
        <row r="1265">
          <cell r="A1265" t="str">
            <v>Brand 2</v>
          </cell>
          <cell r="B1265" t="str">
            <v>Market 13</v>
          </cell>
          <cell r="C1265">
            <v>10</v>
          </cell>
        </row>
        <row r="1266">
          <cell r="A1266" t="str">
            <v>Brand 2</v>
          </cell>
          <cell r="B1266" t="str">
            <v>Market 20</v>
          </cell>
          <cell r="C1266">
            <v>14</v>
          </cell>
        </row>
        <row r="1267">
          <cell r="A1267" t="str">
            <v>Brand 2</v>
          </cell>
          <cell r="B1267" t="str">
            <v>Market 13</v>
          </cell>
          <cell r="C1267">
            <v>5</v>
          </cell>
        </row>
        <row r="1268">
          <cell r="A1268" t="str">
            <v>Brand 2</v>
          </cell>
          <cell r="B1268" t="str">
            <v>Market 30</v>
          </cell>
          <cell r="C1268">
            <v>3</v>
          </cell>
        </row>
        <row r="1269">
          <cell r="A1269" t="str">
            <v>Brand 2</v>
          </cell>
          <cell r="B1269" t="str">
            <v>Market 27</v>
          </cell>
          <cell r="C1269">
            <v>1</v>
          </cell>
        </row>
        <row r="1270">
          <cell r="A1270" t="str">
            <v>Brand 2</v>
          </cell>
          <cell r="B1270" t="str">
            <v>Market 30</v>
          </cell>
          <cell r="C1270">
            <v>6</v>
          </cell>
        </row>
        <row r="1271">
          <cell r="A1271" t="str">
            <v>Brand 2</v>
          </cell>
          <cell r="B1271" t="str">
            <v>Market 3</v>
          </cell>
          <cell r="C1271">
            <v>6</v>
          </cell>
        </row>
        <row r="1272">
          <cell r="A1272" t="str">
            <v>Brand 2</v>
          </cell>
          <cell r="B1272" t="str">
            <v>Market 6</v>
          </cell>
          <cell r="C1272">
            <v>12</v>
          </cell>
        </row>
        <row r="1273">
          <cell r="A1273" t="str">
            <v>Brand 2</v>
          </cell>
          <cell r="B1273" t="str">
            <v>Market 6</v>
          </cell>
          <cell r="C1273">
            <v>9</v>
          </cell>
        </row>
        <row r="1274">
          <cell r="A1274" t="str">
            <v>Brand 2</v>
          </cell>
          <cell r="B1274" t="str">
            <v>Market 3</v>
          </cell>
          <cell r="C1274">
            <v>3</v>
          </cell>
        </row>
        <row r="1275">
          <cell r="A1275" t="str">
            <v>Brand 2</v>
          </cell>
          <cell r="B1275" t="str">
            <v>Market 13</v>
          </cell>
          <cell r="C1275">
            <v>4.4240000000000004</v>
          </cell>
        </row>
        <row r="1276">
          <cell r="A1276" t="str">
            <v>Brand 2</v>
          </cell>
          <cell r="B1276" t="str">
            <v>Market 30</v>
          </cell>
          <cell r="C1276">
            <v>3.302</v>
          </cell>
        </row>
        <row r="1277">
          <cell r="A1277" t="str">
            <v>Brand 2</v>
          </cell>
          <cell r="B1277" t="str">
            <v>Market 30</v>
          </cell>
          <cell r="C1277">
            <v>1</v>
          </cell>
        </row>
        <row r="1278">
          <cell r="A1278" t="str">
            <v>Brand 2</v>
          </cell>
          <cell r="B1278" t="str">
            <v>Market 3</v>
          </cell>
          <cell r="C1278">
            <v>0.628</v>
          </cell>
        </row>
        <row r="1279">
          <cell r="A1279" t="str">
            <v>Brand 2</v>
          </cell>
          <cell r="B1279" t="str">
            <v>Market 3</v>
          </cell>
          <cell r="C1279">
            <v>0.96599999999999997</v>
          </cell>
        </row>
        <row r="1280">
          <cell r="A1280" t="str">
            <v>Brand 2</v>
          </cell>
          <cell r="B1280" t="str">
            <v>Market 3</v>
          </cell>
          <cell r="C1280">
            <v>0.04</v>
          </cell>
        </row>
        <row r="1281">
          <cell r="A1281" t="str">
            <v>Brand 2</v>
          </cell>
          <cell r="B1281" t="str">
            <v>Market 3</v>
          </cell>
          <cell r="C1281">
            <v>0.24</v>
          </cell>
        </row>
        <row r="1282">
          <cell r="A1282" t="str">
            <v>Brand 2</v>
          </cell>
          <cell r="B1282" t="str">
            <v>Market 3</v>
          </cell>
          <cell r="C1282">
            <v>0.2</v>
          </cell>
        </row>
        <row r="1283">
          <cell r="A1283" t="str">
            <v>Brand 2</v>
          </cell>
          <cell r="B1283" t="str">
            <v>Market 3</v>
          </cell>
          <cell r="C1283">
            <v>0.12</v>
          </cell>
        </row>
        <row r="1284">
          <cell r="A1284" t="str">
            <v>Brand 2</v>
          </cell>
          <cell r="B1284" t="str">
            <v>Market 34</v>
          </cell>
          <cell r="C1284">
            <v>0.04</v>
          </cell>
        </row>
        <row r="1285">
          <cell r="A1285" t="str">
            <v>Brand 2</v>
          </cell>
          <cell r="B1285" t="str">
            <v>Market 3</v>
          </cell>
          <cell r="C1285">
            <v>0.24</v>
          </cell>
        </row>
        <row r="1286">
          <cell r="A1286" t="str">
            <v>Brand 2</v>
          </cell>
          <cell r="B1286" t="str">
            <v>Market 7</v>
          </cell>
          <cell r="C1286">
            <v>0.12</v>
          </cell>
        </row>
        <row r="1287">
          <cell r="A1287" t="str">
            <v>Brand 2</v>
          </cell>
          <cell r="B1287" t="str">
            <v>Market 15</v>
          </cell>
          <cell r="C1287">
            <v>0.08</v>
          </cell>
        </row>
        <row r="1288">
          <cell r="A1288" t="str">
            <v>Brand 2</v>
          </cell>
          <cell r="B1288" t="str">
            <v>Market 34</v>
          </cell>
          <cell r="C1288">
            <v>0.04</v>
          </cell>
        </row>
        <row r="1289">
          <cell r="A1289" t="str">
            <v>Brand 2</v>
          </cell>
          <cell r="B1289" t="str">
            <v>Market 3</v>
          </cell>
          <cell r="C1289">
            <v>0.04</v>
          </cell>
        </row>
        <row r="1290">
          <cell r="A1290" t="str">
            <v>Brand 2</v>
          </cell>
          <cell r="B1290" t="str">
            <v>Market 3</v>
          </cell>
          <cell r="C1290">
            <v>0.12</v>
          </cell>
        </row>
        <row r="1291">
          <cell r="A1291" t="str">
            <v>Brand 2</v>
          </cell>
          <cell r="B1291" t="str">
            <v>Market 3</v>
          </cell>
          <cell r="C1291">
            <v>0.12</v>
          </cell>
        </row>
        <row r="1292">
          <cell r="A1292" t="str">
            <v>Brand 2</v>
          </cell>
          <cell r="B1292" t="str">
            <v>Market 3</v>
          </cell>
          <cell r="C1292">
            <v>0.2</v>
          </cell>
        </row>
        <row r="1293">
          <cell r="A1293" t="str">
            <v>Brand 2</v>
          </cell>
          <cell r="B1293" t="str">
            <v>Market 14</v>
          </cell>
          <cell r="C1293">
            <v>0.08</v>
          </cell>
        </row>
        <row r="1294">
          <cell r="A1294" t="str">
            <v>Brand 2</v>
          </cell>
          <cell r="B1294" t="str">
            <v>Market 10</v>
          </cell>
          <cell r="C1294">
            <v>0.04</v>
          </cell>
        </row>
        <row r="1295">
          <cell r="A1295" t="str">
            <v>Brand 2</v>
          </cell>
          <cell r="B1295" t="str">
            <v>Market 9</v>
          </cell>
          <cell r="C1295">
            <v>0.04</v>
          </cell>
        </row>
        <row r="1296">
          <cell r="A1296" t="str">
            <v>Brand 2</v>
          </cell>
          <cell r="B1296" t="str">
            <v>Market 14</v>
          </cell>
          <cell r="C1296">
            <v>0.2</v>
          </cell>
        </row>
        <row r="1297">
          <cell r="A1297" t="str">
            <v>Brand 2</v>
          </cell>
          <cell r="B1297" t="str">
            <v>Market 10</v>
          </cell>
          <cell r="C1297">
            <v>0.04</v>
          </cell>
        </row>
        <row r="1298">
          <cell r="A1298" t="str">
            <v>Brand 2</v>
          </cell>
          <cell r="B1298" t="str">
            <v>Market 32</v>
          </cell>
          <cell r="C1298">
            <v>0.04</v>
          </cell>
        </row>
        <row r="1299">
          <cell r="A1299" t="str">
            <v>Brand 2</v>
          </cell>
          <cell r="B1299" t="str">
            <v>Market 32</v>
          </cell>
          <cell r="C1299">
            <v>0.04</v>
          </cell>
        </row>
        <row r="1300">
          <cell r="A1300" t="str">
            <v>Brand 2</v>
          </cell>
          <cell r="B1300" t="str">
            <v>Market 33</v>
          </cell>
          <cell r="C1300">
            <v>0.28000000000000003</v>
          </cell>
        </row>
        <row r="1301">
          <cell r="A1301" t="str">
            <v>Brand 2</v>
          </cell>
          <cell r="B1301" t="str">
            <v>Market 33</v>
          </cell>
          <cell r="C1301">
            <v>0.08</v>
          </cell>
        </row>
        <row r="1302">
          <cell r="A1302" t="str">
            <v>Brand 2</v>
          </cell>
          <cell r="B1302" t="str">
            <v>Market 33</v>
          </cell>
          <cell r="C1302">
            <v>0.04</v>
          </cell>
        </row>
        <row r="1303">
          <cell r="A1303" t="str">
            <v>Brand 2</v>
          </cell>
          <cell r="B1303" t="str">
            <v>Market 33</v>
          </cell>
          <cell r="C1303">
            <v>0.12</v>
          </cell>
        </row>
        <row r="1304">
          <cell r="A1304" t="str">
            <v>Brand 2</v>
          </cell>
          <cell r="B1304" t="str">
            <v>Market 28</v>
          </cell>
          <cell r="C1304">
            <v>0.315</v>
          </cell>
        </row>
        <row r="1305">
          <cell r="A1305" t="str">
            <v>Brand 2</v>
          </cell>
          <cell r="B1305" t="str">
            <v>Market 28</v>
          </cell>
          <cell r="C1305">
            <v>0.22500000000000001</v>
          </cell>
        </row>
        <row r="1306">
          <cell r="A1306" t="str">
            <v>Brand 2</v>
          </cell>
          <cell r="B1306" t="str">
            <v>Market 28</v>
          </cell>
          <cell r="C1306">
            <v>0.22500000000000001</v>
          </cell>
        </row>
        <row r="1307">
          <cell r="A1307" t="str">
            <v>Brand 2</v>
          </cell>
          <cell r="B1307" t="str">
            <v>Market 28</v>
          </cell>
          <cell r="C1307">
            <v>4.4999999999999998E-2</v>
          </cell>
        </row>
        <row r="1308">
          <cell r="A1308" t="str">
            <v>Brand 2</v>
          </cell>
          <cell r="B1308" t="str">
            <v>Market 28</v>
          </cell>
          <cell r="C1308">
            <v>0.315</v>
          </cell>
        </row>
        <row r="1309">
          <cell r="A1309" t="str">
            <v>Brand 2</v>
          </cell>
          <cell r="B1309" t="str">
            <v>Market 7</v>
          </cell>
          <cell r="C1309">
            <v>0.315</v>
          </cell>
        </row>
        <row r="1310">
          <cell r="A1310" t="str">
            <v>Brand 2</v>
          </cell>
          <cell r="B1310" t="str">
            <v>Market 34</v>
          </cell>
          <cell r="C1310">
            <v>4.4999999999999998E-2</v>
          </cell>
        </row>
        <row r="1311">
          <cell r="A1311" t="str">
            <v>Brand 2</v>
          </cell>
          <cell r="B1311" t="str">
            <v>Market 7</v>
          </cell>
          <cell r="C1311">
            <v>0.09</v>
          </cell>
        </row>
        <row r="1312">
          <cell r="A1312" t="str">
            <v>Brand 2</v>
          </cell>
          <cell r="B1312" t="str">
            <v>Market 7</v>
          </cell>
          <cell r="C1312">
            <v>0.18</v>
          </cell>
        </row>
        <row r="1313">
          <cell r="A1313" t="str">
            <v>Brand 2</v>
          </cell>
          <cell r="B1313" t="str">
            <v>Market 31</v>
          </cell>
          <cell r="C1313">
            <v>4.4999999999999998E-2</v>
          </cell>
        </row>
        <row r="1314">
          <cell r="A1314" t="str">
            <v>Brand 2</v>
          </cell>
          <cell r="B1314" t="str">
            <v>Market 24</v>
          </cell>
          <cell r="C1314">
            <v>0.09</v>
          </cell>
        </row>
        <row r="1315">
          <cell r="A1315" t="str">
            <v>Brand 2</v>
          </cell>
          <cell r="B1315" t="str">
            <v>Market 3</v>
          </cell>
          <cell r="C1315">
            <v>0.09</v>
          </cell>
        </row>
        <row r="1316">
          <cell r="A1316" t="str">
            <v>Brand 2</v>
          </cell>
          <cell r="B1316" t="str">
            <v>Market 3</v>
          </cell>
          <cell r="C1316">
            <v>0.13500000000000001</v>
          </cell>
        </row>
        <row r="1317">
          <cell r="A1317" t="str">
            <v>Brand 2</v>
          </cell>
          <cell r="B1317" t="str">
            <v>Market 15</v>
          </cell>
          <cell r="C1317">
            <v>0.09</v>
          </cell>
        </row>
        <row r="1318">
          <cell r="A1318" t="str">
            <v>Brand 2</v>
          </cell>
          <cell r="B1318" t="str">
            <v>Market 3</v>
          </cell>
          <cell r="C1318">
            <v>0.13500000000000001</v>
          </cell>
        </row>
        <row r="1319">
          <cell r="A1319" t="str">
            <v>Brand 2</v>
          </cell>
          <cell r="B1319" t="str">
            <v>Market 7</v>
          </cell>
          <cell r="C1319">
            <v>0.22500000000000001</v>
          </cell>
        </row>
        <row r="1320">
          <cell r="A1320" t="str">
            <v>Brand 2</v>
          </cell>
          <cell r="B1320" t="str">
            <v>Market 3</v>
          </cell>
          <cell r="C1320">
            <v>4.4999999999999998E-2</v>
          </cell>
        </row>
        <row r="1321">
          <cell r="A1321" t="str">
            <v>Brand 2</v>
          </cell>
          <cell r="B1321" t="str">
            <v>Market 3</v>
          </cell>
          <cell r="C1321">
            <v>0.315</v>
          </cell>
        </row>
        <row r="1322">
          <cell r="A1322" t="str">
            <v>Brand 2</v>
          </cell>
          <cell r="B1322" t="str">
            <v>Market 3</v>
          </cell>
          <cell r="C1322">
            <v>0.13500000000000001</v>
          </cell>
        </row>
        <row r="1323">
          <cell r="A1323" t="str">
            <v>Brand 2</v>
          </cell>
          <cell r="B1323" t="str">
            <v>Market 3</v>
          </cell>
          <cell r="C1323">
            <v>4.4999999999999998E-2</v>
          </cell>
        </row>
        <row r="1324">
          <cell r="A1324" t="str">
            <v>Brand 2</v>
          </cell>
          <cell r="B1324" t="str">
            <v>Market 15</v>
          </cell>
          <cell r="C1324">
            <v>4.4999999999999998E-2</v>
          </cell>
        </row>
        <row r="1325">
          <cell r="A1325" t="str">
            <v>Brand 2</v>
          </cell>
          <cell r="B1325" t="str">
            <v>Market 10</v>
          </cell>
          <cell r="C1325">
            <v>4.4999999999999998E-2</v>
          </cell>
        </row>
        <row r="1326">
          <cell r="A1326" t="str">
            <v>Brand 2</v>
          </cell>
          <cell r="B1326" t="str">
            <v>Market 23</v>
          </cell>
          <cell r="C1326">
            <v>0.13500000000000001</v>
          </cell>
        </row>
        <row r="1327">
          <cell r="A1327" t="str">
            <v>Brand 2</v>
          </cell>
          <cell r="B1327" t="str">
            <v>Market 23</v>
          </cell>
          <cell r="C1327">
            <v>0.13500000000000001</v>
          </cell>
        </row>
        <row r="1328">
          <cell r="A1328" t="str">
            <v>Brand 2</v>
          </cell>
          <cell r="B1328" t="str">
            <v>Market 16</v>
          </cell>
          <cell r="C1328">
            <v>0.09</v>
          </cell>
        </row>
        <row r="1329">
          <cell r="A1329" t="str">
            <v>Brand 2</v>
          </cell>
          <cell r="B1329" t="str">
            <v>Market 23</v>
          </cell>
          <cell r="C1329">
            <v>0.09</v>
          </cell>
        </row>
        <row r="1330">
          <cell r="A1330" t="str">
            <v>Brand 2</v>
          </cell>
          <cell r="B1330" t="str">
            <v>Market 9</v>
          </cell>
          <cell r="C1330">
            <v>4.4999999999999998E-2</v>
          </cell>
        </row>
        <row r="1331">
          <cell r="A1331" t="str">
            <v>Brand 2</v>
          </cell>
          <cell r="B1331" t="str">
            <v>Market 9</v>
          </cell>
          <cell r="C1331">
            <v>4.4999999999999998E-2</v>
          </cell>
        </row>
        <row r="1332">
          <cell r="A1332" t="str">
            <v>Brand 2</v>
          </cell>
          <cell r="B1332" t="str">
            <v>Market 32</v>
          </cell>
          <cell r="C1332">
            <v>0.13500000000000001</v>
          </cell>
        </row>
        <row r="1333">
          <cell r="A1333" t="str">
            <v>Brand 2</v>
          </cell>
          <cell r="B1333" t="str">
            <v>Market 32</v>
          </cell>
          <cell r="C1333">
            <v>0.13500000000000001</v>
          </cell>
        </row>
        <row r="1334">
          <cell r="A1334" t="str">
            <v>Brand 2</v>
          </cell>
          <cell r="B1334" t="str">
            <v>Market 32</v>
          </cell>
          <cell r="C1334">
            <v>0.18</v>
          </cell>
        </row>
        <row r="1335">
          <cell r="A1335" t="str">
            <v>Brand 2</v>
          </cell>
          <cell r="B1335" t="str">
            <v>Market 33</v>
          </cell>
          <cell r="C1335">
            <v>0.09</v>
          </cell>
        </row>
        <row r="1336">
          <cell r="A1336" t="str">
            <v>Brand 2</v>
          </cell>
          <cell r="B1336" t="str">
            <v>Market 33</v>
          </cell>
          <cell r="C1336">
            <v>0.22500000000000001</v>
          </cell>
        </row>
        <row r="1337">
          <cell r="A1337" t="str">
            <v>Brand 2</v>
          </cell>
          <cell r="B1337" t="str">
            <v>Market 33</v>
          </cell>
          <cell r="C1337">
            <v>0.13500000000000001</v>
          </cell>
        </row>
        <row r="1338">
          <cell r="A1338" t="str">
            <v>Brand 2</v>
          </cell>
          <cell r="B1338" t="str">
            <v>Market 15</v>
          </cell>
          <cell r="C1338">
            <v>0.14399999999999999</v>
          </cell>
        </row>
        <row r="1339">
          <cell r="A1339" t="str">
            <v>Brand 2</v>
          </cell>
          <cell r="B1339" t="str">
            <v>Market 15</v>
          </cell>
          <cell r="C1339">
            <v>0.33600000000000002</v>
          </cell>
        </row>
        <row r="1340">
          <cell r="A1340" t="str">
            <v>Brand 2</v>
          </cell>
          <cell r="B1340" t="str">
            <v>Market 10</v>
          </cell>
          <cell r="C1340">
            <v>4.8000000000000001E-2</v>
          </cell>
        </row>
        <row r="1341">
          <cell r="A1341" t="str">
            <v>Brand 2</v>
          </cell>
          <cell r="B1341" t="str">
            <v>Market 32</v>
          </cell>
          <cell r="C1341">
            <v>0.14399999999999999</v>
          </cell>
        </row>
        <row r="1342">
          <cell r="A1342" t="str">
            <v>Brand 2</v>
          </cell>
          <cell r="B1342" t="str">
            <v>Market 33</v>
          </cell>
          <cell r="C1342">
            <v>9.6000000000000002E-2</v>
          </cell>
        </row>
        <row r="1343">
          <cell r="A1343" t="str">
            <v>Brand 2</v>
          </cell>
          <cell r="B1343" t="str">
            <v>Market 33</v>
          </cell>
          <cell r="C1343">
            <v>4.8000000000000001E-2</v>
          </cell>
        </row>
        <row r="1344">
          <cell r="A1344" t="str">
            <v>Brand 2</v>
          </cell>
          <cell r="B1344" t="str">
            <v>Market 33</v>
          </cell>
          <cell r="C1344">
            <v>4.8000000000000001E-2</v>
          </cell>
        </row>
        <row r="1345">
          <cell r="A1345" t="str">
            <v>Brand 2</v>
          </cell>
          <cell r="B1345" t="str">
            <v>Market 33</v>
          </cell>
          <cell r="C1345">
            <v>4.8000000000000001E-2</v>
          </cell>
        </row>
        <row r="1346">
          <cell r="A1346" t="str">
            <v>Brand 2</v>
          </cell>
          <cell r="B1346" t="str">
            <v>Market 33</v>
          </cell>
          <cell r="C1346">
            <v>9.6000000000000002E-2</v>
          </cell>
        </row>
        <row r="1347">
          <cell r="A1347" t="str">
            <v>Brand 2</v>
          </cell>
          <cell r="B1347" t="str">
            <v>Market 28</v>
          </cell>
          <cell r="C1347">
            <v>0.75</v>
          </cell>
        </row>
        <row r="1348">
          <cell r="A1348" t="str">
            <v>Brand 2</v>
          </cell>
          <cell r="B1348" t="str">
            <v>Market 28</v>
          </cell>
          <cell r="C1348">
            <v>1.1499999999999999</v>
          </cell>
        </row>
        <row r="1349">
          <cell r="A1349" t="str">
            <v>Brand 2</v>
          </cell>
          <cell r="B1349" t="str">
            <v>Market 28</v>
          </cell>
          <cell r="C1349">
            <v>1.65</v>
          </cell>
        </row>
        <row r="1350">
          <cell r="A1350" t="str">
            <v>Brand 2</v>
          </cell>
          <cell r="B1350" t="str">
            <v>Market 28</v>
          </cell>
          <cell r="C1350">
            <v>0.5</v>
          </cell>
        </row>
        <row r="1351">
          <cell r="A1351" t="str">
            <v>Brand 2</v>
          </cell>
          <cell r="B1351" t="str">
            <v>Market 28</v>
          </cell>
          <cell r="C1351">
            <v>0.65</v>
          </cell>
        </row>
        <row r="1352">
          <cell r="A1352" t="str">
            <v>Brand 2</v>
          </cell>
          <cell r="B1352" t="str">
            <v>Market 28</v>
          </cell>
          <cell r="C1352">
            <v>0.85</v>
          </cell>
        </row>
        <row r="1353">
          <cell r="A1353" t="str">
            <v>Brand 2</v>
          </cell>
          <cell r="B1353" t="str">
            <v>Market 28</v>
          </cell>
          <cell r="C1353">
            <v>1.3</v>
          </cell>
        </row>
        <row r="1354">
          <cell r="A1354" t="str">
            <v>Brand 2</v>
          </cell>
          <cell r="B1354" t="str">
            <v>Market 34</v>
          </cell>
          <cell r="C1354">
            <v>0.1</v>
          </cell>
        </row>
        <row r="1355">
          <cell r="A1355" t="str">
            <v>Brand 2</v>
          </cell>
          <cell r="B1355" t="str">
            <v>Market 31</v>
          </cell>
          <cell r="C1355">
            <v>0.05</v>
          </cell>
        </row>
        <row r="1356">
          <cell r="A1356" t="str">
            <v>Brand 2</v>
          </cell>
          <cell r="B1356" t="str">
            <v>Market 15</v>
          </cell>
          <cell r="C1356">
            <v>1.35</v>
          </cell>
        </row>
        <row r="1357">
          <cell r="A1357" t="str">
            <v>Brand 2</v>
          </cell>
          <cell r="B1357" t="str">
            <v>Market 7</v>
          </cell>
          <cell r="C1357">
            <v>3.45</v>
          </cell>
        </row>
        <row r="1358">
          <cell r="A1358" t="str">
            <v>Brand 2</v>
          </cell>
          <cell r="B1358" t="str">
            <v>Market 34</v>
          </cell>
          <cell r="C1358">
            <v>0.8</v>
          </cell>
        </row>
        <row r="1359">
          <cell r="A1359" t="str">
            <v>Brand 2</v>
          </cell>
          <cell r="B1359" t="str">
            <v>Market 31</v>
          </cell>
          <cell r="C1359">
            <v>2.65</v>
          </cell>
        </row>
        <row r="1360">
          <cell r="A1360" t="str">
            <v>Brand 2</v>
          </cell>
          <cell r="B1360" t="str">
            <v>Market 15</v>
          </cell>
          <cell r="C1360">
            <v>0.45</v>
          </cell>
        </row>
        <row r="1361">
          <cell r="A1361" t="str">
            <v>Brand 2</v>
          </cell>
          <cell r="B1361" t="str">
            <v>Market 15</v>
          </cell>
          <cell r="C1361">
            <v>0.05</v>
          </cell>
        </row>
        <row r="1362">
          <cell r="A1362" t="str">
            <v>Brand 2</v>
          </cell>
          <cell r="B1362" t="str">
            <v>Market 15</v>
          </cell>
          <cell r="C1362">
            <v>0.35</v>
          </cell>
        </row>
        <row r="1363">
          <cell r="A1363" t="str">
            <v>Brand 2</v>
          </cell>
          <cell r="B1363" t="str">
            <v>Market 15</v>
          </cell>
          <cell r="C1363">
            <v>0.35</v>
          </cell>
        </row>
        <row r="1364">
          <cell r="A1364" t="str">
            <v>Brand 2</v>
          </cell>
          <cell r="B1364" t="str">
            <v>Market 15</v>
          </cell>
          <cell r="C1364">
            <v>0.3</v>
          </cell>
        </row>
        <row r="1365">
          <cell r="A1365" t="str">
            <v>Brand 2</v>
          </cell>
          <cell r="B1365" t="str">
            <v>Market 21</v>
          </cell>
          <cell r="C1365">
            <v>0.1</v>
          </cell>
        </row>
        <row r="1366">
          <cell r="A1366" t="str">
            <v>Brand 2</v>
          </cell>
          <cell r="B1366" t="str">
            <v>Market 3</v>
          </cell>
          <cell r="C1366">
            <v>0.65</v>
          </cell>
        </row>
        <row r="1367">
          <cell r="A1367" t="str">
            <v>Brand 2</v>
          </cell>
          <cell r="B1367" t="str">
            <v>Market 34</v>
          </cell>
          <cell r="C1367">
            <v>0.05</v>
          </cell>
        </row>
        <row r="1368">
          <cell r="A1368" t="str">
            <v>Brand 2</v>
          </cell>
          <cell r="B1368" t="str">
            <v>Market 7</v>
          </cell>
          <cell r="C1368">
            <v>0.15</v>
          </cell>
        </row>
        <row r="1369">
          <cell r="A1369" t="str">
            <v>Brand 2</v>
          </cell>
          <cell r="B1369" t="str">
            <v>Market 3</v>
          </cell>
          <cell r="C1369">
            <v>0.3</v>
          </cell>
        </row>
        <row r="1370">
          <cell r="A1370" t="str">
            <v>Brand 2</v>
          </cell>
          <cell r="B1370" t="str">
            <v>Market 15</v>
          </cell>
          <cell r="C1370">
            <v>0.7</v>
          </cell>
        </row>
        <row r="1371">
          <cell r="A1371" t="str">
            <v>Brand 2</v>
          </cell>
          <cell r="B1371" t="str">
            <v>Market 3</v>
          </cell>
          <cell r="C1371">
            <v>1</v>
          </cell>
        </row>
        <row r="1372">
          <cell r="A1372" t="str">
            <v>Brand 2</v>
          </cell>
          <cell r="B1372" t="str">
            <v>Market 3</v>
          </cell>
          <cell r="C1372">
            <v>0.8</v>
          </cell>
        </row>
        <row r="1373">
          <cell r="A1373" t="str">
            <v>Brand 2</v>
          </cell>
          <cell r="B1373" t="str">
            <v>Market 7</v>
          </cell>
          <cell r="C1373">
            <v>2.2000000000000002</v>
          </cell>
        </row>
        <row r="1374">
          <cell r="A1374" t="str">
            <v>Brand 2</v>
          </cell>
          <cell r="B1374" t="str">
            <v>Market 34</v>
          </cell>
          <cell r="C1374">
            <v>0.8</v>
          </cell>
        </row>
        <row r="1375">
          <cell r="A1375" t="str">
            <v>Brand 2</v>
          </cell>
          <cell r="B1375" t="str">
            <v>Market 31</v>
          </cell>
          <cell r="C1375">
            <v>0.25</v>
          </cell>
        </row>
        <row r="1376">
          <cell r="A1376" t="str">
            <v>Brand 2</v>
          </cell>
          <cell r="B1376" t="str">
            <v>Market 31</v>
          </cell>
          <cell r="C1376">
            <v>0.2</v>
          </cell>
        </row>
        <row r="1377">
          <cell r="A1377" t="str">
            <v>Brand 2</v>
          </cell>
          <cell r="B1377" t="str">
            <v>Market 34</v>
          </cell>
          <cell r="C1377">
            <v>0.45</v>
          </cell>
        </row>
        <row r="1378">
          <cell r="A1378" t="str">
            <v>Brand 2</v>
          </cell>
          <cell r="B1378" t="str">
            <v>Market 7</v>
          </cell>
          <cell r="C1378">
            <v>0.35</v>
          </cell>
        </row>
        <row r="1379">
          <cell r="A1379" t="str">
            <v>Brand 2</v>
          </cell>
          <cell r="B1379" t="str">
            <v>Market 34</v>
          </cell>
          <cell r="C1379">
            <v>0.2</v>
          </cell>
        </row>
        <row r="1380">
          <cell r="A1380" t="str">
            <v>Brand 2</v>
          </cell>
          <cell r="B1380" t="str">
            <v>Market 31</v>
          </cell>
          <cell r="C1380">
            <v>0.05</v>
          </cell>
        </row>
        <row r="1381">
          <cell r="A1381" t="str">
            <v>Brand 2</v>
          </cell>
          <cell r="B1381" t="str">
            <v>Market 21</v>
          </cell>
          <cell r="C1381">
            <v>0.15</v>
          </cell>
        </row>
        <row r="1382">
          <cell r="A1382" t="str">
            <v>Brand 2</v>
          </cell>
          <cell r="B1382" t="str">
            <v>Market 7</v>
          </cell>
          <cell r="C1382">
            <v>1.1499999999999999</v>
          </cell>
        </row>
        <row r="1383">
          <cell r="A1383" t="str">
            <v>Brand 2</v>
          </cell>
          <cell r="B1383" t="str">
            <v>Market 34</v>
          </cell>
          <cell r="C1383">
            <v>0.5</v>
          </cell>
        </row>
        <row r="1384">
          <cell r="A1384" t="str">
            <v>Brand 2</v>
          </cell>
          <cell r="B1384" t="str">
            <v>Market 21</v>
          </cell>
          <cell r="C1384">
            <v>0.1</v>
          </cell>
        </row>
        <row r="1385">
          <cell r="A1385" t="str">
            <v>Brand 2</v>
          </cell>
          <cell r="B1385" t="str">
            <v>Market 7</v>
          </cell>
          <cell r="C1385">
            <v>1.2</v>
          </cell>
        </row>
        <row r="1386">
          <cell r="A1386" t="str">
            <v>Brand 2</v>
          </cell>
          <cell r="B1386" t="str">
            <v>Market 34</v>
          </cell>
          <cell r="C1386">
            <v>0.3</v>
          </cell>
        </row>
        <row r="1387">
          <cell r="A1387" t="str">
            <v>Brand 2</v>
          </cell>
          <cell r="B1387" t="str">
            <v>Market 31</v>
          </cell>
          <cell r="C1387">
            <v>0.6</v>
          </cell>
        </row>
        <row r="1388">
          <cell r="A1388" t="str">
            <v>Brand 2</v>
          </cell>
          <cell r="B1388" t="str">
            <v>Market 7</v>
          </cell>
          <cell r="C1388">
            <v>1.9</v>
          </cell>
        </row>
        <row r="1389">
          <cell r="A1389" t="str">
            <v>Brand 2</v>
          </cell>
          <cell r="B1389" t="str">
            <v>Market 34</v>
          </cell>
          <cell r="C1389">
            <v>0.4</v>
          </cell>
        </row>
        <row r="1390">
          <cell r="A1390" t="str">
            <v>Brand 2</v>
          </cell>
          <cell r="B1390" t="str">
            <v>Market 31</v>
          </cell>
          <cell r="C1390">
            <v>0.45</v>
          </cell>
        </row>
        <row r="1391">
          <cell r="A1391" t="str">
            <v>Brand 2</v>
          </cell>
          <cell r="B1391" t="str">
            <v>Market 31</v>
          </cell>
          <cell r="C1391">
            <v>0.4</v>
          </cell>
        </row>
        <row r="1392">
          <cell r="A1392" t="str">
            <v>Brand 2</v>
          </cell>
          <cell r="B1392" t="str">
            <v>Market 3</v>
          </cell>
          <cell r="C1392">
            <v>0.4</v>
          </cell>
        </row>
        <row r="1393">
          <cell r="A1393" t="str">
            <v>Brand 2</v>
          </cell>
          <cell r="B1393" t="str">
            <v>Market 34</v>
          </cell>
          <cell r="C1393">
            <v>0.1</v>
          </cell>
        </row>
        <row r="1394">
          <cell r="A1394" t="str">
            <v>Brand 2</v>
          </cell>
          <cell r="B1394" t="str">
            <v>Market 3</v>
          </cell>
          <cell r="C1394">
            <v>1.45</v>
          </cell>
        </row>
        <row r="1395">
          <cell r="A1395" t="str">
            <v>Brand 2</v>
          </cell>
          <cell r="B1395" t="str">
            <v>Market 3</v>
          </cell>
          <cell r="C1395">
            <v>1.5</v>
          </cell>
        </row>
        <row r="1396">
          <cell r="A1396" t="str">
            <v>Brand 2</v>
          </cell>
          <cell r="B1396" t="str">
            <v>Market 24</v>
          </cell>
          <cell r="C1396">
            <v>0.25</v>
          </cell>
        </row>
        <row r="1397">
          <cell r="A1397" t="str">
            <v>Brand 2</v>
          </cell>
          <cell r="B1397" t="str">
            <v>Market 3</v>
          </cell>
          <cell r="C1397">
            <v>2.2000000000000002</v>
          </cell>
        </row>
        <row r="1398">
          <cell r="A1398" t="str">
            <v>Brand 2</v>
          </cell>
          <cell r="B1398" t="str">
            <v>Market 24</v>
          </cell>
          <cell r="C1398">
            <v>0.1</v>
          </cell>
        </row>
        <row r="1399">
          <cell r="A1399" t="str">
            <v>Brand 2</v>
          </cell>
          <cell r="B1399" t="str">
            <v>Market 15</v>
          </cell>
          <cell r="C1399">
            <v>0.25</v>
          </cell>
        </row>
        <row r="1400">
          <cell r="A1400" t="str">
            <v>Brand 2</v>
          </cell>
          <cell r="B1400" t="str">
            <v>Market 7</v>
          </cell>
          <cell r="C1400">
            <v>0.95</v>
          </cell>
        </row>
        <row r="1401">
          <cell r="A1401" t="str">
            <v>Brand 2</v>
          </cell>
          <cell r="B1401" t="str">
            <v>Market 15</v>
          </cell>
          <cell r="C1401">
            <v>0.45</v>
          </cell>
        </row>
        <row r="1402">
          <cell r="A1402" t="str">
            <v>Brand 2</v>
          </cell>
          <cell r="B1402" t="str">
            <v>Market 3</v>
          </cell>
          <cell r="C1402">
            <v>1.05</v>
          </cell>
        </row>
        <row r="1403">
          <cell r="A1403" t="str">
            <v>Brand 2</v>
          </cell>
          <cell r="B1403" t="str">
            <v>Market 15</v>
          </cell>
          <cell r="C1403">
            <v>0.15</v>
          </cell>
        </row>
        <row r="1404">
          <cell r="A1404" t="str">
            <v>Brand 2</v>
          </cell>
          <cell r="B1404" t="str">
            <v>Market 24</v>
          </cell>
          <cell r="C1404">
            <v>0.05</v>
          </cell>
        </row>
        <row r="1405">
          <cell r="A1405" t="str">
            <v>Brand 2</v>
          </cell>
          <cell r="B1405" t="str">
            <v>Market 7</v>
          </cell>
          <cell r="C1405">
            <v>1.25</v>
          </cell>
        </row>
        <row r="1406">
          <cell r="A1406" t="str">
            <v>Brand 2</v>
          </cell>
          <cell r="B1406" t="str">
            <v>Market 34</v>
          </cell>
          <cell r="C1406">
            <v>0.3</v>
          </cell>
        </row>
        <row r="1407">
          <cell r="A1407" t="str">
            <v>Brand 2</v>
          </cell>
          <cell r="B1407" t="str">
            <v>Market 31</v>
          </cell>
          <cell r="C1407">
            <v>0.2</v>
          </cell>
        </row>
        <row r="1408">
          <cell r="A1408" t="str">
            <v>Brand 2</v>
          </cell>
          <cell r="B1408" t="str">
            <v>Market 7</v>
          </cell>
          <cell r="C1408">
            <v>0.4</v>
          </cell>
        </row>
        <row r="1409">
          <cell r="A1409" t="str">
            <v>Brand 2</v>
          </cell>
          <cell r="B1409" t="str">
            <v>Market 31</v>
          </cell>
          <cell r="C1409">
            <v>0.1</v>
          </cell>
        </row>
        <row r="1410">
          <cell r="A1410" t="str">
            <v>Brand 2</v>
          </cell>
          <cell r="B1410" t="str">
            <v>Market 10</v>
          </cell>
          <cell r="C1410">
            <v>0.4</v>
          </cell>
        </row>
        <row r="1411">
          <cell r="A1411" t="str">
            <v>Brand 2</v>
          </cell>
          <cell r="B1411" t="str">
            <v>Market 14</v>
          </cell>
          <cell r="C1411">
            <v>0.5</v>
          </cell>
        </row>
        <row r="1412">
          <cell r="A1412" t="str">
            <v>Brand 2</v>
          </cell>
          <cell r="B1412" t="str">
            <v>Market 10</v>
          </cell>
          <cell r="C1412">
            <v>0.25</v>
          </cell>
        </row>
        <row r="1413">
          <cell r="A1413" t="str">
            <v>Brand 2</v>
          </cell>
          <cell r="B1413" t="str">
            <v>Market 14</v>
          </cell>
          <cell r="C1413">
            <v>0.25</v>
          </cell>
        </row>
        <row r="1414">
          <cell r="A1414" t="str">
            <v>Brand 2</v>
          </cell>
          <cell r="B1414" t="str">
            <v>Market 14</v>
          </cell>
          <cell r="C1414">
            <v>0.3</v>
          </cell>
        </row>
        <row r="1415">
          <cell r="A1415" t="str">
            <v>Brand 2</v>
          </cell>
          <cell r="B1415" t="str">
            <v>Market 21</v>
          </cell>
          <cell r="C1415">
            <v>0.2</v>
          </cell>
        </row>
        <row r="1416">
          <cell r="A1416" t="str">
            <v>Brand 2</v>
          </cell>
          <cell r="B1416" t="str">
            <v>Market 25</v>
          </cell>
          <cell r="C1416">
            <v>0.3</v>
          </cell>
        </row>
        <row r="1417">
          <cell r="A1417" t="str">
            <v>Brand 2</v>
          </cell>
          <cell r="B1417" t="str">
            <v>Market 23</v>
          </cell>
          <cell r="C1417">
            <v>0.3</v>
          </cell>
        </row>
        <row r="1418">
          <cell r="A1418" t="str">
            <v>Brand 2</v>
          </cell>
          <cell r="B1418" t="str">
            <v>Market 23</v>
          </cell>
          <cell r="C1418">
            <v>0.1</v>
          </cell>
        </row>
        <row r="1419">
          <cell r="A1419" t="str">
            <v>Brand 2</v>
          </cell>
          <cell r="B1419" t="str">
            <v>Market 23</v>
          </cell>
          <cell r="C1419">
            <v>0.3</v>
          </cell>
        </row>
        <row r="1420">
          <cell r="A1420" t="str">
            <v>Brand 2</v>
          </cell>
          <cell r="B1420" t="str">
            <v>Market 25</v>
          </cell>
          <cell r="C1420">
            <v>0.05</v>
          </cell>
        </row>
        <row r="1421">
          <cell r="A1421" t="str">
            <v>Brand 2</v>
          </cell>
          <cell r="B1421" t="str">
            <v>Market 21</v>
          </cell>
          <cell r="C1421">
            <v>1.1000000000000001</v>
          </cell>
        </row>
        <row r="1422">
          <cell r="A1422" t="str">
            <v>Brand 2</v>
          </cell>
          <cell r="B1422" t="str">
            <v>Market 25</v>
          </cell>
          <cell r="C1422">
            <v>0.15</v>
          </cell>
        </row>
        <row r="1423">
          <cell r="A1423" t="str">
            <v>Brand 2</v>
          </cell>
          <cell r="B1423" t="str">
            <v>Market 23</v>
          </cell>
          <cell r="C1423">
            <v>0.55000000000000004</v>
          </cell>
        </row>
        <row r="1424">
          <cell r="A1424" t="str">
            <v>Brand 2</v>
          </cell>
          <cell r="B1424" t="str">
            <v>Market 23</v>
          </cell>
          <cell r="C1424">
            <v>0.05</v>
          </cell>
        </row>
        <row r="1425">
          <cell r="A1425" t="str">
            <v>Brand 2</v>
          </cell>
          <cell r="B1425" t="str">
            <v>Market 23</v>
          </cell>
          <cell r="C1425">
            <v>0.85</v>
          </cell>
        </row>
        <row r="1426">
          <cell r="A1426" t="str">
            <v>Brand 2</v>
          </cell>
          <cell r="B1426" t="str">
            <v>Market 16</v>
          </cell>
          <cell r="C1426">
            <v>0.3</v>
          </cell>
        </row>
        <row r="1427">
          <cell r="A1427" t="str">
            <v>Brand 2</v>
          </cell>
          <cell r="B1427" t="str">
            <v>Market 23</v>
          </cell>
          <cell r="C1427">
            <v>0.05</v>
          </cell>
        </row>
        <row r="1428">
          <cell r="A1428" t="str">
            <v>Brand 2</v>
          </cell>
          <cell r="B1428" t="str">
            <v>Market 25</v>
          </cell>
          <cell r="C1428">
            <v>0.2</v>
          </cell>
        </row>
        <row r="1429">
          <cell r="A1429" t="str">
            <v>Brand 2</v>
          </cell>
          <cell r="B1429" t="str">
            <v>Market 25</v>
          </cell>
          <cell r="C1429">
            <v>0.05</v>
          </cell>
        </row>
        <row r="1430">
          <cell r="A1430" t="str">
            <v>Brand 2</v>
          </cell>
          <cell r="B1430" t="str">
            <v>Market 16</v>
          </cell>
          <cell r="C1430">
            <v>0.2</v>
          </cell>
        </row>
        <row r="1431">
          <cell r="A1431" t="str">
            <v>Brand 2</v>
          </cell>
          <cell r="B1431" t="str">
            <v>Market 25</v>
          </cell>
          <cell r="C1431">
            <v>0.05</v>
          </cell>
        </row>
        <row r="1432">
          <cell r="A1432" t="str">
            <v>Brand 2</v>
          </cell>
          <cell r="B1432" t="str">
            <v>Market 16</v>
          </cell>
          <cell r="C1432">
            <v>0.1</v>
          </cell>
        </row>
        <row r="1433">
          <cell r="A1433" t="str">
            <v>Brand 2</v>
          </cell>
          <cell r="B1433" t="str">
            <v>Market 23</v>
          </cell>
          <cell r="C1433">
            <v>0.5</v>
          </cell>
        </row>
        <row r="1434">
          <cell r="A1434" t="str">
            <v>Brand 2</v>
          </cell>
          <cell r="B1434" t="str">
            <v>Market 16</v>
          </cell>
          <cell r="C1434">
            <v>0.05</v>
          </cell>
        </row>
        <row r="1435">
          <cell r="A1435" t="str">
            <v>Brand 2</v>
          </cell>
          <cell r="B1435" t="str">
            <v>Market 16</v>
          </cell>
          <cell r="C1435">
            <v>0.05</v>
          </cell>
        </row>
        <row r="1436">
          <cell r="A1436" t="str">
            <v>Brand 2</v>
          </cell>
          <cell r="B1436" t="str">
            <v>Market 16</v>
          </cell>
          <cell r="C1436">
            <v>0.1</v>
          </cell>
        </row>
        <row r="1437">
          <cell r="A1437" t="str">
            <v>Brand 2</v>
          </cell>
          <cell r="B1437" t="str">
            <v>Market 14</v>
          </cell>
          <cell r="C1437">
            <v>0.6</v>
          </cell>
        </row>
        <row r="1438">
          <cell r="A1438" t="str">
            <v>Brand 2</v>
          </cell>
          <cell r="B1438" t="str">
            <v>Market 10</v>
          </cell>
          <cell r="C1438">
            <v>0.05</v>
          </cell>
        </row>
        <row r="1439">
          <cell r="A1439" t="str">
            <v>Brand 2</v>
          </cell>
          <cell r="B1439" t="str">
            <v>Market 14</v>
          </cell>
          <cell r="C1439">
            <v>0.05</v>
          </cell>
        </row>
        <row r="1440">
          <cell r="A1440" t="str">
            <v>Brand 2</v>
          </cell>
          <cell r="B1440" t="str">
            <v>Market 14</v>
          </cell>
          <cell r="C1440">
            <v>0.1</v>
          </cell>
        </row>
        <row r="1441">
          <cell r="A1441" t="str">
            <v>Brand 2</v>
          </cell>
          <cell r="B1441" t="str">
            <v>Market 10</v>
          </cell>
          <cell r="C1441">
            <v>0.05</v>
          </cell>
        </row>
        <row r="1442">
          <cell r="A1442" t="str">
            <v>Brand 2</v>
          </cell>
          <cell r="B1442" t="str">
            <v>Market 10</v>
          </cell>
          <cell r="C1442">
            <v>0.15</v>
          </cell>
        </row>
        <row r="1443">
          <cell r="A1443" t="str">
            <v>Brand 2</v>
          </cell>
          <cell r="B1443" t="str">
            <v>Market 14</v>
          </cell>
          <cell r="C1443">
            <v>0.4</v>
          </cell>
        </row>
        <row r="1444">
          <cell r="A1444" t="str">
            <v>Brand 2</v>
          </cell>
          <cell r="B1444" t="str">
            <v>Market 14</v>
          </cell>
          <cell r="C1444">
            <v>0.05</v>
          </cell>
        </row>
        <row r="1445">
          <cell r="A1445" t="str">
            <v>Brand 2</v>
          </cell>
          <cell r="B1445" t="str">
            <v>Market 14</v>
          </cell>
          <cell r="C1445">
            <v>0.1</v>
          </cell>
        </row>
        <row r="1446">
          <cell r="A1446" t="str">
            <v>Brand 2</v>
          </cell>
          <cell r="B1446" t="str">
            <v>Market 9</v>
          </cell>
          <cell r="C1446">
            <v>0.25</v>
          </cell>
        </row>
        <row r="1447">
          <cell r="A1447" t="str">
            <v>Brand 2</v>
          </cell>
          <cell r="B1447" t="str">
            <v>Market 9</v>
          </cell>
          <cell r="C1447">
            <v>0.4</v>
          </cell>
        </row>
        <row r="1448">
          <cell r="A1448" t="str">
            <v>Brand 2</v>
          </cell>
          <cell r="B1448" t="str">
            <v>Market 9</v>
          </cell>
          <cell r="C1448">
            <v>0.8</v>
          </cell>
        </row>
        <row r="1449">
          <cell r="A1449" t="str">
            <v>Brand 2</v>
          </cell>
          <cell r="B1449" t="str">
            <v>Market 9</v>
          </cell>
          <cell r="C1449">
            <v>0.35</v>
          </cell>
        </row>
        <row r="1450">
          <cell r="A1450" t="str">
            <v>Brand 2</v>
          </cell>
          <cell r="B1450" t="str">
            <v>Market 9</v>
          </cell>
          <cell r="C1450">
            <v>0.6</v>
          </cell>
        </row>
        <row r="1451">
          <cell r="A1451" t="str">
            <v>Brand 2</v>
          </cell>
          <cell r="B1451" t="str">
            <v>Market 9</v>
          </cell>
          <cell r="C1451">
            <v>0.55000000000000004</v>
          </cell>
        </row>
        <row r="1452">
          <cell r="A1452" t="str">
            <v>Brand 2</v>
          </cell>
          <cell r="B1452" t="str">
            <v>Market 9</v>
          </cell>
          <cell r="C1452">
            <v>0.1</v>
          </cell>
        </row>
        <row r="1453">
          <cell r="A1453" t="str">
            <v>Brand 2</v>
          </cell>
          <cell r="B1453" t="str">
            <v>Market 9</v>
          </cell>
          <cell r="C1453">
            <v>2.0499999999999998</v>
          </cell>
        </row>
        <row r="1454">
          <cell r="A1454" t="str">
            <v>Brand 2</v>
          </cell>
          <cell r="B1454" t="str">
            <v>Market 9</v>
          </cell>
          <cell r="C1454">
            <v>0.15</v>
          </cell>
        </row>
        <row r="1455">
          <cell r="A1455" t="str">
            <v>Brand 2</v>
          </cell>
          <cell r="B1455" t="str">
            <v>Market 14</v>
          </cell>
          <cell r="C1455">
            <v>1.45</v>
          </cell>
        </row>
        <row r="1456">
          <cell r="A1456" t="str">
            <v>Brand 2</v>
          </cell>
          <cell r="B1456" t="str">
            <v>Market 10</v>
          </cell>
          <cell r="C1456">
            <v>0.85</v>
          </cell>
        </row>
        <row r="1457">
          <cell r="A1457" t="str">
            <v>Brand 2</v>
          </cell>
          <cell r="B1457" t="str">
            <v>Market 14</v>
          </cell>
          <cell r="C1457">
            <v>0.8</v>
          </cell>
        </row>
        <row r="1458">
          <cell r="A1458" t="str">
            <v>Brand 2</v>
          </cell>
          <cell r="B1458" t="str">
            <v>Market 10</v>
          </cell>
          <cell r="C1458">
            <v>0.05</v>
          </cell>
        </row>
        <row r="1459">
          <cell r="A1459" t="str">
            <v>Brand 2</v>
          </cell>
          <cell r="B1459" t="str">
            <v>Market 32</v>
          </cell>
          <cell r="C1459">
            <v>0.65</v>
          </cell>
        </row>
        <row r="1460">
          <cell r="A1460" t="str">
            <v>Brand 2</v>
          </cell>
          <cell r="B1460" t="str">
            <v>Market 32</v>
          </cell>
          <cell r="C1460">
            <v>1.8</v>
          </cell>
        </row>
        <row r="1461">
          <cell r="A1461" t="str">
            <v>Brand 2</v>
          </cell>
          <cell r="B1461" t="str">
            <v>Market 32</v>
          </cell>
          <cell r="C1461">
            <v>0.75</v>
          </cell>
        </row>
        <row r="1462">
          <cell r="A1462" t="str">
            <v>Brand 2</v>
          </cell>
          <cell r="B1462" t="str">
            <v>Market 32</v>
          </cell>
          <cell r="C1462">
            <v>0.15</v>
          </cell>
        </row>
        <row r="1463">
          <cell r="A1463" t="str">
            <v>Brand 2</v>
          </cell>
          <cell r="B1463" t="str">
            <v>Market 32</v>
          </cell>
          <cell r="C1463">
            <v>0.75</v>
          </cell>
        </row>
        <row r="1464">
          <cell r="A1464" t="str">
            <v>Brand 2</v>
          </cell>
          <cell r="B1464" t="str">
            <v>Market 32</v>
          </cell>
          <cell r="C1464">
            <v>0.4</v>
          </cell>
        </row>
        <row r="1465">
          <cell r="A1465" t="str">
            <v>Brand 2</v>
          </cell>
          <cell r="B1465" t="str">
            <v>Market 32</v>
          </cell>
          <cell r="C1465">
            <v>0.05</v>
          </cell>
        </row>
        <row r="1466">
          <cell r="A1466" t="str">
            <v>Brand 2</v>
          </cell>
          <cell r="B1466" t="str">
            <v>Market 32</v>
          </cell>
          <cell r="C1466">
            <v>0.5</v>
          </cell>
        </row>
        <row r="1467">
          <cell r="A1467" t="str">
            <v>Brand 2</v>
          </cell>
          <cell r="B1467" t="str">
            <v>Market 32</v>
          </cell>
          <cell r="C1467">
            <v>0.5</v>
          </cell>
        </row>
        <row r="1468">
          <cell r="A1468" t="str">
            <v>Brand 2</v>
          </cell>
          <cell r="B1468" t="str">
            <v>Market 33</v>
          </cell>
          <cell r="C1468">
            <v>0.4</v>
          </cell>
        </row>
        <row r="1469">
          <cell r="A1469" t="str">
            <v>Brand 2</v>
          </cell>
          <cell r="B1469" t="str">
            <v>Market 33</v>
          </cell>
          <cell r="C1469">
            <v>2.5499999999999998</v>
          </cell>
        </row>
        <row r="1470">
          <cell r="A1470" t="str">
            <v>Brand 2</v>
          </cell>
          <cell r="B1470" t="str">
            <v>Market 33</v>
          </cell>
          <cell r="C1470">
            <v>0.6</v>
          </cell>
        </row>
        <row r="1471">
          <cell r="A1471" t="str">
            <v>Brand 2</v>
          </cell>
          <cell r="B1471" t="str">
            <v>Market 33</v>
          </cell>
          <cell r="C1471">
            <v>0.4</v>
          </cell>
        </row>
        <row r="1472">
          <cell r="A1472" t="str">
            <v>Brand 2</v>
          </cell>
          <cell r="B1472" t="str">
            <v>Market 33</v>
          </cell>
          <cell r="C1472">
            <v>0.55000000000000004</v>
          </cell>
        </row>
        <row r="1473">
          <cell r="A1473" t="str">
            <v>Brand 2</v>
          </cell>
          <cell r="B1473" t="str">
            <v>Market 33</v>
          </cell>
          <cell r="C1473">
            <v>0.65</v>
          </cell>
        </row>
        <row r="1474">
          <cell r="A1474" t="str">
            <v>Brand 2</v>
          </cell>
          <cell r="B1474" t="str">
            <v>Market 33</v>
          </cell>
          <cell r="C1474">
            <v>0.4</v>
          </cell>
        </row>
        <row r="1475">
          <cell r="A1475" t="str">
            <v>Brand 2</v>
          </cell>
          <cell r="B1475" t="str">
            <v>Market 33</v>
          </cell>
          <cell r="C1475">
            <v>0.65</v>
          </cell>
        </row>
        <row r="1476">
          <cell r="A1476" t="str">
            <v>Brand 2</v>
          </cell>
          <cell r="B1476" t="str">
            <v>Market 33</v>
          </cell>
          <cell r="C1476">
            <v>0.5</v>
          </cell>
        </row>
        <row r="1477">
          <cell r="A1477" t="str">
            <v>Brand 2</v>
          </cell>
          <cell r="B1477" t="str">
            <v>Market 3</v>
          </cell>
          <cell r="C1477">
            <v>0.08</v>
          </cell>
        </row>
        <row r="1478">
          <cell r="A1478" t="str">
            <v>Brand 2</v>
          </cell>
          <cell r="B1478" t="str">
            <v>Market 3</v>
          </cell>
          <cell r="C1478">
            <v>0.32</v>
          </cell>
        </row>
        <row r="1479">
          <cell r="A1479" t="str">
            <v>Brand 2</v>
          </cell>
          <cell r="B1479" t="str">
            <v>Market 7</v>
          </cell>
          <cell r="C1479">
            <v>0.16</v>
          </cell>
        </row>
        <row r="1480">
          <cell r="A1480" t="str">
            <v>Brand 2</v>
          </cell>
          <cell r="B1480" t="str">
            <v>Market 25</v>
          </cell>
          <cell r="C1480">
            <v>0.08</v>
          </cell>
        </row>
        <row r="1481">
          <cell r="A1481" t="str">
            <v>Brand 2</v>
          </cell>
          <cell r="B1481" t="str">
            <v>Market 33</v>
          </cell>
          <cell r="C1481">
            <v>0.16</v>
          </cell>
        </row>
        <row r="1482">
          <cell r="A1482" t="str">
            <v>Brand 2</v>
          </cell>
          <cell r="B1482" t="str">
            <v>Market 28</v>
          </cell>
          <cell r="C1482">
            <v>3.7</v>
          </cell>
        </row>
        <row r="1483">
          <cell r="A1483" t="str">
            <v>Brand 2</v>
          </cell>
          <cell r="B1483" t="str">
            <v>Market 28</v>
          </cell>
          <cell r="C1483">
            <v>5</v>
          </cell>
        </row>
        <row r="1484">
          <cell r="A1484" t="str">
            <v>Brand 2</v>
          </cell>
          <cell r="B1484" t="str">
            <v>Market 28</v>
          </cell>
          <cell r="C1484">
            <v>2</v>
          </cell>
        </row>
        <row r="1485">
          <cell r="A1485" t="str">
            <v>Brand 2</v>
          </cell>
          <cell r="B1485" t="str">
            <v>Market 28</v>
          </cell>
          <cell r="C1485">
            <v>15.3</v>
          </cell>
        </row>
        <row r="1486">
          <cell r="A1486" t="str">
            <v>Brand 2</v>
          </cell>
          <cell r="B1486" t="str">
            <v>Market 28</v>
          </cell>
          <cell r="C1486">
            <v>22.3</v>
          </cell>
        </row>
        <row r="1487">
          <cell r="A1487" t="str">
            <v>Brand 2</v>
          </cell>
          <cell r="B1487" t="str">
            <v>Market 28</v>
          </cell>
          <cell r="C1487">
            <v>0.1</v>
          </cell>
        </row>
        <row r="1488">
          <cell r="A1488" t="str">
            <v>Brand 2</v>
          </cell>
          <cell r="B1488" t="str">
            <v>Market 28</v>
          </cell>
          <cell r="C1488">
            <v>8.1</v>
          </cell>
        </row>
        <row r="1489">
          <cell r="A1489" t="str">
            <v>Brand 2</v>
          </cell>
          <cell r="B1489" t="str">
            <v>Market 28</v>
          </cell>
          <cell r="C1489">
            <v>3.7</v>
          </cell>
        </row>
        <row r="1490">
          <cell r="A1490" t="str">
            <v>Brand 2</v>
          </cell>
          <cell r="B1490" t="str">
            <v>Market 28</v>
          </cell>
          <cell r="C1490">
            <v>1.9</v>
          </cell>
        </row>
        <row r="1491">
          <cell r="A1491" t="str">
            <v>Brand 2</v>
          </cell>
          <cell r="B1491" t="str">
            <v>Market 28</v>
          </cell>
          <cell r="C1491">
            <v>0.8</v>
          </cell>
        </row>
        <row r="1492">
          <cell r="A1492" t="str">
            <v>Brand 2</v>
          </cell>
          <cell r="B1492" t="str">
            <v>Market 28</v>
          </cell>
          <cell r="C1492">
            <v>0.6</v>
          </cell>
        </row>
        <row r="1493">
          <cell r="A1493" t="str">
            <v>Brand 2</v>
          </cell>
          <cell r="B1493" t="str">
            <v>Market 28</v>
          </cell>
          <cell r="C1493">
            <v>0.4</v>
          </cell>
        </row>
        <row r="1494">
          <cell r="A1494" t="str">
            <v>Brand 2</v>
          </cell>
          <cell r="B1494" t="str">
            <v>Market 34</v>
          </cell>
          <cell r="C1494">
            <v>0.1</v>
          </cell>
        </row>
        <row r="1495">
          <cell r="A1495" t="str">
            <v>Brand 2</v>
          </cell>
          <cell r="B1495" t="str">
            <v>Market 3</v>
          </cell>
          <cell r="C1495">
            <v>3.7</v>
          </cell>
        </row>
        <row r="1496">
          <cell r="A1496" t="str">
            <v>Brand 2</v>
          </cell>
          <cell r="B1496" t="str">
            <v>Market 7</v>
          </cell>
          <cell r="C1496">
            <v>0.2</v>
          </cell>
        </row>
        <row r="1497">
          <cell r="A1497" t="str">
            <v>Brand 2</v>
          </cell>
          <cell r="B1497" t="str">
            <v>Market 3</v>
          </cell>
          <cell r="C1497">
            <v>1.6</v>
          </cell>
        </row>
        <row r="1498">
          <cell r="A1498" t="str">
            <v>Brand 2</v>
          </cell>
          <cell r="B1498" t="str">
            <v>Market 24</v>
          </cell>
          <cell r="C1498">
            <v>1.4</v>
          </cell>
        </row>
        <row r="1499">
          <cell r="A1499" t="str">
            <v>Brand 2</v>
          </cell>
          <cell r="B1499" t="str">
            <v>Market 7</v>
          </cell>
          <cell r="C1499">
            <v>0.4</v>
          </cell>
        </row>
        <row r="1500">
          <cell r="A1500" t="str">
            <v>Brand 2</v>
          </cell>
          <cell r="B1500" t="str">
            <v>Market 7</v>
          </cell>
          <cell r="C1500">
            <v>0.7</v>
          </cell>
        </row>
        <row r="1501">
          <cell r="A1501" t="str">
            <v>Brand 2</v>
          </cell>
          <cell r="B1501" t="str">
            <v>Market 3</v>
          </cell>
          <cell r="C1501">
            <v>5.0999999999999996</v>
          </cell>
        </row>
        <row r="1502">
          <cell r="A1502" t="str">
            <v>Brand 2</v>
          </cell>
          <cell r="B1502" t="str">
            <v>Market 3</v>
          </cell>
          <cell r="C1502">
            <v>0.9</v>
          </cell>
        </row>
        <row r="1503">
          <cell r="A1503" t="str">
            <v>Brand 2</v>
          </cell>
          <cell r="B1503" t="str">
            <v>Market 7</v>
          </cell>
          <cell r="C1503">
            <v>9.5</v>
          </cell>
        </row>
        <row r="1504">
          <cell r="A1504" t="str">
            <v>Brand 2</v>
          </cell>
          <cell r="B1504" t="str">
            <v>Market 34</v>
          </cell>
          <cell r="C1504">
            <v>3.3</v>
          </cell>
        </row>
        <row r="1505">
          <cell r="A1505" t="str">
            <v>Brand 2</v>
          </cell>
          <cell r="B1505" t="str">
            <v>Market 31</v>
          </cell>
          <cell r="C1505">
            <v>7</v>
          </cell>
        </row>
        <row r="1506">
          <cell r="A1506" t="str">
            <v>Brand 2</v>
          </cell>
          <cell r="B1506" t="str">
            <v>Market 3</v>
          </cell>
          <cell r="C1506">
            <v>20.3</v>
          </cell>
        </row>
        <row r="1507">
          <cell r="A1507" t="str">
            <v>Brand 2</v>
          </cell>
          <cell r="B1507" t="str">
            <v>Market 3</v>
          </cell>
          <cell r="C1507">
            <v>5.8</v>
          </cell>
        </row>
        <row r="1508">
          <cell r="A1508" t="str">
            <v>Brand 2</v>
          </cell>
          <cell r="B1508" t="str">
            <v>Market 3</v>
          </cell>
          <cell r="C1508">
            <v>0.2</v>
          </cell>
        </row>
        <row r="1509">
          <cell r="A1509" t="str">
            <v>Brand 2</v>
          </cell>
          <cell r="B1509" t="str">
            <v>Market 24</v>
          </cell>
          <cell r="C1509">
            <v>2.9</v>
          </cell>
        </row>
        <row r="1510">
          <cell r="A1510" t="str">
            <v>Brand 2</v>
          </cell>
          <cell r="B1510" t="str">
            <v>Market 5</v>
          </cell>
          <cell r="C1510">
            <v>2</v>
          </cell>
        </row>
        <row r="1511">
          <cell r="A1511" t="str">
            <v>Brand 2</v>
          </cell>
          <cell r="B1511" t="str">
            <v>Market 7</v>
          </cell>
          <cell r="C1511">
            <v>62.3</v>
          </cell>
        </row>
        <row r="1512">
          <cell r="A1512" t="str">
            <v>Brand 2</v>
          </cell>
          <cell r="B1512" t="str">
            <v>Market 34</v>
          </cell>
          <cell r="C1512">
            <v>14.4</v>
          </cell>
        </row>
        <row r="1513">
          <cell r="A1513" t="str">
            <v>Brand 2</v>
          </cell>
          <cell r="B1513" t="str">
            <v>Market 31</v>
          </cell>
          <cell r="C1513">
            <v>17.7</v>
          </cell>
        </row>
        <row r="1514">
          <cell r="A1514" t="str">
            <v>Brand 2</v>
          </cell>
          <cell r="B1514" t="str">
            <v>Market 3</v>
          </cell>
          <cell r="C1514">
            <v>1.1000000000000001</v>
          </cell>
        </row>
        <row r="1515">
          <cell r="A1515" t="str">
            <v>Brand 2</v>
          </cell>
          <cell r="B1515" t="str">
            <v>Market 7</v>
          </cell>
          <cell r="C1515">
            <v>1.7</v>
          </cell>
        </row>
        <row r="1516">
          <cell r="A1516" t="str">
            <v>Brand 2</v>
          </cell>
          <cell r="B1516" t="str">
            <v>Market 31</v>
          </cell>
          <cell r="C1516">
            <v>0.2</v>
          </cell>
        </row>
        <row r="1517">
          <cell r="A1517" t="str">
            <v>Brand 2</v>
          </cell>
          <cell r="B1517" t="str">
            <v>Market 15</v>
          </cell>
          <cell r="C1517">
            <v>10.4</v>
          </cell>
        </row>
        <row r="1518">
          <cell r="A1518" t="str">
            <v>Brand 2</v>
          </cell>
          <cell r="B1518" t="str">
            <v>Market 15</v>
          </cell>
          <cell r="C1518">
            <v>19.8</v>
          </cell>
        </row>
        <row r="1519">
          <cell r="A1519" t="str">
            <v>Brand 2</v>
          </cell>
          <cell r="B1519" t="str">
            <v>Market 15</v>
          </cell>
          <cell r="C1519">
            <v>2.9</v>
          </cell>
        </row>
        <row r="1520">
          <cell r="A1520" t="str">
            <v>Brand 2</v>
          </cell>
          <cell r="B1520" t="str">
            <v>Market 15</v>
          </cell>
          <cell r="C1520">
            <v>2.2000000000000002</v>
          </cell>
        </row>
        <row r="1521">
          <cell r="A1521" t="str">
            <v>Brand 2</v>
          </cell>
          <cell r="B1521" t="str">
            <v>Market 15</v>
          </cell>
          <cell r="C1521">
            <v>2.2999999999999998</v>
          </cell>
        </row>
        <row r="1522">
          <cell r="A1522" t="str">
            <v>Brand 2</v>
          </cell>
          <cell r="B1522" t="str">
            <v>Market 3</v>
          </cell>
          <cell r="C1522">
            <v>5.2</v>
          </cell>
        </row>
        <row r="1523">
          <cell r="A1523" t="str">
            <v>Brand 2</v>
          </cell>
          <cell r="B1523" t="str">
            <v>Market 3</v>
          </cell>
          <cell r="C1523">
            <v>0.1</v>
          </cell>
        </row>
        <row r="1524">
          <cell r="A1524" t="str">
            <v>Brand 2</v>
          </cell>
          <cell r="B1524" t="str">
            <v>Market 15</v>
          </cell>
          <cell r="C1524">
            <v>2</v>
          </cell>
        </row>
        <row r="1525">
          <cell r="A1525" t="str">
            <v>Brand 2</v>
          </cell>
          <cell r="B1525" t="str">
            <v>Market 7</v>
          </cell>
          <cell r="C1525">
            <v>5.3</v>
          </cell>
        </row>
        <row r="1526">
          <cell r="A1526" t="str">
            <v>Brand 2</v>
          </cell>
          <cell r="B1526" t="str">
            <v>Market 34</v>
          </cell>
          <cell r="C1526">
            <v>2.8</v>
          </cell>
        </row>
        <row r="1527">
          <cell r="A1527" t="str">
            <v>Brand 2</v>
          </cell>
          <cell r="B1527" t="str">
            <v>Market 31</v>
          </cell>
          <cell r="C1527">
            <v>1.1000000000000001</v>
          </cell>
        </row>
        <row r="1528">
          <cell r="A1528" t="str">
            <v>Brand 2</v>
          </cell>
          <cell r="B1528" t="str">
            <v>Market 3</v>
          </cell>
          <cell r="C1528">
            <v>0.3</v>
          </cell>
        </row>
        <row r="1529">
          <cell r="A1529" t="str">
            <v>Brand 2</v>
          </cell>
          <cell r="B1529" t="str">
            <v>Market 15</v>
          </cell>
          <cell r="C1529">
            <v>0.4</v>
          </cell>
        </row>
        <row r="1530">
          <cell r="A1530" t="str">
            <v>Brand 2</v>
          </cell>
          <cell r="B1530" t="str">
            <v>Market 3</v>
          </cell>
          <cell r="C1530">
            <v>1.1000000000000001</v>
          </cell>
        </row>
        <row r="1531">
          <cell r="A1531" t="str">
            <v>Brand 2</v>
          </cell>
          <cell r="B1531" t="str">
            <v>Market 3</v>
          </cell>
          <cell r="C1531">
            <v>0.2</v>
          </cell>
        </row>
        <row r="1532">
          <cell r="A1532" t="str">
            <v>Brand 2</v>
          </cell>
          <cell r="B1532" t="str">
            <v>Market 7</v>
          </cell>
          <cell r="C1532">
            <v>0.5</v>
          </cell>
        </row>
        <row r="1533">
          <cell r="A1533" t="str">
            <v>Brand 2</v>
          </cell>
          <cell r="B1533" t="str">
            <v>Market 31</v>
          </cell>
          <cell r="C1533">
            <v>0.8</v>
          </cell>
        </row>
        <row r="1534">
          <cell r="A1534" t="str">
            <v>Brand 2</v>
          </cell>
          <cell r="B1534" t="str">
            <v>Market 3</v>
          </cell>
          <cell r="C1534">
            <v>3.7</v>
          </cell>
        </row>
        <row r="1535">
          <cell r="A1535" t="str">
            <v>Brand 2</v>
          </cell>
          <cell r="B1535" t="str">
            <v>Market 3</v>
          </cell>
          <cell r="C1535">
            <v>0.3</v>
          </cell>
        </row>
        <row r="1536">
          <cell r="A1536" t="str">
            <v>Brand 2</v>
          </cell>
          <cell r="B1536" t="str">
            <v>Market 24</v>
          </cell>
          <cell r="C1536">
            <v>0.3</v>
          </cell>
        </row>
        <row r="1537">
          <cell r="A1537" t="str">
            <v>Brand 2</v>
          </cell>
          <cell r="B1537" t="str">
            <v>Market 15</v>
          </cell>
          <cell r="C1537">
            <v>1.2</v>
          </cell>
        </row>
        <row r="1538">
          <cell r="A1538" t="str">
            <v>Brand 2</v>
          </cell>
          <cell r="B1538" t="str">
            <v>Market 7</v>
          </cell>
          <cell r="C1538">
            <v>3.2</v>
          </cell>
        </row>
        <row r="1539">
          <cell r="A1539" t="str">
            <v>Brand 2</v>
          </cell>
          <cell r="B1539" t="str">
            <v>Market 34</v>
          </cell>
          <cell r="C1539">
            <v>1.2</v>
          </cell>
        </row>
        <row r="1540">
          <cell r="A1540" t="str">
            <v>Brand 2</v>
          </cell>
          <cell r="B1540" t="str">
            <v>Market 34</v>
          </cell>
          <cell r="C1540">
            <v>4.2</v>
          </cell>
        </row>
        <row r="1541">
          <cell r="A1541" t="str">
            <v>Brand 2</v>
          </cell>
          <cell r="B1541" t="str">
            <v>Market 7</v>
          </cell>
          <cell r="C1541">
            <v>2.6</v>
          </cell>
        </row>
        <row r="1542">
          <cell r="A1542" t="str">
            <v>Brand 2</v>
          </cell>
          <cell r="B1542" t="str">
            <v>Market 24</v>
          </cell>
          <cell r="C1542">
            <v>0.2</v>
          </cell>
        </row>
        <row r="1543">
          <cell r="A1543" t="str">
            <v>Brand 2</v>
          </cell>
          <cell r="B1543" t="str">
            <v>Market 7</v>
          </cell>
          <cell r="C1543">
            <v>5.3</v>
          </cell>
        </row>
        <row r="1544">
          <cell r="A1544" t="str">
            <v>Brand 2</v>
          </cell>
          <cell r="B1544" t="str">
            <v>Market 34</v>
          </cell>
          <cell r="C1544">
            <v>2.4</v>
          </cell>
        </row>
        <row r="1545">
          <cell r="A1545" t="str">
            <v>Brand 2</v>
          </cell>
          <cell r="B1545" t="str">
            <v>Market 31</v>
          </cell>
          <cell r="C1545">
            <v>1.5</v>
          </cell>
        </row>
        <row r="1546">
          <cell r="A1546" t="str">
            <v>Brand 2</v>
          </cell>
          <cell r="B1546" t="str">
            <v>Market 3</v>
          </cell>
          <cell r="C1546">
            <v>2</v>
          </cell>
        </row>
        <row r="1547">
          <cell r="A1547" t="str">
            <v>Brand 2</v>
          </cell>
          <cell r="B1547" t="str">
            <v>Market 15</v>
          </cell>
          <cell r="C1547">
            <v>1.2</v>
          </cell>
        </row>
        <row r="1548">
          <cell r="A1548" t="str">
            <v>Brand 2</v>
          </cell>
          <cell r="B1548" t="str">
            <v>Market 21</v>
          </cell>
          <cell r="C1548">
            <v>0.2</v>
          </cell>
        </row>
        <row r="1549">
          <cell r="A1549" t="str">
            <v>Brand 2</v>
          </cell>
          <cell r="B1549" t="str">
            <v>Market 24</v>
          </cell>
          <cell r="C1549">
            <v>0.1</v>
          </cell>
        </row>
        <row r="1550">
          <cell r="A1550" t="str">
            <v>Brand 2</v>
          </cell>
          <cell r="B1550" t="str">
            <v>Market 7</v>
          </cell>
          <cell r="C1550">
            <v>2.5</v>
          </cell>
        </row>
        <row r="1551">
          <cell r="A1551" t="str">
            <v>Brand 2</v>
          </cell>
          <cell r="B1551" t="str">
            <v>Market 31</v>
          </cell>
          <cell r="C1551">
            <v>0.2</v>
          </cell>
        </row>
        <row r="1552">
          <cell r="A1552" t="str">
            <v>Brand 2</v>
          </cell>
          <cell r="B1552" t="str">
            <v>Market 34</v>
          </cell>
          <cell r="C1552">
            <v>0.4</v>
          </cell>
        </row>
        <row r="1553">
          <cell r="A1553" t="str">
            <v>Brand 2</v>
          </cell>
          <cell r="B1553" t="str">
            <v>Market 3</v>
          </cell>
          <cell r="C1553">
            <v>1.7</v>
          </cell>
        </row>
        <row r="1554">
          <cell r="A1554" t="str">
            <v>Brand 2</v>
          </cell>
          <cell r="B1554" t="str">
            <v>Market 34</v>
          </cell>
          <cell r="C1554">
            <v>2.2000000000000002</v>
          </cell>
        </row>
        <row r="1555">
          <cell r="A1555" t="str">
            <v>Brand 2</v>
          </cell>
          <cell r="B1555" t="str">
            <v>Market 23</v>
          </cell>
          <cell r="C1555">
            <v>0.7</v>
          </cell>
        </row>
        <row r="1556">
          <cell r="A1556" t="str">
            <v>Brand 2</v>
          </cell>
          <cell r="B1556" t="str">
            <v>Market 31</v>
          </cell>
          <cell r="C1556">
            <v>2.4</v>
          </cell>
        </row>
        <row r="1557">
          <cell r="A1557" t="str">
            <v>Brand 2</v>
          </cell>
          <cell r="B1557" t="str">
            <v>Market 34</v>
          </cell>
          <cell r="C1557">
            <v>0.6</v>
          </cell>
        </row>
        <row r="1558">
          <cell r="A1558" t="str">
            <v>Brand 2</v>
          </cell>
          <cell r="B1558" t="str">
            <v>Market 7</v>
          </cell>
          <cell r="C1558">
            <v>15.2</v>
          </cell>
        </row>
        <row r="1559">
          <cell r="A1559" t="str">
            <v>Brand 2</v>
          </cell>
          <cell r="B1559" t="str">
            <v>Market 34</v>
          </cell>
          <cell r="C1559">
            <v>6.8</v>
          </cell>
        </row>
        <row r="1560">
          <cell r="A1560" t="str">
            <v>Brand 2</v>
          </cell>
          <cell r="B1560" t="str">
            <v>Market 31</v>
          </cell>
          <cell r="C1560">
            <v>9.8000000000000007</v>
          </cell>
        </row>
        <row r="1561">
          <cell r="A1561" t="str">
            <v>Brand 2</v>
          </cell>
          <cell r="B1561" t="str">
            <v>Market 3</v>
          </cell>
          <cell r="C1561">
            <v>0.9</v>
          </cell>
        </row>
        <row r="1562">
          <cell r="A1562" t="str">
            <v>Brand 2</v>
          </cell>
          <cell r="B1562" t="str">
            <v>Market 3</v>
          </cell>
          <cell r="C1562">
            <v>0.1</v>
          </cell>
        </row>
        <row r="1563">
          <cell r="A1563" t="str">
            <v>Brand 2</v>
          </cell>
          <cell r="B1563" t="str">
            <v>Market 5</v>
          </cell>
          <cell r="C1563">
            <v>0.1</v>
          </cell>
        </row>
        <row r="1564">
          <cell r="A1564" t="str">
            <v>Brand 2</v>
          </cell>
          <cell r="B1564" t="str">
            <v>Market 3</v>
          </cell>
          <cell r="C1564">
            <v>0.1</v>
          </cell>
        </row>
        <row r="1565">
          <cell r="A1565" t="str">
            <v>Brand 2</v>
          </cell>
          <cell r="B1565" t="str">
            <v>Market 3</v>
          </cell>
          <cell r="C1565">
            <v>0.5</v>
          </cell>
        </row>
        <row r="1566">
          <cell r="A1566" t="str">
            <v>Brand 2</v>
          </cell>
          <cell r="B1566" t="str">
            <v>Market 3</v>
          </cell>
          <cell r="C1566">
            <v>1.2</v>
          </cell>
        </row>
        <row r="1567">
          <cell r="A1567" t="str">
            <v>Brand 2</v>
          </cell>
          <cell r="B1567" t="str">
            <v>Market 3</v>
          </cell>
          <cell r="C1567">
            <v>3.9</v>
          </cell>
        </row>
        <row r="1568">
          <cell r="A1568" t="str">
            <v>Brand 2</v>
          </cell>
          <cell r="B1568" t="str">
            <v>Market 34</v>
          </cell>
          <cell r="C1568">
            <v>0.2</v>
          </cell>
        </row>
        <row r="1569">
          <cell r="A1569" t="str">
            <v>Brand 2</v>
          </cell>
          <cell r="B1569" t="str">
            <v>Market 7</v>
          </cell>
          <cell r="C1569">
            <v>2.9</v>
          </cell>
        </row>
        <row r="1570">
          <cell r="A1570" t="str">
            <v>Brand 2</v>
          </cell>
          <cell r="B1570" t="str">
            <v>Market 34</v>
          </cell>
          <cell r="C1570">
            <v>1.4</v>
          </cell>
        </row>
        <row r="1571">
          <cell r="A1571" t="str">
            <v>Brand 2</v>
          </cell>
          <cell r="B1571" t="str">
            <v>Market 31</v>
          </cell>
          <cell r="C1571">
            <v>0.7</v>
          </cell>
        </row>
        <row r="1572">
          <cell r="A1572" t="str">
            <v>Brand 2</v>
          </cell>
          <cell r="B1572" t="str">
            <v>Market 15</v>
          </cell>
          <cell r="C1572">
            <v>0.2</v>
          </cell>
        </row>
        <row r="1573">
          <cell r="A1573" t="str">
            <v>Brand 2</v>
          </cell>
          <cell r="B1573" t="str">
            <v>Market 7</v>
          </cell>
          <cell r="C1573">
            <v>17</v>
          </cell>
        </row>
        <row r="1574">
          <cell r="A1574" t="str">
            <v>Brand 2</v>
          </cell>
          <cell r="B1574" t="str">
            <v>Market 7</v>
          </cell>
          <cell r="C1574">
            <v>0.1</v>
          </cell>
        </row>
        <row r="1575">
          <cell r="A1575" t="str">
            <v>Brand 2</v>
          </cell>
          <cell r="B1575" t="str">
            <v>Market 14</v>
          </cell>
          <cell r="C1575">
            <v>0.5</v>
          </cell>
        </row>
        <row r="1576">
          <cell r="A1576" t="str">
            <v>Brand 2</v>
          </cell>
          <cell r="B1576" t="str">
            <v>Market 10</v>
          </cell>
          <cell r="C1576">
            <v>0.9</v>
          </cell>
        </row>
        <row r="1577">
          <cell r="A1577" t="str">
            <v>Brand 2</v>
          </cell>
          <cell r="B1577" t="str">
            <v>Market 10</v>
          </cell>
          <cell r="C1577">
            <v>1.8</v>
          </cell>
        </row>
        <row r="1578">
          <cell r="A1578" t="str">
            <v>Brand 2</v>
          </cell>
          <cell r="B1578" t="str">
            <v>Market 10</v>
          </cell>
          <cell r="C1578">
            <v>0.8</v>
          </cell>
        </row>
        <row r="1579">
          <cell r="A1579" t="str">
            <v>Brand 2</v>
          </cell>
          <cell r="B1579" t="str">
            <v>Market 10</v>
          </cell>
          <cell r="C1579">
            <v>0.9</v>
          </cell>
        </row>
        <row r="1580">
          <cell r="A1580" t="str">
            <v>Brand 2</v>
          </cell>
          <cell r="B1580" t="str">
            <v>Market 15</v>
          </cell>
          <cell r="C1580">
            <v>1.3</v>
          </cell>
        </row>
        <row r="1581">
          <cell r="A1581" t="str">
            <v>Brand 2</v>
          </cell>
          <cell r="B1581" t="str">
            <v>Market 10</v>
          </cell>
          <cell r="C1581">
            <v>0.2</v>
          </cell>
        </row>
        <row r="1582">
          <cell r="A1582" t="str">
            <v>Brand 2</v>
          </cell>
          <cell r="B1582" t="str">
            <v>Market 23</v>
          </cell>
          <cell r="C1582">
            <v>2.7</v>
          </cell>
        </row>
        <row r="1583">
          <cell r="A1583" t="str">
            <v>Brand 2</v>
          </cell>
          <cell r="B1583" t="str">
            <v>Market 21</v>
          </cell>
          <cell r="C1583">
            <v>1.5</v>
          </cell>
        </row>
        <row r="1584">
          <cell r="A1584" t="str">
            <v>Brand 2</v>
          </cell>
          <cell r="B1584" t="str">
            <v>Market 25</v>
          </cell>
          <cell r="C1584">
            <v>1.9</v>
          </cell>
        </row>
        <row r="1585">
          <cell r="A1585" t="str">
            <v>Brand 2</v>
          </cell>
          <cell r="B1585" t="str">
            <v>Market 16</v>
          </cell>
          <cell r="C1585">
            <v>4.5</v>
          </cell>
        </row>
        <row r="1586">
          <cell r="A1586" t="str">
            <v>Brand 2</v>
          </cell>
          <cell r="B1586" t="str">
            <v>Market 23</v>
          </cell>
          <cell r="C1586">
            <v>6.6</v>
          </cell>
        </row>
        <row r="1587">
          <cell r="A1587" t="str">
            <v>Brand 2</v>
          </cell>
          <cell r="B1587" t="str">
            <v>Market 21</v>
          </cell>
          <cell r="C1587">
            <v>4.7</v>
          </cell>
        </row>
        <row r="1588">
          <cell r="A1588" t="str">
            <v>Brand 2</v>
          </cell>
          <cell r="B1588" t="str">
            <v>Market 25</v>
          </cell>
          <cell r="C1588">
            <v>3.1</v>
          </cell>
        </row>
        <row r="1589">
          <cell r="A1589" t="str">
            <v>Brand 2</v>
          </cell>
          <cell r="B1589" t="str">
            <v>Market 21</v>
          </cell>
          <cell r="C1589">
            <v>0.8</v>
          </cell>
        </row>
        <row r="1590">
          <cell r="A1590" t="str">
            <v>Brand 2</v>
          </cell>
          <cell r="B1590" t="str">
            <v>Market 25</v>
          </cell>
          <cell r="C1590">
            <v>1.2</v>
          </cell>
        </row>
        <row r="1591">
          <cell r="A1591" t="str">
            <v>Brand 2</v>
          </cell>
          <cell r="B1591" t="str">
            <v>Market 16</v>
          </cell>
          <cell r="C1591">
            <v>2.2000000000000002</v>
          </cell>
        </row>
        <row r="1592">
          <cell r="A1592" t="str">
            <v>Brand 2</v>
          </cell>
          <cell r="B1592" t="str">
            <v>Market 16</v>
          </cell>
          <cell r="C1592">
            <v>9.4</v>
          </cell>
        </row>
        <row r="1593">
          <cell r="A1593" t="str">
            <v>Brand 2</v>
          </cell>
          <cell r="B1593" t="str">
            <v>Market 25</v>
          </cell>
          <cell r="C1593">
            <v>0.1</v>
          </cell>
        </row>
        <row r="1594">
          <cell r="A1594" t="str">
            <v>Brand 2</v>
          </cell>
          <cell r="B1594" t="str">
            <v>Market 16</v>
          </cell>
          <cell r="C1594">
            <v>1</v>
          </cell>
        </row>
        <row r="1595">
          <cell r="A1595" t="str">
            <v>Brand 2</v>
          </cell>
          <cell r="B1595" t="str">
            <v>Market 23</v>
          </cell>
          <cell r="C1595">
            <v>0.7</v>
          </cell>
        </row>
        <row r="1596">
          <cell r="A1596" t="str">
            <v>Brand 2</v>
          </cell>
          <cell r="B1596" t="str">
            <v>Market 21</v>
          </cell>
          <cell r="C1596">
            <v>1.2</v>
          </cell>
        </row>
        <row r="1597">
          <cell r="A1597" t="str">
            <v>Brand 2</v>
          </cell>
          <cell r="B1597" t="str">
            <v>Market 24</v>
          </cell>
          <cell r="C1597">
            <v>0.6</v>
          </cell>
        </row>
        <row r="1598">
          <cell r="A1598" t="str">
            <v>Brand 2</v>
          </cell>
          <cell r="B1598" t="str">
            <v>Market 21</v>
          </cell>
          <cell r="C1598">
            <v>0.4</v>
          </cell>
        </row>
        <row r="1599">
          <cell r="A1599" t="str">
            <v>Brand 2</v>
          </cell>
          <cell r="B1599" t="str">
            <v>Market 25</v>
          </cell>
          <cell r="C1599">
            <v>0.5</v>
          </cell>
        </row>
        <row r="1600">
          <cell r="A1600" t="str">
            <v>Brand 2</v>
          </cell>
          <cell r="B1600" t="str">
            <v>Market 23</v>
          </cell>
          <cell r="C1600">
            <v>0.6</v>
          </cell>
        </row>
        <row r="1601">
          <cell r="A1601" t="str">
            <v>Brand 2</v>
          </cell>
          <cell r="B1601" t="str">
            <v>Market 21</v>
          </cell>
          <cell r="C1601">
            <v>0.3</v>
          </cell>
        </row>
        <row r="1602">
          <cell r="A1602" t="str">
            <v>Brand 2</v>
          </cell>
          <cell r="B1602" t="str">
            <v>Market 25</v>
          </cell>
          <cell r="C1602">
            <v>0.8</v>
          </cell>
        </row>
        <row r="1603">
          <cell r="A1603" t="str">
            <v>Brand 2</v>
          </cell>
          <cell r="B1603" t="str">
            <v>Market 23</v>
          </cell>
          <cell r="C1603">
            <v>0.5</v>
          </cell>
        </row>
        <row r="1604">
          <cell r="A1604" t="str">
            <v>Brand 2</v>
          </cell>
          <cell r="B1604" t="str">
            <v>Market 16</v>
          </cell>
          <cell r="C1604">
            <v>0.9</v>
          </cell>
        </row>
        <row r="1605">
          <cell r="A1605" t="str">
            <v>Brand 2</v>
          </cell>
          <cell r="B1605" t="str">
            <v>Market 16</v>
          </cell>
          <cell r="C1605">
            <v>1</v>
          </cell>
        </row>
        <row r="1606">
          <cell r="A1606" t="str">
            <v>Brand 2</v>
          </cell>
          <cell r="B1606" t="str">
            <v>Market 23</v>
          </cell>
          <cell r="C1606">
            <v>0.7</v>
          </cell>
        </row>
        <row r="1607">
          <cell r="A1607" t="str">
            <v>Brand 2</v>
          </cell>
          <cell r="B1607" t="str">
            <v>Market 21</v>
          </cell>
          <cell r="C1607">
            <v>1.1000000000000001</v>
          </cell>
        </row>
        <row r="1608">
          <cell r="A1608" t="str">
            <v>Brand 2</v>
          </cell>
          <cell r="B1608" t="str">
            <v>Market 24</v>
          </cell>
          <cell r="C1608">
            <v>0.1</v>
          </cell>
        </row>
        <row r="1609">
          <cell r="A1609" t="str">
            <v>Brand 2</v>
          </cell>
          <cell r="B1609" t="str">
            <v>Market 25</v>
          </cell>
          <cell r="C1609">
            <v>0.5</v>
          </cell>
        </row>
        <row r="1610">
          <cell r="A1610" t="str">
            <v>Brand 2</v>
          </cell>
          <cell r="B1610" t="str">
            <v>Market 25</v>
          </cell>
          <cell r="C1610">
            <v>0.6</v>
          </cell>
        </row>
        <row r="1611">
          <cell r="A1611" t="str">
            <v>Brand 2</v>
          </cell>
          <cell r="B1611" t="str">
            <v>Market 23</v>
          </cell>
          <cell r="C1611">
            <v>0.2</v>
          </cell>
        </row>
        <row r="1612">
          <cell r="A1612" t="str">
            <v>Brand 2</v>
          </cell>
          <cell r="B1612" t="str">
            <v>Market 16</v>
          </cell>
          <cell r="C1612">
            <v>0.1</v>
          </cell>
        </row>
        <row r="1613">
          <cell r="A1613" t="str">
            <v>Brand 2</v>
          </cell>
          <cell r="B1613" t="str">
            <v>Market 23</v>
          </cell>
          <cell r="C1613">
            <v>1</v>
          </cell>
        </row>
        <row r="1614">
          <cell r="A1614" t="str">
            <v>Brand 2</v>
          </cell>
          <cell r="B1614" t="str">
            <v>Market 21</v>
          </cell>
          <cell r="C1614">
            <v>0.5</v>
          </cell>
        </row>
        <row r="1615">
          <cell r="A1615" t="str">
            <v>Brand 2</v>
          </cell>
          <cell r="B1615" t="str">
            <v>Market 25</v>
          </cell>
          <cell r="C1615">
            <v>0.3</v>
          </cell>
        </row>
        <row r="1616">
          <cell r="A1616" t="str">
            <v>Brand 2</v>
          </cell>
          <cell r="B1616" t="str">
            <v>Market 16</v>
          </cell>
          <cell r="C1616">
            <v>1</v>
          </cell>
        </row>
        <row r="1617">
          <cell r="A1617" t="str">
            <v>Brand 2</v>
          </cell>
          <cell r="B1617" t="str">
            <v>Market 21</v>
          </cell>
          <cell r="C1617">
            <v>0.7</v>
          </cell>
        </row>
        <row r="1618">
          <cell r="A1618" t="str">
            <v>Brand 2</v>
          </cell>
          <cell r="B1618" t="str">
            <v>Market 24</v>
          </cell>
          <cell r="C1618">
            <v>1.3</v>
          </cell>
        </row>
        <row r="1619">
          <cell r="A1619" t="str">
            <v>Brand 2</v>
          </cell>
          <cell r="B1619" t="str">
            <v>Market 16</v>
          </cell>
          <cell r="C1619">
            <v>0.2</v>
          </cell>
        </row>
        <row r="1620">
          <cell r="A1620" t="str">
            <v>Brand 2</v>
          </cell>
          <cell r="B1620" t="str">
            <v>Market 23</v>
          </cell>
          <cell r="C1620">
            <v>0.5</v>
          </cell>
        </row>
        <row r="1621">
          <cell r="A1621" t="str">
            <v>Brand 2</v>
          </cell>
          <cell r="B1621" t="str">
            <v>Market 21</v>
          </cell>
          <cell r="C1621">
            <v>0.8</v>
          </cell>
        </row>
        <row r="1622">
          <cell r="A1622" t="str">
            <v>Brand 2</v>
          </cell>
          <cell r="B1622" t="str">
            <v>Market 24</v>
          </cell>
          <cell r="C1622">
            <v>0.1</v>
          </cell>
        </row>
        <row r="1623">
          <cell r="A1623" t="str">
            <v>Brand 2</v>
          </cell>
          <cell r="B1623" t="str">
            <v>Market 25</v>
          </cell>
          <cell r="C1623">
            <v>0.5</v>
          </cell>
        </row>
        <row r="1624">
          <cell r="A1624" t="str">
            <v>Brand 2</v>
          </cell>
          <cell r="B1624" t="str">
            <v>Market 14</v>
          </cell>
          <cell r="C1624">
            <v>1</v>
          </cell>
        </row>
        <row r="1625">
          <cell r="A1625" t="str">
            <v>Brand 2</v>
          </cell>
          <cell r="B1625" t="str">
            <v>Market 28</v>
          </cell>
          <cell r="C1625">
            <v>0.2</v>
          </cell>
        </row>
        <row r="1626">
          <cell r="A1626" t="str">
            <v>Brand 2</v>
          </cell>
          <cell r="B1626" t="str">
            <v>Market 28</v>
          </cell>
          <cell r="C1626">
            <v>1.5</v>
          </cell>
        </row>
        <row r="1627">
          <cell r="A1627" t="str">
            <v>Brand 2</v>
          </cell>
          <cell r="B1627" t="str">
            <v>Market 9</v>
          </cell>
          <cell r="C1627">
            <v>13.5</v>
          </cell>
        </row>
        <row r="1628">
          <cell r="A1628" t="str">
            <v>Brand 2</v>
          </cell>
          <cell r="B1628" t="str">
            <v>Market 9</v>
          </cell>
          <cell r="C1628">
            <v>17.8</v>
          </cell>
        </row>
        <row r="1629">
          <cell r="A1629" t="str">
            <v>Brand 2</v>
          </cell>
          <cell r="B1629" t="str">
            <v>Market 9</v>
          </cell>
          <cell r="C1629">
            <v>2.2999999999999998</v>
          </cell>
        </row>
        <row r="1630">
          <cell r="A1630" t="str">
            <v>Brand 2</v>
          </cell>
          <cell r="B1630" t="str">
            <v>Market 9</v>
          </cell>
          <cell r="C1630">
            <v>1.4</v>
          </cell>
        </row>
        <row r="1631">
          <cell r="A1631" t="str">
            <v>Brand 2</v>
          </cell>
          <cell r="B1631" t="str">
            <v>Market 9</v>
          </cell>
          <cell r="C1631">
            <v>0.9</v>
          </cell>
        </row>
        <row r="1632">
          <cell r="A1632" t="str">
            <v>Brand 2</v>
          </cell>
          <cell r="B1632" t="str">
            <v>Market 9</v>
          </cell>
          <cell r="C1632">
            <v>1.3</v>
          </cell>
        </row>
        <row r="1633">
          <cell r="A1633" t="str">
            <v>Brand 2</v>
          </cell>
          <cell r="B1633" t="str">
            <v>Market 10</v>
          </cell>
          <cell r="C1633">
            <v>2.6</v>
          </cell>
        </row>
        <row r="1634">
          <cell r="A1634" t="str">
            <v>Brand 2</v>
          </cell>
          <cell r="B1634" t="str">
            <v>Market 14</v>
          </cell>
          <cell r="C1634">
            <v>8</v>
          </cell>
        </row>
        <row r="1635">
          <cell r="A1635" t="str">
            <v>Brand 2</v>
          </cell>
          <cell r="B1635" t="str">
            <v>Market 14</v>
          </cell>
          <cell r="C1635">
            <v>12.7</v>
          </cell>
        </row>
        <row r="1636">
          <cell r="A1636" t="str">
            <v>Brand 2</v>
          </cell>
          <cell r="B1636" t="str">
            <v>Market 10</v>
          </cell>
          <cell r="C1636">
            <v>7.3</v>
          </cell>
        </row>
        <row r="1637">
          <cell r="A1637" t="str">
            <v>Brand 2</v>
          </cell>
          <cell r="B1637" t="str">
            <v>Market 14</v>
          </cell>
          <cell r="C1637">
            <v>2.6</v>
          </cell>
        </row>
        <row r="1638">
          <cell r="A1638" t="str">
            <v>Brand 2</v>
          </cell>
          <cell r="B1638" t="str">
            <v>Market 10</v>
          </cell>
          <cell r="C1638">
            <v>3</v>
          </cell>
        </row>
        <row r="1639">
          <cell r="A1639" t="str">
            <v>Brand 2</v>
          </cell>
          <cell r="B1639" t="str">
            <v>Market 14</v>
          </cell>
          <cell r="C1639">
            <v>0.4</v>
          </cell>
        </row>
        <row r="1640">
          <cell r="A1640" t="str">
            <v>Brand 2</v>
          </cell>
          <cell r="B1640" t="str">
            <v>Market 10</v>
          </cell>
          <cell r="C1640">
            <v>1.1000000000000001</v>
          </cell>
        </row>
        <row r="1641">
          <cell r="A1641" t="str">
            <v>Brand 2</v>
          </cell>
          <cell r="B1641" t="str">
            <v>Market 14</v>
          </cell>
          <cell r="C1641">
            <v>1.7</v>
          </cell>
        </row>
        <row r="1642">
          <cell r="A1642" t="str">
            <v>Brand 2</v>
          </cell>
          <cell r="B1642" t="str">
            <v>Market 14</v>
          </cell>
          <cell r="C1642">
            <v>1.1000000000000001</v>
          </cell>
        </row>
        <row r="1643">
          <cell r="A1643" t="str">
            <v>Brand 2</v>
          </cell>
          <cell r="B1643" t="str">
            <v>Market 10</v>
          </cell>
          <cell r="C1643">
            <v>1.2</v>
          </cell>
        </row>
        <row r="1644">
          <cell r="A1644" t="str">
            <v>Brand 2</v>
          </cell>
          <cell r="B1644" t="str">
            <v>Market 9</v>
          </cell>
          <cell r="C1644">
            <v>0.3</v>
          </cell>
        </row>
        <row r="1645">
          <cell r="A1645" t="str">
            <v>Brand 2</v>
          </cell>
          <cell r="B1645" t="str">
            <v>Market 9</v>
          </cell>
          <cell r="C1645">
            <v>1</v>
          </cell>
        </row>
        <row r="1646">
          <cell r="A1646" t="str">
            <v>Brand 2</v>
          </cell>
          <cell r="B1646" t="str">
            <v>Market 14</v>
          </cell>
          <cell r="C1646">
            <v>1.6</v>
          </cell>
        </row>
        <row r="1647">
          <cell r="A1647" t="str">
            <v>Brand 2</v>
          </cell>
          <cell r="B1647" t="str">
            <v>Market 9</v>
          </cell>
          <cell r="C1647">
            <v>0.5</v>
          </cell>
        </row>
        <row r="1648">
          <cell r="A1648" t="str">
            <v>Brand 2</v>
          </cell>
          <cell r="B1648" t="str">
            <v>Market 14</v>
          </cell>
          <cell r="C1648">
            <v>0.1</v>
          </cell>
        </row>
        <row r="1649">
          <cell r="A1649" t="str">
            <v>Brand 2</v>
          </cell>
          <cell r="B1649" t="str">
            <v>Market 9</v>
          </cell>
          <cell r="C1649">
            <v>0.7</v>
          </cell>
        </row>
        <row r="1650">
          <cell r="A1650" t="str">
            <v>Brand 2</v>
          </cell>
          <cell r="B1650" t="str">
            <v>Market 14</v>
          </cell>
          <cell r="C1650">
            <v>0.9</v>
          </cell>
        </row>
        <row r="1651">
          <cell r="A1651" t="str">
            <v>Brand 2</v>
          </cell>
          <cell r="B1651" t="str">
            <v>Market 10</v>
          </cell>
          <cell r="C1651">
            <v>0.6</v>
          </cell>
        </row>
        <row r="1652">
          <cell r="A1652" t="str">
            <v>Brand 2</v>
          </cell>
          <cell r="B1652" t="str">
            <v>Market 14</v>
          </cell>
          <cell r="C1652">
            <v>0.8</v>
          </cell>
        </row>
        <row r="1653">
          <cell r="A1653" t="str">
            <v>Brand 2</v>
          </cell>
          <cell r="B1653" t="str">
            <v>Market 32</v>
          </cell>
          <cell r="C1653">
            <v>10.5</v>
          </cell>
        </row>
        <row r="1654">
          <cell r="A1654" t="str">
            <v>Brand 2</v>
          </cell>
          <cell r="B1654" t="str">
            <v>Market 32</v>
          </cell>
          <cell r="C1654">
            <v>21.7</v>
          </cell>
        </row>
        <row r="1655">
          <cell r="A1655" t="str">
            <v>Brand 2</v>
          </cell>
          <cell r="B1655" t="str">
            <v>Market 32</v>
          </cell>
          <cell r="C1655">
            <v>0.1</v>
          </cell>
        </row>
        <row r="1656">
          <cell r="A1656" t="str">
            <v>Brand 2</v>
          </cell>
          <cell r="B1656" t="str">
            <v>Market 32</v>
          </cell>
          <cell r="C1656">
            <v>4.4000000000000004</v>
          </cell>
        </row>
        <row r="1657">
          <cell r="A1657" t="str">
            <v>Brand 2</v>
          </cell>
          <cell r="B1657" t="str">
            <v>Market 32</v>
          </cell>
          <cell r="C1657">
            <v>4.0999999999999996</v>
          </cell>
        </row>
        <row r="1658">
          <cell r="A1658" t="str">
            <v>Brand 2</v>
          </cell>
          <cell r="B1658" t="str">
            <v>Market 32</v>
          </cell>
          <cell r="C1658">
            <v>2.2000000000000002</v>
          </cell>
        </row>
        <row r="1659">
          <cell r="A1659" t="str">
            <v>Brand 2</v>
          </cell>
          <cell r="B1659" t="str">
            <v>Market 32</v>
          </cell>
          <cell r="C1659">
            <v>5.2</v>
          </cell>
        </row>
        <row r="1660">
          <cell r="A1660" t="str">
            <v>Brand 2</v>
          </cell>
          <cell r="B1660" t="str">
            <v>Market 32</v>
          </cell>
          <cell r="C1660">
            <v>1.9</v>
          </cell>
        </row>
        <row r="1661">
          <cell r="A1661" t="str">
            <v>Brand 2</v>
          </cell>
          <cell r="B1661" t="str">
            <v>Market 32</v>
          </cell>
          <cell r="C1661">
            <v>2</v>
          </cell>
        </row>
        <row r="1662">
          <cell r="A1662" t="str">
            <v>Brand 2</v>
          </cell>
          <cell r="B1662" t="str">
            <v>Market 32</v>
          </cell>
          <cell r="C1662">
            <v>0.8</v>
          </cell>
        </row>
        <row r="1663">
          <cell r="A1663" t="str">
            <v>Brand 2</v>
          </cell>
          <cell r="B1663" t="str">
            <v>Market 32</v>
          </cell>
          <cell r="C1663">
            <v>1.8</v>
          </cell>
        </row>
        <row r="1664">
          <cell r="A1664" t="str">
            <v>Brand 2</v>
          </cell>
          <cell r="B1664" t="str">
            <v>Market 32</v>
          </cell>
          <cell r="C1664">
            <v>4.0999999999999996</v>
          </cell>
        </row>
        <row r="1665">
          <cell r="A1665" t="str">
            <v>Brand 2</v>
          </cell>
          <cell r="B1665" t="str">
            <v>Market 33</v>
          </cell>
          <cell r="C1665">
            <v>0.5</v>
          </cell>
        </row>
        <row r="1666">
          <cell r="A1666" t="str">
            <v>Brand 2</v>
          </cell>
          <cell r="B1666" t="str">
            <v>Market 33</v>
          </cell>
          <cell r="C1666">
            <v>8.1</v>
          </cell>
        </row>
        <row r="1667">
          <cell r="A1667" t="str">
            <v>Brand 2</v>
          </cell>
          <cell r="B1667" t="str">
            <v>Market 33</v>
          </cell>
          <cell r="C1667">
            <v>25.8</v>
          </cell>
        </row>
        <row r="1668">
          <cell r="A1668" t="str">
            <v>Brand 2</v>
          </cell>
          <cell r="B1668" t="str">
            <v>Market 33</v>
          </cell>
          <cell r="C1668">
            <v>0.1</v>
          </cell>
        </row>
        <row r="1669">
          <cell r="A1669" t="str">
            <v>Brand 2</v>
          </cell>
          <cell r="B1669" t="str">
            <v>Market 33</v>
          </cell>
          <cell r="C1669">
            <v>2.9</v>
          </cell>
        </row>
        <row r="1670">
          <cell r="A1670" t="str">
            <v>Brand 2</v>
          </cell>
          <cell r="B1670" t="str">
            <v>Market 33</v>
          </cell>
          <cell r="C1670">
            <v>1.8</v>
          </cell>
        </row>
        <row r="1671">
          <cell r="A1671" t="str">
            <v>Brand 2</v>
          </cell>
          <cell r="B1671" t="str">
            <v>Market 33</v>
          </cell>
          <cell r="C1671">
            <v>3.9</v>
          </cell>
        </row>
        <row r="1672">
          <cell r="A1672" t="str">
            <v>Brand 2</v>
          </cell>
          <cell r="B1672" t="str">
            <v>Market 33</v>
          </cell>
          <cell r="C1672">
            <v>1.8</v>
          </cell>
        </row>
        <row r="1673">
          <cell r="A1673" t="str">
            <v>Brand 2</v>
          </cell>
          <cell r="B1673" t="str">
            <v>Market 33</v>
          </cell>
          <cell r="C1673">
            <v>1.5</v>
          </cell>
        </row>
        <row r="1674">
          <cell r="A1674" t="str">
            <v>Brand 2</v>
          </cell>
          <cell r="B1674" t="str">
            <v>Market 33</v>
          </cell>
          <cell r="C1674">
            <v>0.2</v>
          </cell>
        </row>
        <row r="1675">
          <cell r="A1675" t="str">
            <v>Brand 2</v>
          </cell>
          <cell r="B1675" t="str">
            <v>Market 33</v>
          </cell>
          <cell r="C1675">
            <v>0.9</v>
          </cell>
        </row>
        <row r="1676">
          <cell r="A1676" t="str">
            <v>Brand 2</v>
          </cell>
          <cell r="B1676" t="str">
            <v>Market 33</v>
          </cell>
          <cell r="C1676">
            <v>0.1</v>
          </cell>
        </row>
        <row r="1677">
          <cell r="A1677" t="str">
            <v>Brand 2</v>
          </cell>
          <cell r="B1677" t="str">
            <v>Market 33</v>
          </cell>
          <cell r="C1677">
            <v>0.7</v>
          </cell>
        </row>
        <row r="1678">
          <cell r="A1678" t="str">
            <v>Brand 2</v>
          </cell>
          <cell r="B1678" t="str">
            <v>Market 33</v>
          </cell>
          <cell r="C1678">
            <v>0.7</v>
          </cell>
        </row>
        <row r="1679">
          <cell r="A1679" t="str">
            <v>Brand 2</v>
          </cell>
          <cell r="B1679" t="str">
            <v>Market 33</v>
          </cell>
          <cell r="C1679">
            <v>1.9</v>
          </cell>
        </row>
        <row r="1680">
          <cell r="A1680" t="str">
            <v>Brand 2</v>
          </cell>
          <cell r="B1680" t="str">
            <v>Market 33</v>
          </cell>
          <cell r="C1680">
            <v>0.1</v>
          </cell>
        </row>
        <row r="1681">
          <cell r="A1681" t="str">
            <v>Brand 2</v>
          </cell>
          <cell r="B1681" t="str">
            <v>Market 3</v>
          </cell>
          <cell r="C1681">
            <v>0.52</v>
          </cell>
        </row>
        <row r="1682">
          <cell r="A1682" t="str">
            <v>Brand 2</v>
          </cell>
          <cell r="B1682" t="str">
            <v>Market 3</v>
          </cell>
          <cell r="C1682">
            <v>0.15</v>
          </cell>
        </row>
        <row r="1683">
          <cell r="A1683" t="str">
            <v>Brand 2</v>
          </cell>
          <cell r="B1683" t="str">
            <v>Market 3</v>
          </cell>
          <cell r="C1683">
            <v>0.45</v>
          </cell>
        </row>
        <row r="1684">
          <cell r="A1684" t="str">
            <v>Brand 2</v>
          </cell>
          <cell r="B1684" t="str">
            <v>Market 28</v>
          </cell>
          <cell r="C1684">
            <v>12.8</v>
          </cell>
        </row>
        <row r="1685">
          <cell r="A1685" t="str">
            <v>Brand 2</v>
          </cell>
          <cell r="B1685" t="str">
            <v>Market 28</v>
          </cell>
          <cell r="C1685">
            <v>0.6</v>
          </cell>
        </row>
        <row r="1686">
          <cell r="A1686" t="str">
            <v>Brand 2</v>
          </cell>
          <cell r="B1686" t="str">
            <v>Market 28</v>
          </cell>
          <cell r="C1686">
            <v>1</v>
          </cell>
        </row>
        <row r="1687">
          <cell r="A1687" t="str">
            <v>Brand 2</v>
          </cell>
          <cell r="B1687" t="str">
            <v>Market 7</v>
          </cell>
          <cell r="C1687">
            <v>23</v>
          </cell>
        </row>
        <row r="1688">
          <cell r="A1688" t="str">
            <v>Brand 2</v>
          </cell>
          <cell r="B1688" t="str">
            <v>Market 3</v>
          </cell>
          <cell r="C1688">
            <v>10</v>
          </cell>
        </row>
        <row r="1689">
          <cell r="A1689" t="str">
            <v>Brand 2</v>
          </cell>
          <cell r="B1689" t="str">
            <v>Market 15</v>
          </cell>
          <cell r="C1689">
            <v>4.2</v>
          </cell>
        </row>
        <row r="1690">
          <cell r="A1690" t="str">
            <v>Brand 2</v>
          </cell>
          <cell r="B1690" t="str">
            <v>Market 24</v>
          </cell>
          <cell r="C1690">
            <v>1.6</v>
          </cell>
        </row>
        <row r="1691">
          <cell r="A1691" t="str">
            <v>Brand 2</v>
          </cell>
          <cell r="B1691" t="str">
            <v>Market 34</v>
          </cell>
          <cell r="C1691">
            <v>4</v>
          </cell>
        </row>
        <row r="1692">
          <cell r="A1692" t="str">
            <v>Brand 2</v>
          </cell>
          <cell r="B1692" t="str">
            <v>Market 31</v>
          </cell>
          <cell r="C1692">
            <v>7.8</v>
          </cell>
        </row>
        <row r="1693">
          <cell r="A1693" t="str">
            <v>Brand 2</v>
          </cell>
          <cell r="B1693" t="str">
            <v>Market 15</v>
          </cell>
          <cell r="C1693">
            <v>1</v>
          </cell>
        </row>
        <row r="1694">
          <cell r="A1694" t="str">
            <v>Brand 2</v>
          </cell>
          <cell r="B1694" t="str">
            <v>Market 3</v>
          </cell>
          <cell r="C1694">
            <v>1.8</v>
          </cell>
        </row>
        <row r="1695">
          <cell r="A1695" t="str">
            <v>Brand 2</v>
          </cell>
          <cell r="B1695" t="str">
            <v>Market 21</v>
          </cell>
          <cell r="C1695">
            <v>0.2</v>
          </cell>
        </row>
        <row r="1696">
          <cell r="A1696" t="str">
            <v>Brand 2</v>
          </cell>
          <cell r="B1696" t="str">
            <v>Market 7</v>
          </cell>
          <cell r="C1696">
            <v>1.4</v>
          </cell>
        </row>
        <row r="1697">
          <cell r="A1697" t="str">
            <v>Brand 2</v>
          </cell>
          <cell r="B1697" t="str">
            <v>Market 15</v>
          </cell>
          <cell r="C1697">
            <v>0.2</v>
          </cell>
        </row>
        <row r="1698">
          <cell r="A1698" t="str">
            <v>Brand 2</v>
          </cell>
          <cell r="B1698" t="str">
            <v>Market 3</v>
          </cell>
          <cell r="C1698">
            <v>0.4</v>
          </cell>
        </row>
        <row r="1699">
          <cell r="A1699" t="str">
            <v>Brand 2</v>
          </cell>
          <cell r="B1699" t="str">
            <v>Market 3</v>
          </cell>
          <cell r="C1699">
            <v>0.2</v>
          </cell>
        </row>
        <row r="1700">
          <cell r="A1700" t="str">
            <v>Brand 2</v>
          </cell>
          <cell r="B1700" t="str">
            <v>Market 34</v>
          </cell>
          <cell r="C1700">
            <v>0.4</v>
          </cell>
        </row>
        <row r="1701">
          <cell r="A1701" t="str">
            <v>Brand 2</v>
          </cell>
          <cell r="B1701" t="str">
            <v>Market 3</v>
          </cell>
          <cell r="C1701">
            <v>2.6</v>
          </cell>
        </row>
        <row r="1702">
          <cell r="A1702" t="str">
            <v>Brand 2</v>
          </cell>
          <cell r="B1702" t="str">
            <v>Market 10</v>
          </cell>
          <cell r="C1702">
            <v>6.4</v>
          </cell>
        </row>
        <row r="1703">
          <cell r="A1703" t="str">
            <v>Brand 2</v>
          </cell>
          <cell r="B1703" t="str">
            <v>Market 16</v>
          </cell>
          <cell r="C1703">
            <v>0.2</v>
          </cell>
        </row>
        <row r="1704">
          <cell r="A1704" t="str">
            <v>Brand 2</v>
          </cell>
          <cell r="B1704" t="str">
            <v>Market 23</v>
          </cell>
          <cell r="C1704">
            <v>2.6</v>
          </cell>
        </row>
        <row r="1705">
          <cell r="A1705" t="str">
            <v>Brand 2</v>
          </cell>
          <cell r="B1705" t="str">
            <v>Market 16</v>
          </cell>
          <cell r="C1705">
            <v>2.2000000000000002</v>
          </cell>
        </row>
        <row r="1706">
          <cell r="A1706" t="str">
            <v>Brand 2</v>
          </cell>
          <cell r="B1706" t="str">
            <v>Market 25</v>
          </cell>
          <cell r="C1706">
            <v>1.4</v>
          </cell>
        </row>
        <row r="1707">
          <cell r="A1707" t="str">
            <v>Brand 2</v>
          </cell>
          <cell r="B1707" t="str">
            <v>Market 23</v>
          </cell>
          <cell r="C1707">
            <v>0.2</v>
          </cell>
        </row>
        <row r="1708">
          <cell r="A1708" t="str">
            <v>Brand 2</v>
          </cell>
          <cell r="B1708" t="str">
            <v>Market 9</v>
          </cell>
          <cell r="C1708">
            <v>7.2</v>
          </cell>
        </row>
        <row r="1709">
          <cell r="A1709" t="str">
            <v>Brand 2</v>
          </cell>
          <cell r="B1709" t="str">
            <v>Market 32</v>
          </cell>
          <cell r="C1709">
            <v>8.4</v>
          </cell>
        </row>
        <row r="1710">
          <cell r="A1710" t="str">
            <v>Brand 2</v>
          </cell>
          <cell r="B1710" t="str">
            <v>Market 32</v>
          </cell>
          <cell r="C1710">
            <v>0.6</v>
          </cell>
        </row>
        <row r="1711">
          <cell r="A1711" t="str">
            <v>Brand 2</v>
          </cell>
          <cell r="B1711" t="str">
            <v>Market 32</v>
          </cell>
          <cell r="C1711">
            <v>0.6</v>
          </cell>
        </row>
        <row r="1712">
          <cell r="A1712" t="str">
            <v>Brand 2</v>
          </cell>
          <cell r="B1712" t="str">
            <v>Market 33</v>
          </cell>
          <cell r="C1712">
            <v>0.8</v>
          </cell>
        </row>
        <row r="1713">
          <cell r="A1713" t="str">
            <v>Brand 2</v>
          </cell>
          <cell r="B1713" t="str">
            <v>Market 33</v>
          </cell>
          <cell r="C1713">
            <v>6.4</v>
          </cell>
        </row>
        <row r="1714">
          <cell r="A1714" t="str">
            <v>Brand 2</v>
          </cell>
          <cell r="B1714" t="str">
            <v>Market 33</v>
          </cell>
          <cell r="C1714">
            <v>0.22</v>
          </cell>
        </row>
        <row r="1715">
          <cell r="A1715" t="str">
            <v>Brand 2</v>
          </cell>
          <cell r="B1715" t="str">
            <v>Market 28</v>
          </cell>
          <cell r="C1715">
            <v>21.25</v>
          </cell>
        </row>
        <row r="1716">
          <cell r="A1716" t="str">
            <v>Brand 2</v>
          </cell>
          <cell r="B1716" t="str">
            <v>Market 28</v>
          </cell>
          <cell r="C1716">
            <v>156</v>
          </cell>
        </row>
        <row r="1717">
          <cell r="A1717" t="str">
            <v>Brand 2</v>
          </cell>
          <cell r="B1717" t="str">
            <v>Market 28</v>
          </cell>
          <cell r="C1717">
            <v>20.75</v>
          </cell>
        </row>
        <row r="1718">
          <cell r="A1718" t="str">
            <v>Brand 2</v>
          </cell>
          <cell r="B1718" t="str">
            <v>Market 28</v>
          </cell>
          <cell r="C1718">
            <v>4.25</v>
          </cell>
        </row>
        <row r="1719">
          <cell r="A1719" t="str">
            <v>Brand 2</v>
          </cell>
          <cell r="B1719" t="str">
            <v>Market 24</v>
          </cell>
          <cell r="C1719">
            <v>0.75</v>
          </cell>
        </row>
        <row r="1720">
          <cell r="A1720" t="str">
            <v>Brand 2</v>
          </cell>
          <cell r="B1720" t="str">
            <v>Market 3</v>
          </cell>
          <cell r="C1720">
            <v>8.75</v>
          </cell>
        </row>
        <row r="1721">
          <cell r="A1721" t="str">
            <v>Brand 2</v>
          </cell>
          <cell r="B1721" t="str">
            <v>Market 5</v>
          </cell>
          <cell r="C1721">
            <v>1</v>
          </cell>
        </row>
        <row r="1722">
          <cell r="A1722" t="str">
            <v>Brand 2</v>
          </cell>
          <cell r="B1722" t="str">
            <v>Market 34</v>
          </cell>
          <cell r="C1722">
            <v>12</v>
          </cell>
        </row>
        <row r="1723">
          <cell r="A1723" t="str">
            <v>Brand 2</v>
          </cell>
          <cell r="B1723" t="str">
            <v>Market 7</v>
          </cell>
          <cell r="C1723">
            <v>25.75</v>
          </cell>
        </row>
        <row r="1724">
          <cell r="A1724" t="str">
            <v>Brand 2</v>
          </cell>
          <cell r="B1724" t="str">
            <v>Market 34</v>
          </cell>
          <cell r="C1724">
            <v>10</v>
          </cell>
        </row>
        <row r="1725">
          <cell r="A1725" t="str">
            <v>Brand 2</v>
          </cell>
          <cell r="B1725" t="str">
            <v>Market 31</v>
          </cell>
          <cell r="C1725">
            <v>7.25</v>
          </cell>
        </row>
        <row r="1726">
          <cell r="A1726" t="str">
            <v>Brand 2</v>
          </cell>
          <cell r="B1726" t="str">
            <v>Market 3</v>
          </cell>
          <cell r="C1726">
            <v>162.5</v>
          </cell>
        </row>
        <row r="1727">
          <cell r="A1727" t="str">
            <v>Brand 2</v>
          </cell>
          <cell r="B1727" t="str">
            <v>Market 3</v>
          </cell>
          <cell r="C1727">
            <v>16.75</v>
          </cell>
        </row>
        <row r="1728">
          <cell r="A1728" t="str">
            <v>Brand 2</v>
          </cell>
          <cell r="B1728" t="str">
            <v>Market 3</v>
          </cell>
          <cell r="C1728">
            <v>1</v>
          </cell>
        </row>
        <row r="1729">
          <cell r="A1729" t="str">
            <v>Brand 2</v>
          </cell>
          <cell r="B1729" t="str">
            <v>Market 24</v>
          </cell>
          <cell r="C1729">
            <v>2.75</v>
          </cell>
        </row>
        <row r="1730">
          <cell r="A1730" t="str">
            <v>Brand 2</v>
          </cell>
          <cell r="B1730" t="str">
            <v>Market 5</v>
          </cell>
          <cell r="C1730">
            <v>3.5</v>
          </cell>
        </row>
        <row r="1731">
          <cell r="A1731" t="str">
            <v>Brand 2</v>
          </cell>
          <cell r="B1731" t="str">
            <v>Market 5</v>
          </cell>
          <cell r="C1731">
            <v>0.25</v>
          </cell>
        </row>
        <row r="1732">
          <cell r="A1732" t="str">
            <v>Brand 2</v>
          </cell>
          <cell r="B1732" t="str">
            <v>Market 7</v>
          </cell>
          <cell r="C1732">
            <v>227.25</v>
          </cell>
        </row>
        <row r="1733">
          <cell r="A1733" t="str">
            <v>Brand 2</v>
          </cell>
          <cell r="B1733" t="str">
            <v>Market 34</v>
          </cell>
          <cell r="C1733">
            <v>57.25</v>
          </cell>
        </row>
        <row r="1734">
          <cell r="A1734" t="str">
            <v>Brand 2</v>
          </cell>
          <cell r="B1734" t="str">
            <v>Market 31</v>
          </cell>
          <cell r="C1734">
            <v>50.5</v>
          </cell>
        </row>
        <row r="1735">
          <cell r="A1735" t="str">
            <v>Brand 2</v>
          </cell>
          <cell r="B1735" t="str">
            <v>Market 15</v>
          </cell>
          <cell r="C1735">
            <v>6.5</v>
          </cell>
        </row>
        <row r="1736">
          <cell r="A1736" t="str">
            <v>Brand 2</v>
          </cell>
          <cell r="B1736" t="str">
            <v>Market 15</v>
          </cell>
          <cell r="C1736">
            <v>42.75</v>
          </cell>
        </row>
        <row r="1737">
          <cell r="A1737" t="str">
            <v>Brand 2</v>
          </cell>
          <cell r="B1737" t="str">
            <v>Market 15</v>
          </cell>
          <cell r="C1737">
            <v>6.5</v>
          </cell>
        </row>
        <row r="1738">
          <cell r="A1738" t="str">
            <v>Brand 2</v>
          </cell>
          <cell r="B1738" t="str">
            <v>Market 7</v>
          </cell>
          <cell r="C1738">
            <v>0.25</v>
          </cell>
        </row>
        <row r="1739">
          <cell r="A1739" t="str">
            <v>Brand 2</v>
          </cell>
          <cell r="B1739" t="str">
            <v>Market 31</v>
          </cell>
          <cell r="C1739">
            <v>0.5</v>
          </cell>
        </row>
        <row r="1740">
          <cell r="A1740" t="str">
            <v>Brand 2</v>
          </cell>
          <cell r="B1740" t="str">
            <v>Market 3</v>
          </cell>
          <cell r="C1740">
            <v>5.5</v>
          </cell>
        </row>
        <row r="1741">
          <cell r="A1741" t="str">
            <v>Brand 2</v>
          </cell>
          <cell r="B1741" t="str">
            <v>Market 34</v>
          </cell>
          <cell r="C1741">
            <v>3.5</v>
          </cell>
        </row>
        <row r="1742">
          <cell r="A1742" t="str">
            <v>Brand 2</v>
          </cell>
          <cell r="B1742" t="str">
            <v>Market 23</v>
          </cell>
          <cell r="C1742">
            <v>2.75</v>
          </cell>
        </row>
        <row r="1743">
          <cell r="A1743" t="str">
            <v>Brand 2</v>
          </cell>
          <cell r="B1743" t="str">
            <v>Market 31</v>
          </cell>
          <cell r="C1743">
            <v>2.5</v>
          </cell>
        </row>
        <row r="1744">
          <cell r="A1744" t="str">
            <v>Brand 2</v>
          </cell>
          <cell r="B1744" t="str">
            <v>Market 7</v>
          </cell>
          <cell r="C1744">
            <v>17.5</v>
          </cell>
        </row>
        <row r="1745">
          <cell r="A1745" t="str">
            <v>Brand 2</v>
          </cell>
          <cell r="B1745" t="str">
            <v>Market 31</v>
          </cell>
          <cell r="C1745">
            <v>8</v>
          </cell>
        </row>
        <row r="1746">
          <cell r="A1746" t="str">
            <v>Brand 2</v>
          </cell>
          <cell r="B1746" t="str">
            <v>Market 7</v>
          </cell>
          <cell r="C1746">
            <v>13.25</v>
          </cell>
        </row>
        <row r="1747">
          <cell r="A1747" t="str">
            <v>Brand 2</v>
          </cell>
          <cell r="B1747" t="str">
            <v>Market 14</v>
          </cell>
          <cell r="C1747">
            <v>1.75</v>
          </cell>
        </row>
        <row r="1748">
          <cell r="A1748" t="str">
            <v>Brand 2</v>
          </cell>
          <cell r="B1748" t="str">
            <v>Market 10</v>
          </cell>
          <cell r="C1748">
            <v>0.25</v>
          </cell>
        </row>
        <row r="1749">
          <cell r="A1749" t="str">
            <v>Brand 2</v>
          </cell>
          <cell r="B1749" t="str">
            <v>Market 15</v>
          </cell>
          <cell r="C1749">
            <v>0.5</v>
          </cell>
        </row>
        <row r="1750">
          <cell r="A1750" t="str">
            <v>Brand 2</v>
          </cell>
          <cell r="B1750" t="str">
            <v>Market 23</v>
          </cell>
          <cell r="C1750">
            <v>2.5</v>
          </cell>
        </row>
        <row r="1751">
          <cell r="A1751" t="str">
            <v>Brand 2</v>
          </cell>
          <cell r="B1751" t="str">
            <v>Market 21</v>
          </cell>
          <cell r="C1751">
            <v>1</v>
          </cell>
        </row>
        <row r="1752">
          <cell r="A1752" t="str">
            <v>Brand 2</v>
          </cell>
          <cell r="B1752" t="str">
            <v>Market 25</v>
          </cell>
          <cell r="C1752">
            <v>2.5</v>
          </cell>
        </row>
        <row r="1753">
          <cell r="A1753" t="str">
            <v>Brand 2</v>
          </cell>
          <cell r="B1753" t="str">
            <v>Market 16</v>
          </cell>
          <cell r="C1753">
            <v>2.5</v>
          </cell>
        </row>
        <row r="1754">
          <cell r="A1754" t="str">
            <v>Brand 2</v>
          </cell>
          <cell r="B1754" t="str">
            <v>Market 23</v>
          </cell>
          <cell r="C1754">
            <v>1</v>
          </cell>
        </row>
        <row r="1755">
          <cell r="A1755" t="str">
            <v>Brand 2</v>
          </cell>
          <cell r="B1755" t="str">
            <v>Market 21</v>
          </cell>
          <cell r="C1755">
            <v>3</v>
          </cell>
        </row>
        <row r="1756">
          <cell r="A1756" t="str">
            <v>Brand 2</v>
          </cell>
          <cell r="B1756" t="str">
            <v>Market 25</v>
          </cell>
          <cell r="C1756">
            <v>2.75</v>
          </cell>
        </row>
        <row r="1757">
          <cell r="A1757" t="str">
            <v>Brand 2</v>
          </cell>
          <cell r="B1757" t="str">
            <v>Market 16</v>
          </cell>
          <cell r="C1757">
            <v>13.25</v>
          </cell>
        </row>
        <row r="1758">
          <cell r="A1758" t="str">
            <v>Brand 2</v>
          </cell>
          <cell r="B1758" t="str">
            <v>Market 23</v>
          </cell>
          <cell r="C1758">
            <v>8.25</v>
          </cell>
        </row>
        <row r="1759">
          <cell r="A1759" t="str">
            <v>Brand 2</v>
          </cell>
          <cell r="B1759" t="str">
            <v>Market 21</v>
          </cell>
          <cell r="C1759">
            <v>6.25</v>
          </cell>
        </row>
        <row r="1760">
          <cell r="A1760" t="str">
            <v>Brand 2</v>
          </cell>
          <cell r="B1760" t="str">
            <v>Market 25</v>
          </cell>
          <cell r="C1760">
            <v>4.5</v>
          </cell>
        </row>
        <row r="1761">
          <cell r="A1761" t="str">
            <v>Brand 2</v>
          </cell>
          <cell r="B1761" t="str">
            <v>Market 16</v>
          </cell>
          <cell r="C1761">
            <v>3.75</v>
          </cell>
        </row>
        <row r="1762">
          <cell r="A1762" t="str">
            <v>Brand 2</v>
          </cell>
          <cell r="B1762" t="str">
            <v>Market 25</v>
          </cell>
          <cell r="C1762">
            <v>0.75</v>
          </cell>
        </row>
        <row r="1763">
          <cell r="A1763" t="str">
            <v>Brand 2</v>
          </cell>
          <cell r="B1763" t="str">
            <v>Market 16</v>
          </cell>
          <cell r="C1763">
            <v>2</v>
          </cell>
        </row>
        <row r="1764">
          <cell r="A1764" t="str">
            <v>Brand 2</v>
          </cell>
          <cell r="B1764" t="str">
            <v>Market 24</v>
          </cell>
          <cell r="C1764">
            <v>1.25</v>
          </cell>
        </row>
        <row r="1765">
          <cell r="A1765" t="str">
            <v>Brand 2</v>
          </cell>
          <cell r="B1765" t="str">
            <v>Market 21</v>
          </cell>
          <cell r="C1765">
            <v>1.5</v>
          </cell>
        </row>
        <row r="1766">
          <cell r="A1766" t="str">
            <v>Brand 2</v>
          </cell>
          <cell r="B1766" t="str">
            <v>Market 9</v>
          </cell>
          <cell r="C1766">
            <v>2.5</v>
          </cell>
        </row>
        <row r="1767">
          <cell r="A1767" t="str">
            <v>Brand 2</v>
          </cell>
          <cell r="B1767" t="str">
            <v>Market 9</v>
          </cell>
          <cell r="C1767">
            <v>48.25</v>
          </cell>
        </row>
        <row r="1768">
          <cell r="A1768" t="str">
            <v>Brand 2</v>
          </cell>
          <cell r="B1768" t="str">
            <v>Market 9</v>
          </cell>
          <cell r="C1768">
            <v>5.25</v>
          </cell>
        </row>
        <row r="1769">
          <cell r="A1769" t="str">
            <v>Brand 2</v>
          </cell>
          <cell r="B1769" t="str">
            <v>Market 14</v>
          </cell>
          <cell r="C1769">
            <v>4.25</v>
          </cell>
        </row>
        <row r="1770">
          <cell r="A1770" t="str">
            <v>Brand 2</v>
          </cell>
          <cell r="B1770" t="str">
            <v>Market 10</v>
          </cell>
          <cell r="C1770">
            <v>17.5</v>
          </cell>
        </row>
        <row r="1771">
          <cell r="A1771" t="str">
            <v>Brand 2</v>
          </cell>
          <cell r="B1771" t="str">
            <v>Market 14</v>
          </cell>
          <cell r="C1771">
            <v>18.25</v>
          </cell>
        </row>
        <row r="1772">
          <cell r="A1772" t="str">
            <v>Brand 2</v>
          </cell>
          <cell r="B1772" t="str">
            <v>Market 10</v>
          </cell>
          <cell r="C1772">
            <v>29.5</v>
          </cell>
        </row>
        <row r="1773">
          <cell r="A1773" t="str">
            <v>Brand 2</v>
          </cell>
          <cell r="B1773" t="str">
            <v>Market 10</v>
          </cell>
          <cell r="C1773">
            <v>0.25</v>
          </cell>
        </row>
        <row r="1774">
          <cell r="A1774" t="str">
            <v>Brand 2</v>
          </cell>
          <cell r="B1774" t="str">
            <v>Market 14</v>
          </cell>
          <cell r="C1774">
            <v>4.5</v>
          </cell>
        </row>
        <row r="1775">
          <cell r="A1775" t="str">
            <v>Brand 2</v>
          </cell>
          <cell r="B1775" t="str">
            <v>Market 10</v>
          </cell>
          <cell r="C1775">
            <v>9.75</v>
          </cell>
        </row>
        <row r="1776">
          <cell r="A1776" t="str">
            <v>Brand 2</v>
          </cell>
          <cell r="B1776" t="str">
            <v>Market 9</v>
          </cell>
          <cell r="C1776">
            <v>3</v>
          </cell>
        </row>
        <row r="1777">
          <cell r="A1777" t="str">
            <v>Brand 2</v>
          </cell>
          <cell r="B1777" t="str">
            <v>Market 32</v>
          </cell>
          <cell r="C1777">
            <v>12.75</v>
          </cell>
        </row>
        <row r="1778">
          <cell r="A1778" t="str">
            <v>Brand 2</v>
          </cell>
          <cell r="B1778" t="str">
            <v>Market 32</v>
          </cell>
          <cell r="C1778">
            <v>70.25</v>
          </cell>
        </row>
        <row r="1779">
          <cell r="A1779" t="str">
            <v>Brand 2</v>
          </cell>
          <cell r="B1779" t="str">
            <v>Market 32</v>
          </cell>
          <cell r="C1779">
            <v>13.25</v>
          </cell>
        </row>
        <row r="1780">
          <cell r="A1780" t="str">
            <v>Brand 2</v>
          </cell>
          <cell r="B1780" t="str">
            <v>Market 32</v>
          </cell>
          <cell r="C1780">
            <v>5.25</v>
          </cell>
        </row>
        <row r="1781">
          <cell r="A1781" t="str">
            <v>Brand 2</v>
          </cell>
          <cell r="B1781" t="str">
            <v>Market 33</v>
          </cell>
          <cell r="C1781">
            <v>6.25</v>
          </cell>
        </row>
        <row r="1782">
          <cell r="A1782" t="str">
            <v>Brand 2</v>
          </cell>
          <cell r="B1782" t="str">
            <v>Market 33</v>
          </cell>
          <cell r="C1782">
            <v>103.75</v>
          </cell>
        </row>
        <row r="1783">
          <cell r="A1783" t="str">
            <v>Brand 2</v>
          </cell>
          <cell r="B1783" t="str">
            <v>Market 33</v>
          </cell>
          <cell r="C1783">
            <v>7.5</v>
          </cell>
        </row>
        <row r="1784">
          <cell r="A1784" t="str">
            <v>Brand 2</v>
          </cell>
          <cell r="B1784" t="str">
            <v>Market 33</v>
          </cell>
          <cell r="C1784">
            <v>4.25</v>
          </cell>
        </row>
        <row r="1785">
          <cell r="A1785" t="str">
            <v>Brand 2</v>
          </cell>
          <cell r="B1785" t="str">
            <v>Market 28</v>
          </cell>
          <cell r="C1785">
            <v>11.6</v>
          </cell>
        </row>
        <row r="1786">
          <cell r="A1786" t="str">
            <v>Brand 2</v>
          </cell>
          <cell r="B1786" t="str">
            <v>Market 28</v>
          </cell>
          <cell r="C1786">
            <v>18</v>
          </cell>
        </row>
        <row r="1787">
          <cell r="A1787" t="str">
            <v>Brand 2</v>
          </cell>
          <cell r="B1787" t="str">
            <v>Market 7</v>
          </cell>
          <cell r="C1787">
            <v>48.4</v>
          </cell>
        </row>
        <row r="1788">
          <cell r="A1788" t="str">
            <v>Brand 2</v>
          </cell>
          <cell r="B1788" t="str">
            <v>Market 34</v>
          </cell>
          <cell r="C1788">
            <v>6.4</v>
          </cell>
        </row>
        <row r="1789">
          <cell r="A1789" t="str">
            <v>Brand 2</v>
          </cell>
          <cell r="B1789" t="str">
            <v>Market 31</v>
          </cell>
          <cell r="C1789">
            <v>12</v>
          </cell>
        </row>
        <row r="1790">
          <cell r="A1790" t="str">
            <v>Brand 2</v>
          </cell>
          <cell r="B1790" t="str">
            <v>Market 3</v>
          </cell>
          <cell r="C1790">
            <v>5.6</v>
          </cell>
        </row>
        <row r="1791">
          <cell r="A1791" t="str">
            <v>Brand 2</v>
          </cell>
          <cell r="B1791" t="str">
            <v>Market 15</v>
          </cell>
          <cell r="C1791">
            <v>3.6</v>
          </cell>
        </row>
        <row r="1792">
          <cell r="A1792" t="str">
            <v>Brand 2</v>
          </cell>
          <cell r="B1792" t="str">
            <v>Market 3</v>
          </cell>
          <cell r="C1792">
            <v>9.1999999999999993</v>
          </cell>
        </row>
        <row r="1793">
          <cell r="A1793" t="str">
            <v>Brand 2</v>
          </cell>
          <cell r="B1793" t="str">
            <v>Market 15</v>
          </cell>
          <cell r="C1793">
            <v>4.8</v>
          </cell>
        </row>
        <row r="1794">
          <cell r="A1794" t="str">
            <v>Brand 2</v>
          </cell>
          <cell r="B1794" t="str">
            <v>Market 7</v>
          </cell>
          <cell r="C1794">
            <v>18.8</v>
          </cell>
        </row>
        <row r="1795">
          <cell r="A1795" t="str">
            <v>Brand 2</v>
          </cell>
          <cell r="B1795" t="str">
            <v>Market 34</v>
          </cell>
          <cell r="C1795">
            <v>8</v>
          </cell>
        </row>
        <row r="1796">
          <cell r="A1796" t="str">
            <v>Brand 2</v>
          </cell>
          <cell r="B1796" t="str">
            <v>Market 31</v>
          </cell>
          <cell r="C1796">
            <v>10</v>
          </cell>
        </row>
        <row r="1797">
          <cell r="A1797" t="str">
            <v>Brand 2</v>
          </cell>
          <cell r="B1797" t="str">
            <v>Market 14</v>
          </cell>
          <cell r="C1797">
            <v>1.6</v>
          </cell>
        </row>
        <row r="1798">
          <cell r="A1798" t="str">
            <v>Brand 2</v>
          </cell>
          <cell r="B1798" t="str">
            <v>Market 10</v>
          </cell>
          <cell r="C1798">
            <v>4</v>
          </cell>
        </row>
        <row r="1799">
          <cell r="A1799" t="str">
            <v>Brand 2</v>
          </cell>
          <cell r="B1799" t="str">
            <v>Market 16</v>
          </cell>
          <cell r="C1799">
            <v>4</v>
          </cell>
        </row>
        <row r="1800">
          <cell r="A1800" t="str">
            <v>Brand 2</v>
          </cell>
          <cell r="B1800" t="str">
            <v>Market 24</v>
          </cell>
          <cell r="C1800">
            <v>2.4</v>
          </cell>
        </row>
        <row r="1801">
          <cell r="A1801" t="str">
            <v>Brand 2</v>
          </cell>
          <cell r="B1801" t="str">
            <v>Market 16</v>
          </cell>
          <cell r="C1801">
            <v>1.6</v>
          </cell>
        </row>
        <row r="1802">
          <cell r="A1802" t="str">
            <v>Brand 2</v>
          </cell>
          <cell r="B1802" t="str">
            <v>Market 23</v>
          </cell>
          <cell r="C1802">
            <v>0.8</v>
          </cell>
        </row>
        <row r="1803">
          <cell r="A1803" t="str">
            <v>Brand 2</v>
          </cell>
          <cell r="B1803" t="str">
            <v>Market 21</v>
          </cell>
          <cell r="C1803">
            <v>3.2</v>
          </cell>
        </row>
        <row r="1804">
          <cell r="A1804" t="str">
            <v>Brand 2</v>
          </cell>
          <cell r="B1804" t="str">
            <v>Market 25</v>
          </cell>
          <cell r="C1804">
            <v>2</v>
          </cell>
        </row>
        <row r="1805">
          <cell r="A1805" t="str">
            <v>Brand 2</v>
          </cell>
          <cell r="B1805" t="str">
            <v>Market 23</v>
          </cell>
          <cell r="C1805">
            <v>2.8</v>
          </cell>
        </row>
        <row r="1806">
          <cell r="A1806" t="str">
            <v>Brand 2</v>
          </cell>
          <cell r="B1806" t="str">
            <v>Market 25</v>
          </cell>
          <cell r="C1806">
            <v>1.2</v>
          </cell>
        </row>
        <row r="1807">
          <cell r="A1807" t="str">
            <v>Brand 2</v>
          </cell>
          <cell r="B1807" t="str">
            <v>Market 10</v>
          </cell>
          <cell r="C1807">
            <v>4.8</v>
          </cell>
        </row>
        <row r="1808">
          <cell r="A1808" t="str">
            <v>Brand 2</v>
          </cell>
          <cell r="B1808" t="str">
            <v>Market 14</v>
          </cell>
          <cell r="C1808">
            <v>0.4</v>
          </cell>
        </row>
        <row r="1809">
          <cell r="A1809" t="str">
            <v>Brand 2</v>
          </cell>
          <cell r="B1809" t="str">
            <v>Market 9</v>
          </cell>
          <cell r="C1809">
            <v>4.8</v>
          </cell>
        </row>
        <row r="1810">
          <cell r="A1810" t="str">
            <v>Brand 2</v>
          </cell>
          <cell r="B1810" t="str">
            <v>Market 9</v>
          </cell>
          <cell r="C1810">
            <v>5.6</v>
          </cell>
        </row>
        <row r="1811">
          <cell r="A1811" t="str">
            <v>Brand 2</v>
          </cell>
          <cell r="B1811" t="str">
            <v>Market 32</v>
          </cell>
          <cell r="C1811">
            <v>5.2</v>
          </cell>
        </row>
        <row r="1812">
          <cell r="A1812" t="str">
            <v>Brand 2</v>
          </cell>
          <cell r="B1812" t="str">
            <v>Market 32</v>
          </cell>
          <cell r="C1812">
            <v>10</v>
          </cell>
        </row>
        <row r="1813">
          <cell r="A1813" t="str">
            <v>Brand 2</v>
          </cell>
          <cell r="B1813" t="str">
            <v>Market 33</v>
          </cell>
          <cell r="C1813">
            <v>8</v>
          </cell>
        </row>
        <row r="1814">
          <cell r="A1814" t="str">
            <v>Brand 2</v>
          </cell>
          <cell r="B1814" t="str">
            <v>Market 33</v>
          </cell>
          <cell r="C1814">
            <v>11.6</v>
          </cell>
        </row>
        <row r="1815">
          <cell r="A1815" t="str">
            <v>Brand 2</v>
          </cell>
          <cell r="B1815" t="str">
            <v>Market 28</v>
          </cell>
          <cell r="C1815">
            <v>24.75</v>
          </cell>
        </row>
        <row r="1816">
          <cell r="A1816" t="str">
            <v>Brand 2</v>
          </cell>
          <cell r="B1816" t="str">
            <v>Market 28</v>
          </cell>
          <cell r="C1816">
            <v>19.350000000000001</v>
          </cell>
        </row>
        <row r="1817">
          <cell r="A1817" t="str">
            <v>Brand 2</v>
          </cell>
          <cell r="B1817" t="str">
            <v>Market 28</v>
          </cell>
          <cell r="C1817">
            <v>0.45</v>
          </cell>
        </row>
        <row r="1818">
          <cell r="A1818" t="str">
            <v>Brand 2</v>
          </cell>
          <cell r="B1818" t="str">
            <v>Market 3</v>
          </cell>
          <cell r="C1818">
            <v>5.85</v>
          </cell>
        </row>
        <row r="1819">
          <cell r="A1819" t="str">
            <v>Brand 2</v>
          </cell>
          <cell r="B1819" t="str">
            <v>Market 24</v>
          </cell>
          <cell r="C1819">
            <v>2.25</v>
          </cell>
        </row>
        <row r="1820">
          <cell r="A1820" t="str">
            <v>Brand 2</v>
          </cell>
          <cell r="B1820" t="str">
            <v>Market 7</v>
          </cell>
          <cell r="C1820">
            <v>45.45</v>
          </cell>
        </row>
        <row r="1821">
          <cell r="A1821" t="str">
            <v>Brand 2</v>
          </cell>
          <cell r="B1821" t="str">
            <v>Market 3</v>
          </cell>
          <cell r="C1821">
            <v>31.5</v>
          </cell>
        </row>
        <row r="1822">
          <cell r="A1822" t="str">
            <v>Brand 2</v>
          </cell>
          <cell r="B1822" t="str">
            <v>Market 24</v>
          </cell>
          <cell r="C1822">
            <v>0.9</v>
          </cell>
        </row>
        <row r="1823">
          <cell r="A1823" t="str">
            <v>Brand 2</v>
          </cell>
          <cell r="B1823" t="str">
            <v>Market 3</v>
          </cell>
          <cell r="C1823">
            <v>29.25</v>
          </cell>
        </row>
        <row r="1824">
          <cell r="A1824" t="str">
            <v>Brand 2</v>
          </cell>
          <cell r="B1824" t="str">
            <v>Market 7</v>
          </cell>
          <cell r="C1824">
            <v>137.69999999999999</v>
          </cell>
        </row>
        <row r="1825">
          <cell r="A1825" t="str">
            <v>Brand 2</v>
          </cell>
          <cell r="B1825" t="str">
            <v>Market 34</v>
          </cell>
          <cell r="C1825">
            <v>37.799999999999997</v>
          </cell>
        </row>
        <row r="1826">
          <cell r="A1826" t="str">
            <v>Brand 2</v>
          </cell>
          <cell r="B1826" t="str">
            <v>Market 31</v>
          </cell>
          <cell r="C1826">
            <v>42.3</v>
          </cell>
        </row>
        <row r="1827">
          <cell r="A1827" t="str">
            <v>Brand 2</v>
          </cell>
          <cell r="B1827" t="str">
            <v>Market 15</v>
          </cell>
          <cell r="C1827">
            <v>3.6</v>
          </cell>
        </row>
        <row r="1828">
          <cell r="A1828" t="str">
            <v>Brand 2</v>
          </cell>
          <cell r="B1828" t="str">
            <v>Market 15</v>
          </cell>
          <cell r="C1828">
            <v>31.5</v>
          </cell>
        </row>
        <row r="1829">
          <cell r="A1829" t="str">
            <v>Brand 2</v>
          </cell>
          <cell r="B1829" t="str">
            <v>Market 34</v>
          </cell>
          <cell r="C1829">
            <v>12.15</v>
          </cell>
        </row>
        <row r="1830">
          <cell r="A1830" t="str">
            <v>Brand 2</v>
          </cell>
          <cell r="B1830" t="str">
            <v>Market 31</v>
          </cell>
          <cell r="C1830">
            <v>15.75</v>
          </cell>
        </row>
        <row r="1831">
          <cell r="A1831" t="str">
            <v>Brand 2</v>
          </cell>
          <cell r="B1831" t="str">
            <v>Market 3</v>
          </cell>
          <cell r="C1831">
            <v>0.9</v>
          </cell>
        </row>
        <row r="1832">
          <cell r="A1832" t="str">
            <v>Brand 2</v>
          </cell>
          <cell r="B1832" t="str">
            <v>Market 34</v>
          </cell>
          <cell r="C1832">
            <v>0.9</v>
          </cell>
        </row>
        <row r="1833">
          <cell r="A1833" t="str">
            <v>Brand 2</v>
          </cell>
          <cell r="B1833" t="str">
            <v>Market 31</v>
          </cell>
          <cell r="C1833">
            <v>0.9</v>
          </cell>
        </row>
        <row r="1834">
          <cell r="A1834" t="str">
            <v>Brand 2</v>
          </cell>
          <cell r="B1834" t="str">
            <v>Market 7</v>
          </cell>
          <cell r="C1834">
            <v>14.4</v>
          </cell>
        </row>
        <row r="1835">
          <cell r="A1835" t="str">
            <v>Brand 2</v>
          </cell>
          <cell r="B1835" t="str">
            <v>Market 15</v>
          </cell>
          <cell r="C1835">
            <v>0.45</v>
          </cell>
        </row>
        <row r="1836">
          <cell r="A1836" t="str">
            <v>Brand 2</v>
          </cell>
          <cell r="B1836" t="str">
            <v>Market 16</v>
          </cell>
          <cell r="C1836">
            <v>4.05</v>
          </cell>
        </row>
        <row r="1837">
          <cell r="A1837" t="str">
            <v>Brand 2</v>
          </cell>
          <cell r="B1837" t="str">
            <v>Market 23</v>
          </cell>
          <cell r="C1837">
            <v>2.7</v>
          </cell>
        </row>
        <row r="1838">
          <cell r="A1838" t="str">
            <v>Brand 2</v>
          </cell>
          <cell r="B1838" t="str">
            <v>Market 21</v>
          </cell>
          <cell r="C1838">
            <v>0.45</v>
          </cell>
        </row>
        <row r="1839">
          <cell r="A1839" t="str">
            <v>Brand 2</v>
          </cell>
          <cell r="B1839" t="str">
            <v>Market 25</v>
          </cell>
          <cell r="C1839">
            <v>0.9</v>
          </cell>
        </row>
        <row r="1840">
          <cell r="A1840" t="str">
            <v>Brand 2</v>
          </cell>
          <cell r="B1840" t="str">
            <v>Market 23</v>
          </cell>
          <cell r="C1840">
            <v>6.75</v>
          </cell>
        </row>
        <row r="1841">
          <cell r="A1841" t="str">
            <v>Brand 2</v>
          </cell>
          <cell r="B1841" t="str">
            <v>Market 21</v>
          </cell>
          <cell r="C1841">
            <v>5.85</v>
          </cell>
        </row>
        <row r="1842">
          <cell r="A1842" t="str">
            <v>Brand 2</v>
          </cell>
          <cell r="B1842" t="str">
            <v>Market 25</v>
          </cell>
          <cell r="C1842">
            <v>4.5</v>
          </cell>
        </row>
        <row r="1843">
          <cell r="A1843" t="str">
            <v>Brand 2</v>
          </cell>
          <cell r="B1843" t="str">
            <v>Market 16</v>
          </cell>
          <cell r="C1843">
            <v>5.85</v>
          </cell>
        </row>
        <row r="1844">
          <cell r="A1844" t="str">
            <v>Brand 2</v>
          </cell>
          <cell r="B1844" t="str">
            <v>Market 16</v>
          </cell>
          <cell r="C1844">
            <v>0.45</v>
          </cell>
        </row>
        <row r="1845">
          <cell r="A1845" t="str">
            <v>Brand 2</v>
          </cell>
          <cell r="B1845" t="str">
            <v>Market 21</v>
          </cell>
          <cell r="C1845">
            <v>0.45</v>
          </cell>
        </row>
        <row r="1846">
          <cell r="A1846" t="str">
            <v>Brand 2</v>
          </cell>
          <cell r="B1846" t="str">
            <v>Market 9</v>
          </cell>
          <cell r="C1846">
            <v>1.35</v>
          </cell>
        </row>
        <row r="1847">
          <cell r="A1847" t="str">
            <v>Brand 2</v>
          </cell>
          <cell r="B1847" t="str">
            <v>Market 9</v>
          </cell>
          <cell r="C1847">
            <v>16.649999999999999</v>
          </cell>
        </row>
        <row r="1848">
          <cell r="A1848" t="str">
            <v>Brand 2</v>
          </cell>
          <cell r="B1848" t="str">
            <v>Market 14</v>
          </cell>
          <cell r="C1848">
            <v>18.899999999999999</v>
          </cell>
        </row>
        <row r="1849">
          <cell r="A1849" t="str">
            <v>Brand 2</v>
          </cell>
          <cell r="B1849" t="str">
            <v>Market 10</v>
          </cell>
          <cell r="C1849">
            <v>5.4</v>
          </cell>
        </row>
        <row r="1850">
          <cell r="A1850" t="str">
            <v>Brand 2</v>
          </cell>
          <cell r="B1850" t="str">
            <v>Market 9</v>
          </cell>
          <cell r="C1850">
            <v>1.35</v>
          </cell>
        </row>
        <row r="1851">
          <cell r="A1851" t="str">
            <v>Brand 2</v>
          </cell>
          <cell r="B1851" t="str">
            <v>Market 32</v>
          </cell>
          <cell r="C1851">
            <v>13.05</v>
          </cell>
        </row>
        <row r="1852">
          <cell r="A1852" t="str">
            <v>Brand 2</v>
          </cell>
          <cell r="B1852" t="str">
            <v>Market 32</v>
          </cell>
          <cell r="C1852">
            <v>27.45</v>
          </cell>
        </row>
        <row r="1853">
          <cell r="A1853" t="str">
            <v>Brand 2</v>
          </cell>
          <cell r="B1853" t="str">
            <v>Market 32</v>
          </cell>
          <cell r="C1853">
            <v>2.7</v>
          </cell>
        </row>
        <row r="1854">
          <cell r="A1854" t="str">
            <v>Brand 2</v>
          </cell>
          <cell r="B1854" t="str">
            <v>Market 33</v>
          </cell>
          <cell r="C1854">
            <v>16.2</v>
          </cell>
        </row>
        <row r="1855">
          <cell r="A1855" t="str">
            <v>Brand 2</v>
          </cell>
          <cell r="B1855" t="str">
            <v>Market 33</v>
          </cell>
          <cell r="C1855">
            <v>52.2</v>
          </cell>
        </row>
        <row r="1856">
          <cell r="A1856" t="str">
            <v>Brand 2</v>
          </cell>
          <cell r="B1856" t="str">
            <v>Market 33</v>
          </cell>
          <cell r="C1856">
            <v>1.35</v>
          </cell>
        </row>
        <row r="1857">
          <cell r="A1857" t="str">
            <v>Brand 2</v>
          </cell>
          <cell r="B1857" t="str">
            <v>Market 28</v>
          </cell>
          <cell r="C1857">
            <v>26.5</v>
          </cell>
        </row>
        <row r="1858">
          <cell r="A1858" t="str">
            <v>Brand 2</v>
          </cell>
          <cell r="B1858" t="str">
            <v>Market 28</v>
          </cell>
          <cell r="C1858">
            <v>22.5</v>
          </cell>
        </row>
        <row r="1859">
          <cell r="A1859" t="str">
            <v>Brand 2</v>
          </cell>
          <cell r="B1859" t="str">
            <v>Market 7</v>
          </cell>
          <cell r="C1859">
            <v>35.5</v>
          </cell>
        </row>
        <row r="1860">
          <cell r="A1860" t="str">
            <v>Brand 2</v>
          </cell>
          <cell r="B1860" t="str">
            <v>Market 34</v>
          </cell>
          <cell r="C1860">
            <v>8.5</v>
          </cell>
        </row>
        <row r="1861">
          <cell r="A1861" t="str">
            <v>Brand 2</v>
          </cell>
          <cell r="B1861" t="str">
            <v>Market 31</v>
          </cell>
          <cell r="C1861">
            <v>11.5</v>
          </cell>
        </row>
        <row r="1862">
          <cell r="A1862" t="str">
            <v>Brand 2</v>
          </cell>
          <cell r="B1862" t="str">
            <v>Market 3</v>
          </cell>
          <cell r="C1862">
            <v>15</v>
          </cell>
        </row>
        <row r="1863">
          <cell r="A1863" t="str">
            <v>Brand 2</v>
          </cell>
          <cell r="B1863" t="str">
            <v>Market 24</v>
          </cell>
          <cell r="C1863">
            <v>1.5</v>
          </cell>
        </row>
        <row r="1864">
          <cell r="A1864" t="str">
            <v>Brand 2</v>
          </cell>
          <cell r="B1864" t="str">
            <v>Market 15</v>
          </cell>
          <cell r="C1864">
            <v>6</v>
          </cell>
        </row>
        <row r="1865">
          <cell r="A1865" t="str">
            <v>Brand 2</v>
          </cell>
          <cell r="B1865" t="str">
            <v>Market 15</v>
          </cell>
          <cell r="C1865">
            <v>4.5</v>
          </cell>
        </row>
        <row r="1866">
          <cell r="A1866" t="str">
            <v>Brand 2</v>
          </cell>
          <cell r="B1866" t="str">
            <v>Market 23</v>
          </cell>
          <cell r="C1866">
            <v>1.5</v>
          </cell>
        </row>
        <row r="1867">
          <cell r="A1867" t="str">
            <v>Brand 2</v>
          </cell>
          <cell r="B1867" t="str">
            <v>Market 21</v>
          </cell>
          <cell r="C1867">
            <v>4</v>
          </cell>
        </row>
        <row r="1868">
          <cell r="A1868" t="str">
            <v>Brand 2</v>
          </cell>
          <cell r="B1868" t="str">
            <v>Market 16</v>
          </cell>
          <cell r="C1868">
            <v>3</v>
          </cell>
        </row>
        <row r="1869">
          <cell r="A1869" t="str">
            <v>Brand 2</v>
          </cell>
          <cell r="B1869" t="str">
            <v>Market 23</v>
          </cell>
          <cell r="C1869">
            <v>1.5</v>
          </cell>
        </row>
        <row r="1870">
          <cell r="A1870" t="str">
            <v>Brand 2</v>
          </cell>
          <cell r="B1870" t="str">
            <v>Market 21</v>
          </cell>
          <cell r="C1870">
            <v>2.5</v>
          </cell>
        </row>
        <row r="1871">
          <cell r="A1871" t="str">
            <v>Brand 2</v>
          </cell>
          <cell r="B1871" t="str">
            <v>Market 25</v>
          </cell>
          <cell r="C1871">
            <v>1</v>
          </cell>
        </row>
        <row r="1872">
          <cell r="A1872" t="str">
            <v>Brand 2</v>
          </cell>
          <cell r="B1872" t="str">
            <v>Market 16</v>
          </cell>
          <cell r="C1872">
            <v>2</v>
          </cell>
        </row>
        <row r="1873">
          <cell r="A1873" t="str">
            <v>Brand 2</v>
          </cell>
          <cell r="B1873" t="str">
            <v>Market 25</v>
          </cell>
          <cell r="C1873">
            <v>1</v>
          </cell>
        </row>
        <row r="1874">
          <cell r="A1874" t="str">
            <v>Brand 2</v>
          </cell>
          <cell r="B1874" t="str">
            <v>Market 23</v>
          </cell>
          <cell r="C1874">
            <v>3</v>
          </cell>
        </row>
        <row r="1875">
          <cell r="A1875" t="str">
            <v>Brand 2</v>
          </cell>
          <cell r="B1875" t="str">
            <v>Market 21</v>
          </cell>
          <cell r="C1875">
            <v>1</v>
          </cell>
        </row>
        <row r="1876">
          <cell r="A1876" t="str">
            <v>Brand 2</v>
          </cell>
          <cell r="B1876" t="str">
            <v>Market 9</v>
          </cell>
          <cell r="C1876">
            <v>6</v>
          </cell>
        </row>
        <row r="1877">
          <cell r="A1877" t="str">
            <v>Brand 2</v>
          </cell>
          <cell r="B1877" t="str">
            <v>Market 10</v>
          </cell>
          <cell r="C1877">
            <v>1</v>
          </cell>
        </row>
        <row r="1878">
          <cell r="A1878" t="str">
            <v>Brand 2</v>
          </cell>
          <cell r="B1878" t="str">
            <v>Market 14</v>
          </cell>
          <cell r="C1878">
            <v>1.5</v>
          </cell>
        </row>
        <row r="1879">
          <cell r="A1879" t="str">
            <v>Brand 2</v>
          </cell>
          <cell r="B1879" t="str">
            <v>Market 10</v>
          </cell>
          <cell r="C1879">
            <v>2.5</v>
          </cell>
        </row>
        <row r="1880">
          <cell r="A1880" t="str">
            <v>Brand 2</v>
          </cell>
          <cell r="B1880" t="str">
            <v>Market 14</v>
          </cell>
          <cell r="C1880">
            <v>3</v>
          </cell>
        </row>
        <row r="1881">
          <cell r="A1881" t="str">
            <v>Brand 2</v>
          </cell>
          <cell r="B1881" t="str">
            <v>Market 14</v>
          </cell>
          <cell r="C1881">
            <v>4.5</v>
          </cell>
        </row>
        <row r="1882">
          <cell r="A1882" t="str">
            <v>Brand 2</v>
          </cell>
          <cell r="B1882" t="str">
            <v>Market 10</v>
          </cell>
          <cell r="C1882">
            <v>7</v>
          </cell>
        </row>
        <row r="1883">
          <cell r="A1883" t="str">
            <v>Brand 2</v>
          </cell>
          <cell r="B1883" t="str">
            <v>Market 9</v>
          </cell>
          <cell r="C1883">
            <v>3.5</v>
          </cell>
        </row>
        <row r="1884">
          <cell r="A1884" t="str">
            <v>Brand 2</v>
          </cell>
          <cell r="B1884" t="str">
            <v>Market 3</v>
          </cell>
          <cell r="C1884">
            <v>10.5</v>
          </cell>
        </row>
        <row r="1885">
          <cell r="A1885" t="str">
            <v>Brand 2</v>
          </cell>
          <cell r="B1885" t="str">
            <v>Market 7</v>
          </cell>
          <cell r="C1885">
            <v>28.5</v>
          </cell>
        </row>
        <row r="1886">
          <cell r="A1886" t="str">
            <v>Brand 2</v>
          </cell>
          <cell r="B1886" t="str">
            <v>Market 34</v>
          </cell>
          <cell r="C1886">
            <v>5</v>
          </cell>
        </row>
        <row r="1887">
          <cell r="A1887" t="str">
            <v>Brand 2</v>
          </cell>
          <cell r="B1887" t="str">
            <v>Market 31</v>
          </cell>
          <cell r="C1887">
            <v>12.5</v>
          </cell>
        </row>
        <row r="1888">
          <cell r="A1888" t="str">
            <v>Brand 2</v>
          </cell>
          <cell r="B1888" t="str">
            <v>Market 32</v>
          </cell>
          <cell r="C1888">
            <v>13.5</v>
          </cell>
        </row>
        <row r="1889">
          <cell r="A1889" t="str">
            <v>Brand 2</v>
          </cell>
          <cell r="B1889" t="str">
            <v>Market 32</v>
          </cell>
          <cell r="C1889">
            <v>11.5</v>
          </cell>
        </row>
        <row r="1890">
          <cell r="A1890" t="str">
            <v>Brand 2</v>
          </cell>
          <cell r="B1890" t="str">
            <v>Market 33</v>
          </cell>
          <cell r="C1890">
            <v>15</v>
          </cell>
        </row>
        <row r="1891">
          <cell r="A1891" t="str">
            <v>Brand 2</v>
          </cell>
          <cell r="B1891" t="str">
            <v>Market 33</v>
          </cell>
          <cell r="C1891">
            <v>8.5</v>
          </cell>
        </row>
        <row r="1892">
          <cell r="A1892" t="str">
            <v>Brand 2</v>
          </cell>
          <cell r="B1892" t="str">
            <v>Market 28</v>
          </cell>
          <cell r="C1892">
            <v>8.8000000000000007</v>
          </cell>
        </row>
        <row r="1893">
          <cell r="A1893" t="str">
            <v>Brand 2</v>
          </cell>
          <cell r="B1893" t="str">
            <v>Market 28</v>
          </cell>
          <cell r="C1893">
            <v>14.4</v>
          </cell>
        </row>
        <row r="1894">
          <cell r="A1894" t="str">
            <v>Brand 2</v>
          </cell>
          <cell r="B1894" t="str">
            <v>Market 7</v>
          </cell>
          <cell r="C1894">
            <v>37.6</v>
          </cell>
        </row>
        <row r="1895">
          <cell r="A1895" t="str">
            <v>Brand 2</v>
          </cell>
          <cell r="B1895" t="str">
            <v>Market 34</v>
          </cell>
          <cell r="C1895">
            <v>0.8</v>
          </cell>
        </row>
        <row r="1896">
          <cell r="A1896" t="str">
            <v>Brand 2</v>
          </cell>
          <cell r="B1896" t="str">
            <v>Market 31</v>
          </cell>
          <cell r="C1896">
            <v>4.8</v>
          </cell>
        </row>
        <row r="1897">
          <cell r="A1897" t="str">
            <v>Brand 2</v>
          </cell>
          <cell r="B1897" t="str">
            <v>Market 3</v>
          </cell>
          <cell r="C1897">
            <v>2.4</v>
          </cell>
        </row>
        <row r="1898">
          <cell r="A1898" t="str">
            <v>Brand 2</v>
          </cell>
          <cell r="B1898" t="str">
            <v>Market 15</v>
          </cell>
          <cell r="C1898">
            <v>4</v>
          </cell>
        </row>
        <row r="1899">
          <cell r="A1899" t="str">
            <v>Brand 2</v>
          </cell>
          <cell r="B1899" t="str">
            <v>Market 3</v>
          </cell>
          <cell r="C1899">
            <v>8</v>
          </cell>
        </row>
        <row r="1900">
          <cell r="A1900" t="str">
            <v>Brand 2</v>
          </cell>
          <cell r="B1900" t="str">
            <v>Market 15</v>
          </cell>
          <cell r="C1900">
            <v>5.6</v>
          </cell>
        </row>
        <row r="1901">
          <cell r="A1901" t="str">
            <v>Brand 2</v>
          </cell>
          <cell r="B1901" t="str">
            <v>Market 7</v>
          </cell>
          <cell r="C1901">
            <v>24.8</v>
          </cell>
        </row>
        <row r="1902">
          <cell r="A1902" t="str">
            <v>Brand 2</v>
          </cell>
          <cell r="B1902" t="str">
            <v>Market 34</v>
          </cell>
          <cell r="C1902">
            <v>2.4</v>
          </cell>
        </row>
        <row r="1903">
          <cell r="A1903" t="str">
            <v>Brand 2</v>
          </cell>
          <cell r="B1903" t="str">
            <v>Market 31</v>
          </cell>
          <cell r="C1903">
            <v>5.6</v>
          </cell>
        </row>
        <row r="1904">
          <cell r="A1904" t="str">
            <v>Brand 2</v>
          </cell>
          <cell r="B1904" t="str">
            <v>Market 14</v>
          </cell>
          <cell r="C1904">
            <v>4.8</v>
          </cell>
        </row>
        <row r="1905">
          <cell r="A1905" t="str">
            <v>Brand 2</v>
          </cell>
          <cell r="B1905" t="str">
            <v>Market 10</v>
          </cell>
          <cell r="C1905">
            <v>1.6</v>
          </cell>
        </row>
        <row r="1906">
          <cell r="A1906" t="str">
            <v>Brand 2</v>
          </cell>
          <cell r="B1906" t="str">
            <v>Market 16</v>
          </cell>
          <cell r="C1906">
            <v>1.6</v>
          </cell>
        </row>
        <row r="1907">
          <cell r="A1907" t="str">
            <v>Brand 2</v>
          </cell>
          <cell r="B1907" t="str">
            <v>Market 23</v>
          </cell>
          <cell r="C1907">
            <v>1.6</v>
          </cell>
        </row>
        <row r="1908">
          <cell r="A1908" t="str">
            <v>Brand 2</v>
          </cell>
          <cell r="B1908" t="str">
            <v>Market 21</v>
          </cell>
          <cell r="C1908">
            <v>2.4</v>
          </cell>
        </row>
        <row r="1909">
          <cell r="A1909" t="str">
            <v>Brand 2</v>
          </cell>
          <cell r="B1909" t="str">
            <v>Market 25</v>
          </cell>
          <cell r="C1909">
            <v>0.8</v>
          </cell>
        </row>
        <row r="1910">
          <cell r="A1910" t="str">
            <v>Brand 2</v>
          </cell>
          <cell r="B1910" t="str">
            <v>Market 23</v>
          </cell>
          <cell r="C1910">
            <v>3.2</v>
          </cell>
        </row>
        <row r="1911">
          <cell r="A1911" t="str">
            <v>Brand 2</v>
          </cell>
          <cell r="B1911" t="str">
            <v>Market 25</v>
          </cell>
          <cell r="C1911">
            <v>0.8</v>
          </cell>
        </row>
        <row r="1912">
          <cell r="A1912" t="str">
            <v>Brand 2</v>
          </cell>
          <cell r="B1912" t="str">
            <v>Market 10</v>
          </cell>
          <cell r="C1912">
            <v>5.6</v>
          </cell>
        </row>
        <row r="1913">
          <cell r="A1913" t="str">
            <v>Brand 2</v>
          </cell>
          <cell r="B1913" t="str">
            <v>Market 14</v>
          </cell>
          <cell r="C1913">
            <v>2.4</v>
          </cell>
        </row>
        <row r="1914">
          <cell r="A1914" t="str">
            <v>Brand 2</v>
          </cell>
          <cell r="B1914" t="str">
            <v>Market 9</v>
          </cell>
          <cell r="C1914">
            <v>4</v>
          </cell>
        </row>
        <row r="1915">
          <cell r="A1915" t="str">
            <v>Brand 2</v>
          </cell>
          <cell r="B1915" t="str">
            <v>Market 9</v>
          </cell>
          <cell r="C1915">
            <v>2.4</v>
          </cell>
        </row>
        <row r="1916">
          <cell r="A1916" t="str">
            <v>Brand 2</v>
          </cell>
          <cell r="B1916" t="str">
            <v>Market 32</v>
          </cell>
          <cell r="C1916">
            <v>2.4</v>
          </cell>
        </row>
        <row r="1917">
          <cell r="A1917" t="str">
            <v>Brand 2</v>
          </cell>
          <cell r="B1917" t="str">
            <v>Market 32</v>
          </cell>
          <cell r="C1917">
            <v>12.8</v>
          </cell>
        </row>
        <row r="1918">
          <cell r="A1918" t="str">
            <v>Brand 2</v>
          </cell>
          <cell r="B1918" t="str">
            <v>Market 33</v>
          </cell>
          <cell r="C1918">
            <v>2.4</v>
          </cell>
        </row>
        <row r="1919">
          <cell r="A1919" t="str">
            <v>Brand 2</v>
          </cell>
          <cell r="B1919" t="str">
            <v>Market 33</v>
          </cell>
          <cell r="C1919">
            <v>6.4</v>
          </cell>
        </row>
        <row r="1920">
          <cell r="A1920" t="str">
            <v>Brand 2</v>
          </cell>
          <cell r="B1920" t="str">
            <v>Market 28</v>
          </cell>
          <cell r="C1920">
            <v>10.8</v>
          </cell>
        </row>
        <row r="1921">
          <cell r="A1921" t="str">
            <v>Brand 2</v>
          </cell>
          <cell r="B1921" t="str">
            <v>Market 7</v>
          </cell>
          <cell r="C1921">
            <v>9.9</v>
          </cell>
        </row>
        <row r="1922">
          <cell r="A1922" t="str">
            <v>Brand 2</v>
          </cell>
          <cell r="B1922" t="str">
            <v>Market 3</v>
          </cell>
          <cell r="C1922">
            <v>3.6</v>
          </cell>
        </row>
        <row r="1923">
          <cell r="A1923" t="str">
            <v>Brand 2</v>
          </cell>
          <cell r="B1923" t="str">
            <v>Market 31</v>
          </cell>
          <cell r="C1923">
            <v>7.2</v>
          </cell>
        </row>
        <row r="1924">
          <cell r="A1924" t="str">
            <v>Brand 2</v>
          </cell>
          <cell r="B1924" t="str">
            <v>Market 15</v>
          </cell>
          <cell r="C1924">
            <v>6.3</v>
          </cell>
        </row>
        <row r="1925">
          <cell r="A1925" t="str">
            <v>Brand 2</v>
          </cell>
          <cell r="B1925" t="str">
            <v>Market 34</v>
          </cell>
          <cell r="C1925">
            <v>0.9</v>
          </cell>
        </row>
        <row r="1926">
          <cell r="A1926" t="str">
            <v>Brand 2</v>
          </cell>
          <cell r="B1926" t="str">
            <v>Market 10</v>
          </cell>
          <cell r="C1926">
            <v>7.2</v>
          </cell>
        </row>
        <row r="1927">
          <cell r="A1927" t="str">
            <v>Brand 2</v>
          </cell>
          <cell r="B1927" t="str">
            <v>Market 16</v>
          </cell>
          <cell r="C1927">
            <v>0.9</v>
          </cell>
        </row>
        <row r="1928">
          <cell r="A1928" t="str">
            <v>Brand 2</v>
          </cell>
          <cell r="B1928" t="str">
            <v>Market 23</v>
          </cell>
          <cell r="C1928">
            <v>0.9</v>
          </cell>
        </row>
        <row r="1929">
          <cell r="A1929" t="str">
            <v>Brand 2</v>
          </cell>
          <cell r="B1929" t="str">
            <v>Market 25</v>
          </cell>
          <cell r="C1929">
            <v>0.9</v>
          </cell>
        </row>
        <row r="1930">
          <cell r="A1930" t="str">
            <v>Brand 2</v>
          </cell>
          <cell r="B1930" t="str">
            <v>Market 14</v>
          </cell>
          <cell r="C1930">
            <v>1.8</v>
          </cell>
        </row>
        <row r="1931">
          <cell r="A1931" t="str">
            <v>Brand 2</v>
          </cell>
          <cell r="B1931" t="str">
            <v>Market 9</v>
          </cell>
          <cell r="C1931">
            <v>7.2</v>
          </cell>
        </row>
        <row r="1932">
          <cell r="A1932" t="str">
            <v>Brand 2</v>
          </cell>
          <cell r="B1932" t="str">
            <v>Market 32</v>
          </cell>
          <cell r="C1932">
            <v>2.7</v>
          </cell>
        </row>
        <row r="1933">
          <cell r="A1933" t="str">
            <v>Brand 2</v>
          </cell>
          <cell r="B1933" t="str">
            <v>Market 33</v>
          </cell>
          <cell r="C1933">
            <v>5.4</v>
          </cell>
        </row>
        <row r="1934">
          <cell r="A1934" t="str">
            <v>Brand 2</v>
          </cell>
          <cell r="B1934" t="str">
            <v>Market 28</v>
          </cell>
          <cell r="C1934">
            <v>12</v>
          </cell>
        </row>
        <row r="1935">
          <cell r="A1935" t="str">
            <v>Brand 2</v>
          </cell>
          <cell r="B1935" t="str">
            <v>Market 28</v>
          </cell>
          <cell r="C1935">
            <v>32</v>
          </cell>
        </row>
        <row r="1936">
          <cell r="A1936" t="str">
            <v>Brand 2</v>
          </cell>
          <cell r="B1936" t="str">
            <v>Market 7</v>
          </cell>
          <cell r="C1936">
            <v>16</v>
          </cell>
        </row>
        <row r="1937">
          <cell r="A1937" t="str">
            <v>Brand 2</v>
          </cell>
          <cell r="B1937" t="str">
            <v>Market 34</v>
          </cell>
          <cell r="C1937">
            <v>5</v>
          </cell>
        </row>
        <row r="1938">
          <cell r="A1938" t="str">
            <v>Brand 2</v>
          </cell>
          <cell r="B1938" t="str">
            <v>Market 31</v>
          </cell>
          <cell r="C1938">
            <v>12</v>
          </cell>
        </row>
        <row r="1939">
          <cell r="A1939" t="str">
            <v>Brand 2</v>
          </cell>
          <cell r="B1939" t="str">
            <v>Market 24</v>
          </cell>
          <cell r="C1939">
            <v>1</v>
          </cell>
        </row>
        <row r="1940">
          <cell r="A1940" t="str">
            <v>Brand 2</v>
          </cell>
          <cell r="B1940" t="str">
            <v>Market 3</v>
          </cell>
          <cell r="C1940">
            <v>9</v>
          </cell>
        </row>
        <row r="1941">
          <cell r="A1941" t="str">
            <v>Brand 2</v>
          </cell>
          <cell r="B1941" t="str">
            <v>Market 15</v>
          </cell>
          <cell r="C1941">
            <v>4</v>
          </cell>
        </row>
        <row r="1942">
          <cell r="A1942" t="str">
            <v>Brand 2</v>
          </cell>
          <cell r="B1942" t="str">
            <v>Market 14</v>
          </cell>
          <cell r="C1942">
            <v>1</v>
          </cell>
        </row>
        <row r="1943">
          <cell r="A1943" t="str">
            <v>Brand 2</v>
          </cell>
          <cell r="B1943" t="str">
            <v>Market 10</v>
          </cell>
          <cell r="C1943">
            <v>6</v>
          </cell>
        </row>
        <row r="1944">
          <cell r="A1944" t="str">
            <v>Brand 2</v>
          </cell>
          <cell r="B1944" t="str">
            <v>Market 10</v>
          </cell>
          <cell r="C1944">
            <v>3</v>
          </cell>
        </row>
        <row r="1945">
          <cell r="A1945" t="str">
            <v>Brand 2</v>
          </cell>
          <cell r="B1945" t="str">
            <v>Market 23</v>
          </cell>
          <cell r="C1945">
            <v>3</v>
          </cell>
        </row>
        <row r="1946">
          <cell r="A1946" t="str">
            <v>Brand 2</v>
          </cell>
          <cell r="B1946" t="str">
            <v>Market 16</v>
          </cell>
          <cell r="C1946">
            <v>1</v>
          </cell>
        </row>
        <row r="1947">
          <cell r="A1947" t="str">
            <v>Brand 2</v>
          </cell>
          <cell r="B1947" t="str">
            <v>Market 16</v>
          </cell>
          <cell r="C1947">
            <v>2</v>
          </cell>
        </row>
        <row r="1948">
          <cell r="A1948" t="str">
            <v>Brand 2</v>
          </cell>
          <cell r="B1948" t="str">
            <v>Market 23</v>
          </cell>
          <cell r="C1948">
            <v>2</v>
          </cell>
        </row>
        <row r="1949">
          <cell r="A1949" t="str">
            <v>Brand 2</v>
          </cell>
          <cell r="B1949" t="str">
            <v>Market 21</v>
          </cell>
          <cell r="C1949">
            <v>1</v>
          </cell>
        </row>
        <row r="1950">
          <cell r="A1950" t="str">
            <v>Brand 2</v>
          </cell>
          <cell r="B1950" t="str">
            <v>Market 25</v>
          </cell>
          <cell r="C1950">
            <v>1</v>
          </cell>
        </row>
        <row r="1951">
          <cell r="A1951" t="str">
            <v>Brand 2</v>
          </cell>
          <cell r="B1951" t="str">
            <v>Market 9</v>
          </cell>
          <cell r="C1951">
            <v>1</v>
          </cell>
        </row>
        <row r="1952">
          <cell r="A1952" t="str">
            <v>Brand 2</v>
          </cell>
          <cell r="B1952" t="str">
            <v>Market 9</v>
          </cell>
          <cell r="C1952">
            <v>9</v>
          </cell>
        </row>
        <row r="1953">
          <cell r="A1953" t="str">
            <v>Brand 2</v>
          </cell>
          <cell r="B1953" t="str">
            <v>Market 15</v>
          </cell>
          <cell r="C1953">
            <v>3</v>
          </cell>
        </row>
        <row r="1954">
          <cell r="A1954" t="str">
            <v>Brand 2</v>
          </cell>
          <cell r="B1954" t="str">
            <v>Market 3</v>
          </cell>
          <cell r="C1954">
            <v>5</v>
          </cell>
        </row>
        <row r="1955">
          <cell r="A1955" t="str">
            <v>Brand 2</v>
          </cell>
          <cell r="B1955" t="str">
            <v>Market 7</v>
          </cell>
          <cell r="C1955">
            <v>14</v>
          </cell>
        </row>
        <row r="1956">
          <cell r="A1956" t="str">
            <v>Brand 2</v>
          </cell>
          <cell r="B1956" t="str">
            <v>Market 34</v>
          </cell>
          <cell r="C1956">
            <v>4</v>
          </cell>
        </row>
        <row r="1957">
          <cell r="A1957" t="str">
            <v>Brand 2</v>
          </cell>
          <cell r="B1957" t="str">
            <v>Market 31</v>
          </cell>
          <cell r="C1957">
            <v>8</v>
          </cell>
        </row>
        <row r="1958">
          <cell r="A1958" t="str">
            <v>Brand 2</v>
          </cell>
          <cell r="B1958" t="str">
            <v>Market 32</v>
          </cell>
          <cell r="C1958">
            <v>5</v>
          </cell>
        </row>
        <row r="1959">
          <cell r="A1959" t="str">
            <v>Brand 2</v>
          </cell>
          <cell r="B1959" t="str">
            <v>Market 32</v>
          </cell>
          <cell r="C1959">
            <v>3</v>
          </cell>
        </row>
        <row r="1960">
          <cell r="A1960" t="str">
            <v>Brand 2</v>
          </cell>
          <cell r="B1960" t="str">
            <v>Market 33</v>
          </cell>
          <cell r="C1960">
            <v>8</v>
          </cell>
        </row>
        <row r="1961">
          <cell r="A1961" t="str">
            <v>Brand 2</v>
          </cell>
          <cell r="B1961" t="str">
            <v>Market 33</v>
          </cell>
          <cell r="C1961">
            <v>2</v>
          </cell>
        </row>
        <row r="1962">
          <cell r="A1962" t="str">
            <v>Brand 2</v>
          </cell>
          <cell r="B1962" t="str">
            <v>Market 7</v>
          </cell>
          <cell r="C1962">
            <v>50.887999999999998</v>
          </cell>
        </row>
        <row r="1963">
          <cell r="A1963" t="str">
            <v>Brand 2</v>
          </cell>
          <cell r="B1963" t="str">
            <v>Market 31</v>
          </cell>
          <cell r="C1963">
            <v>45.744</v>
          </cell>
        </row>
        <row r="1964">
          <cell r="A1964" t="str">
            <v>Brand 2</v>
          </cell>
          <cell r="B1964" t="str">
            <v>Market 16</v>
          </cell>
          <cell r="C1964">
            <v>1.49</v>
          </cell>
        </row>
        <row r="1965">
          <cell r="A1965" t="str">
            <v>Brand 2</v>
          </cell>
          <cell r="B1965" t="str">
            <v>Market 34</v>
          </cell>
          <cell r="C1965">
            <v>1.1459999999999999</v>
          </cell>
        </row>
        <row r="1966">
          <cell r="A1966" t="str">
            <v>Brand 2</v>
          </cell>
          <cell r="B1966" t="str">
            <v>Market 23</v>
          </cell>
          <cell r="C1966">
            <v>0.13</v>
          </cell>
        </row>
        <row r="1967">
          <cell r="A1967" t="str">
            <v>Brand 2</v>
          </cell>
          <cell r="B1967" t="str">
            <v>Market 9</v>
          </cell>
          <cell r="C1967">
            <v>10.385999999999999</v>
          </cell>
        </row>
        <row r="1968">
          <cell r="A1968" t="str">
            <v>Brand 2</v>
          </cell>
          <cell r="B1968" t="str">
            <v>Market 15</v>
          </cell>
          <cell r="C1968">
            <v>19.692</v>
          </cell>
        </row>
        <row r="1969">
          <cell r="A1969" t="str">
            <v>Brand 2</v>
          </cell>
          <cell r="B1969" t="str">
            <v>Market 14</v>
          </cell>
          <cell r="C1969">
            <v>11.02</v>
          </cell>
        </row>
        <row r="1970">
          <cell r="A1970" t="str">
            <v>Brand 2</v>
          </cell>
          <cell r="B1970" t="str">
            <v>Market 10</v>
          </cell>
          <cell r="C1970">
            <v>9.5579999999999998</v>
          </cell>
        </row>
        <row r="1971">
          <cell r="A1971" t="str">
            <v>Brand 2</v>
          </cell>
          <cell r="B1971" t="str">
            <v>Market 3</v>
          </cell>
          <cell r="C1971">
            <v>3.6520000000000001</v>
          </cell>
        </row>
        <row r="1972">
          <cell r="A1972" t="str">
            <v>Brand 2</v>
          </cell>
          <cell r="B1972" t="str">
            <v>Market 3</v>
          </cell>
          <cell r="C1972">
            <v>13.898</v>
          </cell>
        </row>
        <row r="1973">
          <cell r="A1973" t="str">
            <v>Brand 2</v>
          </cell>
          <cell r="B1973" t="str">
            <v>Market 34</v>
          </cell>
          <cell r="C1973">
            <v>3.8340000000000001</v>
          </cell>
        </row>
        <row r="1974">
          <cell r="A1974" t="str">
            <v>Brand 2</v>
          </cell>
          <cell r="B1974" t="str">
            <v>Market 32</v>
          </cell>
          <cell r="C1974">
            <v>11.702</v>
          </cell>
        </row>
        <row r="1975">
          <cell r="A1975" t="str">
            <v>Brand 2</v>
          </cell>
          <cell r="B1975" t="str">
            <v>Market 32</v>
          </cell>
          <cell r="C1975">
            <v>17.398</v>
          </cell>
        </row>
        <row r="1976">
          <cell r="A1976" t="str">
            <v>Brand 2</v>
          </cell>
          <cell r="B1976" t="str">
            <v>Market 33</v>
          </cell>
          <cell r="C1976">
            <v>20.239999999999998</v>
          </cell>
        </row>
        <row r="1977">
          <cell r="A1977" t="str">
            <v>Brand 2</v>
          </cell>
          <cell r="B1977" t="str">
            <v>Market 33</v>
          </cell>
          <cell r="C1977">
            <v>21.286000000000001</v>
          </cell>
        </row>
        <row r="1978">
          <cell r="A1978" t="str">
            <v>Brand 2</v>
          </cell>
          <cell r="B1978" t="str">
            <v>Market 8</v>
          </cell>
          <cell r="C1978">
            <v>0.45</v>
          </cell>
        </row>
        <row r="1979">
          <cell r="A1979" t="str">
            <v>Brand 2</v>
          </cell>
          <cell r="B1979" t="str">
            <v>Market 8</v>
          </cell>
          <cell r="C1979">
            <v>0.25</v>
          </cell>
        </row>
        <row r="1980">
          <cell r="A1980" t="str">
            <v>Brand 2</v>
          </cell>
          <cell r="B1980" t="str">
            <v>Market 8</v>
          </cell>
          <cell r="C1980">
            <v>0.25</v>
          </cell>
        </row>
        <row r="1981">
          <cell r="A1981" t="str">
            <v>Brand 2</v>
          </cell>
          <cell r="B1981" t="str">
            <v>Market 8</v>
          </cell>
          <cell r="C1981">
            <v>0.3</v>
          </cell>
        </row>
        <row r="1982">
          <cell r="A1982" t="str">
            <v>Brand 2</v>
          </cell>
          <cell r="B1982" t="str">
            <v>Market 8</v>
          </cell>
          <cell r="C1982">
            <v>0.35</v>
          </cell>
        </row>
        <row r="1983">
          <cell r="A1983" t="str">
            <v>Brand 2</v>
          </cell>
          <cell r="B1983" t="str">
            <v>Market 8</v>
          </cell>
          <cell r="C1983">
            <v>0.35</v>
          </cell>
        </row>
        <row r="1984">
          <cell r="A1984" t="str">
            <v>Brand 2</v>
          </cell>
          <cell r="B1984" t="str">
            <v>Market 8</v>
          </cell>
          <cell r="C1984">
            <v>0.25</v>
          </cell>
        </row>
        <row r="1985">
          <cell r="A1985" t="str">
            <v>Brand 2</v>
          </cell>
          <cell r="B1985" t="str">
            <v>Market 8</v>
          </cell>
          <cell r="C1985">
            <v>0.25</v>
          </cell>
        </row>
        <row r="1986">
          <cell r="A1986" t="str">
            <v>Brand 2</v>
          </cell>
          <cell r="B1986" t="str">
            <v>Market 8</v>
          </cell>
          <cell r="C1986">
            <v>0.25</v>
          </cell>
        </row>
        <row r="1987">
          <cell r="A1987" t="str">
            <v>Brand 2</v>
          </cell>
          <cell r="B1987" t="str">
            <v>Market 8</v>
          </cell>
          <cell r="C1987">
            <v>0.2</v>
          </cell>
        </row>
        <row r="1988">
          <cell r="A1988" t="str">
            <v>Brand 2</v>
          </cell>
          <cell r="B1988" t="str">
            <v>Market 8</v>
          </cell>
          <cell r="C1988">
            <v>0.1</v>
          </cell>
        </row>
        <row r="1989">
          <cell r="A1989" t="str">
            <v>Brand 2</v>
          </cell>
          <cell r="B1989" t="str">
            <v>Market 8</v>
          </cell>
          <cell r="C1989">
            <v>5.9</v>
          </cell>
        </row>
        <row r="1990">
          <cell r="A1990" t="str">
            <v>Brand 2</v>
          </cell>
          <cell r="B1990" t="str">
            <v>Market 8</v>
          </cell>
          <cell r="C1990">
            <v>17.399999999999999</v>
          </cell>
        </row>
        <row r="1991">
          <cell r="A1991" t="str">
            <v>Brand 2</v>
          </cell>
          <cell r="B1991" t="str">
            <v>Market 8</v>
          </cell>
          <cell r="C1991">
            <v>0.4</v>
          </cell>
        </row>
        <row r="1992">
          <cell r="A1992" t="str">
            <v>Brand 2</v>
          </cell>
          <cell r="B1992" t="str">
            <v>Market 8</v>
          </cell>
          <cell r="C1992">
            <v>0.9</v>
          </cell>
        </row>
        <row r="1993">
          <cell r="A1993" t="str">
            <v>Brand 2</v>
          </cell>
          <cell r="B1993" t="str">
            <v>Market 8</v>
          </cell>
          <cell r="C1993">
            <v>1.3</v>
          </cell>
        </row>
        <row r="1994">
          <cell r="A1994" t="str">
            <v>Brand 2</v>
          </cell>
          <cell r="B1994" t="str">
            <v>Market 8</v>
          </cell>
          <cell r="C1994">
            <v>0.8</v>
          </cell>
        </row>
        <row r="1995">
          <cell r="A1995" t="str">
            <v>Brand 2</v>
          </cell>
          <cell r="B1995" t="str">
            <v>Market 8</v>
          </cell>
          <cell r="C1995">
            <v>3.1</v>
          </cell>
        </row>
        <row r="1996">
          <cell r="A1996" t="str">
            <v>Brand 2</v>
          </cell>
          <cell r="B1996" t="str">
            <v>Market 8</v>
          </cell>
          <cell r="C1996">
            <v>0.6</v>
          </cell>
        </row>
        <row r="1997">
          <cell r="A1997" t="str">
            <v>Brand 2</v>
          </cell>
          <cell r="B1997" t="str">
            <v>Market 8</v>
          </cell>
          <cell r="C1997">
            <v>1.8</v>
          </cell>
        </row>
        <row r="1998">
          <cell r="A1998" t="str">
            <v>Brand 2</v>
          </cell>
          <cell r="B1998" t="str">
            <v>Market 8</v>
          </cell>
          <cell r="C1998">
            <v>6.4</v>
          </cell>
        </row>
        <row r="1999">
          <cell r="A1999" t="str">
            <v>Brand 2</v>
          </cell>
          <cell r="B1999" t="str">
            <v>Market 8</v>
          </cell>
          <cell r="C1999">
            <v>0.9</v>
          </cell>
        </row>
        <row r="2000">
          <cell r="A2000" t="str">
            <v>Brand 2</v>
          </cell>
          <cell r="B2000" t="str">
            <v>Market 8</v>
          </cell>
          <cell r="C2000">
            <v>7.8</v>
          </cell>
        </row>
        <row r="2001">
          <cell r="A2001" t="str">
            <v>Brand 2</v>
          </cell>
          <cell r="B2001" t="str">
            <v>Market 8</v>
          </cell>
          <cell r="C2001">
            <v>0.8</v>
          </cell>
        </row>
        <row r="2002">
          <cell r="A2002" t="str">
            <v>Brand 2</v>
          </cell>
          <cell r="B2002" t="str">
            <v>Market 8</v>
          </cell>
          <cell r="C2002">
            <v>10</v>
          </cell>
        </row>
        <row r="2003">
          <cell r="A2003" t="str">
            <v>Brand 2</v>
          </cell>
          <cell r="B2003" t="str">
            <v>Market 8</v>
          </cell>
          <cell r="C2003">
            <v>46.25</v>
          </cell>
        </row>
        <row r="2004">
          <cell r="A2004" t="str">
            <v>Brand 2</v>
          </cell>
          <cell r="B2004" t="str">
            <v>Market 8</v>
          </cell>
          <cell r="C2004">
            <v>1.75</v>
          </cell>
        </row>
        <row r="2005">
          <cell r="A2005" t="str">
            <v>Brand 2</v>
          </cell>
          <cell r="B2005" t="str">
            <v>Market 8</v>
          </cell>
          <cell r="C2005">
            <v>4.75</v>
          </cell>
        </row>
        <row r="2006">
          <cell r="A2006" t="str">
            <v>Brand 2</v>
          </cell>
          <cell r="B2006" t="str">
            <v>Market 8</v>
          </cell>
          <cell r="C2006">
            <v>6.4</v>
          </cell>
        </row>
        <row r="2007">
          <cell r="A2007" t="str">
            <v>Brand 2</v>
          </cell>
          <cell r="B2007" t="str">
            <v>Market 8</v>
          </cell>
          <cell r="C2007">
            <v>10</v>
          </cell>
        </row>
        <row r="2008">
          <cell r="A2008" t="str">
            <v>Brand 2</v>
          </cell>
          <cell r="B2008" t="str">
            <v>Market 8</v>
          </cell>
          <cell r="C2008">
            <v>17.55</v>
          </cell>
        </row>
        <row r="2009">
          <cell r="A2009" t="str">
            <v>Brand 2</v>
          </cell>
          <cell r="B2009" t="str">
            <v>Market 8</v>
          </cell>
          <cell r="C2009">
            <v>4.05</v>
          </cell>
        </row>
        <row r="2010">
          <cell r="A2010" t="str">
            <v>Brand 2</v>
          </cell>
          <cell r="B2010" t="str">
            <v>Market 8</v>
          </cell>
          <cell r="C2010">
            <v>2.25</v>
          </cell>
        </row>
        <row r="2011">
          <cell r="A2011" t="str">
            <v>Brand 2</v>
          </cell>
          <cell r="B2011" t="str">
            <v>Market 8</v>
          </cell>
          <cell r="C2011">
            <v>6</v>
          </cell>
        </row>
        <row r="2012">
          <cell r="A2012" t="str">
            <v>Brand 2</v>
          </cell>
          <cell r="B2012" t="str">
            <v>Market 8</v>
          </cell>
          <cell r="C2012">
            <v>3</v>
          </cell>
        </row>
        <row r="2013">
          <cell r="A2013" t="str">
            <v>Brand 2</v>
          </cell>
          <cell r="B2013" t="str">
            <v>Market 8</v>
          </cell>
          <cell r="C2013">
            <v>2.4</v>
          </cell>
        </row>
        <row r="2014">
          <cell r="A2014" t="str">
            <v>Brand 2</v>
          </cell>
          <cell r="B2014" t="str">
            <v>Market 8</v>
          </cell>
          <cell r="C2014">
            <v>1.6</v>
          </cell>
        </row>
        <row r="2015">
          <cell r="A2015" t="str">
            <v>Brand 2</v>
          </cell>
          <cell r="B2015" t="str">
            <v>Market 8</v>
          </cell>
          <cell r="C2015">
            <v>1.8</v>
          </cell>
        </row>
        <row r="2016">
          <cell r="A2016" t="str">
            <v>Brand 2</v>
          </cell>
          <cell r="B2016" t="str">
            <v>Market 8</v>
          </cell>
          <cell r="C2016">
            <v>6</v>
          </cell>
        </row>
        <row r="2017">
          <cell r="A2017" t="str">
            <v>Brand 2</v>
          </cell>
          <cell r="B2017" t="str">
            <v>Market 8</v>
          </cell>
          <cell r="C2017">
            <v>8</v>
          </cell>
        </row>
        <row r="2018">
          <cell r="A2018" t="str">
            <v>Brand 2</v>
          </cell>
          <cell r="B2018" t="str">
            <v>Market 8</v>
          </cell>
          <cell r="C2018">
            <v>17.821999999999999</v>
          </cell>
        </row>
        <row r="2019">
          <cell r="A2019" t="str">
            <v>Brand 3</v>
          </cell>
          <cell r="B2019" t="str">
            <v>Market 1</v>
          </cell>
          <cell r="C2019">
            <v>256.2</v>
          </cell>
        </row>
        <row r="2020">
          <cell r="A2020" t="str">
            <v>Brand 3</v>
          </cell>
          <cell r="B2020" t="str">
            <v>Market 1</v>
          </cell>
          <cell r="C2020">
            <v>378.45</v>
          </cell>
        </row>
        <row r="2021">
          <cell r="A2021" t="str">
            <v>Brand 3</v>
          </cell>
          <cell r="B2021" t="str">
            <v>Market 1</v>
          </cell>
          <cell r="C2021">
            <v>154.5</v>
          </cell>
        </row>
        <row r="2022">
          <cell r="A2022" t="str">
            <v>Brand 3</v>
          </cell>
          <cell r="B2022" t="str">
            <v>Market 1</v>
          </cell>
          <cell r="C2022">
            <v>148.19999999999999</v>
          </cell>
        </row>
        <row r="2023">
          <cell r="A2023" t="str">
            <v>Brand 3</v>
          </cell>
          <cell r="B2023" t="str">
            <v>Market 3</v>
          </cell>
          <cell r="C2023">
            <v>1089</v>
          </cell>
        </row>
        <row r="2024">
          <cell r="A2024" t="str">
            <v>Brand 3</v>
          </cell>
          <cell r="B2024" t="str">
            <v>Market 1</v>
          </cell>
          <cell r="C2024">
            <v>260.32499999999999</v>
          </cell>
        </row>
        <row r="2025">
          <cell r="A2025" t="str">
            <v>Brand 3</v>
          </cell>
          <cell r="B2025" t="str">
            <v>Market 5</v>
          </cell>
          <cell r="C2025">
            <v>91.7</v>
          </cell>
        </row>
        <row r="2026">
          <cell r="A2026" t="str">
            <v>Brand 3</v>
          </cell>
          <cell r="B2026" t="str">
            <v>Market 1</v>
          </cell>
          <cell r="C2026">
            <v>90</v>
          </cell>
        </row>
        <row r="2027">
          <cell r="A2027" t="str">
            <v>Brand 3</v>
          </cell>
          <cell r="B2027" t="str">
            <v>Market 1</v>
          </cell>
          <cell r="C2027">
            <v>193.95</v>
          </cell>
        </row>
        <row r="2028">
          <cell r="A2028" t="str">
            <v>Brand 3</v>
          </cell>
          <cell r="B2028" t="str">
            <v>Market 3</v>
          </cell>
          <cell r="C2028">
            <v>83.6</v>
          </cell>
        </row>
        <row r="2029">
          <cell r="A2029" t="str">
            <v>Brand 3</v>
          </cell>
          <cell r="B2029" t="str">
            <v>Market 5</v>
          </cell>
          <cell r="C2029">
            <v>77.400000000000006</v>
          </cell>
        </row>
        <row r="2030">
          <cell r="A2030" t="str">
            <v>Brand 3</v>
          </cell>
          <cell r="B2030" t="str">
            <v>Market 1</v>
          </cell>
          <cell r="C2030">
            <v>75.099999999999994</v>
          </cell>
        </row>
        <row r="2031">
          <cell r="A2031" t="str">
            <v>Brand 3</v>
          </cell>
          <cell r="B2031" t="str">
            <v>Market 1</v>
          </cell>
          <cell r="C2031">
            <v>36.9</v>
          </cell>
        </row>
        <row r="2032">
          <cell r="A2032" t="str">
            <v>Brand 3</v>
          </cell>
          <cell r="B2032" t="str">
            <v>Market 5</v>
          </cell>
          <cell r="C2032">
            <v>162.67500000000001</v>
          </cell>
        </row>
        <row r="2033">
          <cell r="A2033" t="str">
            <v>Brand 3</v>
          </cell>
          <cell r="B2033" t="str">
            <v>Market 5</v>
          </cell>
          <cell r="C2033">
            <v>62.3</v>
          </cell>
        </row>
        <row r="2034">
          <cell r="A2034" t="str">
            <v>Brand 3</v>
          </cell>
          <cell r="B2034" t="str">
            <v>Market 5</v>
          </cell>
          <cell r="C2034">
            <v>132.97499999999999</v>
          </cell>
        </row>
        <row r="2035">
          <cell r="A2035" t="str">
            <v>Brand 3</v>
          </cell>
          <cell r="B2035" t="str">
            <v>Market 4</v>
          </cell>
          <cell r="C2035">
            <v>55.8</v>
          </cell>
        </row>
        <row r="2036">
          <cell r="A2036" t="str">
            <v>Brand 3</v>
          </cell>
          <cell r="B2036" t="str">
            <v>Market 1</v>
          </cell>
          <cell r="C2036">
            <v>27.1</v>
          </cell>
        </row>
        <row r="2037">
          <cell r="A2037" t="str">
            <v>Brand 3</v>
          </cell>
          <cell r="B2037" t="str">
            <v>Market 3</v>
          </cell>
          <cell r="C2037">
            <v>54</v>
          </cell>
        </row>
        <row r="2038">
          <cell r="A2038" t="str">
            <v>Brand 3</v>
          </cell>
          <cell r="B2038" t="str">
            <v>Market 1</v>
          </cell>
          <cell r="C2038">
            <v>239.85</v>
          </cell>
        </row>
        <row r="2039">
          <cell r="A2039" t="str">
            <v>Brand 3</v>
          </cell>
          <cell r="B2039" t="str">
            <v>Market 2</v>
          </cell>
          <cell r="C2039">
            <v>50.8</v>
          </cell>
        </row>
        <row r="2040">
          <cell r="A2040" t="str">
            <v>Brand 3</v>
          </cell>
          <cell r="B2040" t="str">
            <v>Market 5</v>
          </cell>
          <cell r="C2040">
            <v>107.77500000000001</v>
          </cell>
        </row>
        <row r="2041">
          <cell r="A2041" t="str">
            <v>Brand 3</v>
          </cell>
          <cell r="B2041" t="str">
            <v>Market 3</v>
          </cell>
          <cell r="C2041">
            <v>46.9</v>
          </cell>
        </row>
        <row r="2042">
          <cell r="A2042" t="str">
            <v>Brand 3</v>
          </cell>
          <cell r="B2042" t="str">
            <v>Market 4</v>
          </cell>
          <cell r="C2042">
            <v>46.4</v>
          </cell>
        </row>
        <row r="2043">
          <cell r="A2043" t="str">
            <v>Brand 3</v>
          </cell>
          <cell r="B2043" t="str">
            <v>Market 3</v>
          </cell>
          <cell r="C2043">
            <v>103.5</v>
          </cell>
        </row>
        <row r="2044">
          <cell r="A2044" t="str">
            <v>Brand 3</v>
          </cell>
          <cell r="B2044" t="str">
            <v>Market 4</v>
          </cell>
          <cell r="C2044">
            <v>102.825</v>
          </cell>
        </row>
        <row r="2045">
          <cell r="A2045" t="str">
            <v>Brand 3</v>
          </cell>
          <cell r="B2045" t="str">
            <v>Market 1</v>
          </cell>
          <cell r="C2045">
            <v>97.2</v>
          </cell>
        </row>
        <row r="2046">
          <cell r="A2046" t="str">
            <v>Brand 3</v>
          </cell>
          <cell r="B2046" t="str">
            <v>Market 1</v>
          </cell>
          <cell r="C2046">
            <v>89.325000000000003</v>
          </cell>
        </row>
        <row r="2047">
          <cell r="A2047" t="str">
            <v>Brand 3</v>
          </cell>
          <cell r="B2047" t="str">
            <v>Market 5</v>
          </cell>
          <cell r="C2047">
            <v>192.5</v>
          </cell>
        </row>
        <row r="2048">
          <cell r="A2048" t="str">
            <v>Brand 3</v>
          </cell>
          <cell r="B2048" t="str">
            <v>Market 4</v>
          </cell>
          <cell r="C2048">
            <v>85.724999999999994</v>
          </cell>
        </row>
        <row r="2049">
          <cell r="A2049" t="str">
            <v>Brand 3</v>
          </cell>
          <cell r="B2049" t="str">
            <v>Market 1</v>
          </cell>
          <cell r="C2049">
            <v>168.75</v>
          </cell>
        </row>
        <row r="2050">
          <cell r="A2050" t="str">
            <v>Brand 3</v>
          </cell>
          <cell r="B2050" t="str">
            <v>Market 18</v>
          </cell>
          <cell r="C2050">
            <v>37.4</v>
          </cell>
        </row>
        <row r="2051">
          <cell r="A2051" t="str">
            <v>Brand 3</v>
          </cell>
          <cell r="B2051" t="str">
            <v>Market 4</v>
          </cell>
          <cell r="C2051">
            <v>34.4</v>
          </cell>
        </row>
        <row r="2052">
          <cell r="A2052" t="str">
            <v>Brand 3</v>
          </cell>
          <cell r="B2052" t="str">
            <v>Market 3</v>
          </cell>
          <cell r="C2052">
            <v>76.275000000000006</v>
          </cell>
        </row>
        <row r="2053">
          <cell r="A2053" t="str">
            <v>Brand 3</v>
          </cell>
          <cell r="B2053" t="str">
            <v>Market 5</v>
          </cell>
          <cell r="C2053">
            <v>16.45</v>
          </cell>
        </row>
        <row r="2054">
          <cell r="A2054" t="str">
            <v>Brand 3</v>
          </cell>
          <cell r="B2054" t="str">
            <v>Market 5</v>
          </cell>
          <cell r="C2054">
            <v>32</v>
          </cell>
        </row>
        <row r="2055">
          <cell r="A2055" t="str">
            <v>Brand 3</v>
          </cell>
          <cell r="B2055" t="str">
            <v>Market 3</v>
          </cell>
          <cell r="C2055">
            <v>31.8</v>
          </cell>
        </row>
        <row r="2056">
          <cell r="A2056" t="str">
            <v>Brand 3</v>
          </cell>
          <cell r="B2056" t="str">
            <v>Market 2</v>
          </cell>
          <cell r="C2056">
            <v>270.89999999999998</v>
          </cell>
        </row>
        <row r="2057">
          <cell r="A2057" t="str">
            <v>Brand 3</v>
          </cell>
          <cell r="B2057" t="str">
            <v>Market 2</v>
          </cell>
          <cell r="C2057">
            <v>14.95</v>
          </cell>
        </row>
        <row r="2058">
          <cell r="A2058" t="str">
            <v>Brand 3</v>
          </cell>
          <cell r="B2058" t="str">
            <v>Market 3</v>
          </cell>
          <cell r="C2058">
            <v>29.5</v>
          </cell>
        </row>
        <row r="2059">
          <cell r="A2059" t="str">
            <v>Brand 3</v>
          </cell>
          <cell r="B2059" t="str">
            <v>Market 3</v>
          </cell>
          <cell r="C2059">
            <v>131.4</v>
          </cell>
        </row>
        <row r="2060">
          <cell r="A2060" t="str">
            <v>Brand 3</v>
          </cell>
          <cell r="B2060" t="str">
            <v>Market 5</v>
          </cell>
          <cell r="C2060">
            <v>28.6</v>
          </cell>
        </row>
        <row r="2061">
          <cell r="A2061" t="str">
            <v>Brand 3</v>
          </cell>
          <cell r="B2061" t="str">
            <v>Market 5</v>
          </cell>
          <cell r="C2061">
            <v>121.05</v>
          </cell>
        </row>
        <row r="2062">
          <cell r="A2062" t="str">
            <v>Brand 3</v>
          </cell>
          <cell r="B2062" t="str">
            <v>Market 1</v>
          </cell>
          <cell r="C2062">
            <v>134.5</v>
          </cell>
        </row>
        <row r="2063">
          <cell r="A2063" t="str">
            <v>Brand 3</v>
          </cell>
          <cell r="B2063" t="str">
            <v>Market 1</v>
          </cell>
          <cell r="C2063">
            <v>116.1</v>
          </cell>
        </row>
        <row r="2064">
          <cell r="A2064" t="str">
            <v>Brand 3</v>
          </cell>
          <cell r="B2064" t="str">
            <v>Market 5</v>
          </cell>
          <cell r="C2064">
            <v>111.6</v>
          </cell>
        </row>
        <row r="2065">
          <cell r="A2065" t="str">
            <v>Brand 3</v>
          </cell>
          <cell r="B2065" t="str">
            <v>Market 3</v>
          </cell>
          <cell r="C2065">
            <v>12.2</v>
          </cell>
        </row>
        <row r="2066">
          <cell r="A2066" t="str">
            <v>Brand 3</v>
          </cell>
          <cell r="B2066" t="str">
            <v>Market 29</v>
          </cell>
          <cell r="C2066">
            <v>24.1</v>
          </cell>
        </row>
        <row r="2067">
          <cell r="A2067" t="str">
            <v>Brand 3</v>
          </cell>
          <cell r="B2067" t="str">
            <v>Market 5</v>
          </cell>
          <cell r="C2067">
            <v>11.9</v>
          </cell>
        </row>
        <row r="2068">
          <cell r="A2068" t="str">
            <v>Brand 3</v>
          </cell>
          <cell r="B2068" t="str">
            <v>Market 3</v>
          </cell>
          <cell r="C2068">
            <v>49.95</v>
          </cell>
        </row>
        <row r="2069">
          <cell r="A2069" t="str">
            <v>Brand 3</v>
          </cell>
          <cell r="B2069" t="str">
            <v>Market 6</v>
          </cell>
          <cell r="C2069">
            <v>21.8</v>
          </cell>
        </row>
        <row r="2070">
          <cell r="A2070" t="str">
            <v>Brand 3</v>
          </cell>
          <cell r="B2070" t="str">
            <v>Market 4</v>
          </cell>
          <cell r="C2070">
            <v>48.825000000000003</v>
          </cell>
        </row>
        <row r="2071">
          <cell r="A2071" t="str">
            <v>Brand 3</v>
          </cell>
          <cell r="B2071" t="str">
            <v>Market 3</v>
          </cell>
          <cell r="C2071">
            <v>20.9</v>
          </cell>
        </row>
        <row r="2072">
          <cell r="A2072" t="str">
            <v>Brand 3</v>
          </cell>
          <cell r="B2072" t="str">
            <v>Market 5</v>
          </cell>
          <cell r="C2072">
            <v>46.8</v>
          </cell>
        </row>
        <row r="2073">
          <cell r="A2073" t="str">
            <v>Brand 3</v>
          </cell>
          <cell r="B2073" t="str">
            <v>Market 29</v>
          </cell>
          <cell r="C2073">
            <v>20.2</v>
          </cell>
        </row>
        <row r="2074">
          <cell r="A2074" t="str">
            <v>Brand 3</v>
          </cell>
          <cell r="B2074" t="str">
            <v>Market 5</v>
          </cell>
          <cell r="C2074">
            <v>9.6</v>
          </cell>
        </row>
        <row r="2075">
          <cell r="A2075" t="str">
            <v>Brand 3</v>
          </cell>
          <cell r="B2075" t="str">
            <v>Market 29</v>
          </cell>
          <cell r="C2075">
            <v>19.100000000000001</v>
          </cell>
        </row>
        <row r="2076">
          <cell r="A2076" t="str">
            <v>Brand 3</v>
          </cell>
          <cell r="B2076" t="str">
            <v>Market 4</v>
          </cell>
          <cell r="C2076">
            <v>18.600000000000001</v>
          </cell>
        </row>
        <row r="2077">
          <cell r="A2077" t="str">
            <v>Brand 3</v>
          </cell>
          <cell r="B2077" t="str">
            <v>Market 29</v>
          </cell>
          <cell r="C2077">
            <v>18.5</v>
          </cell>
        </row>
        <row r="2078">
          <cell r="A2078" t="str">
            <v>Brand 3</v>
          </cell>
          <cell r="B2078" t="str">
            <v>Market 6</v>
          </cell>
          <cell r="C2078">
            <v>17.8</v>
          </cell>
        </row>
        <row r="2079">
          <cell r="A2079" t="str">
            <v>Brand 3</v>
          </cell>
          <cell r="B2079" t="str">
            <v>Market 4</v>
          </cell>
          <cell r="C2079">
            <v>16.600000000000001</v>
          </cell>
        </row>
        <row r="2080">
          <cell r="A2080" t="str">
            <v>Brand 3</v>
          </cell>
          <cell r="B2080" t="str">
            <v>Market 4</v>
          </cell>
          <cell r="C2080">
            <v>71.55</v>
          </cell>
        </row>
        <row r="2081">
          <cell r="A2081" t="str">
            <v>Brand 3</v>
          </cell>
          <cell r="B2081" t="str">
            <v>Market 3</v>
          </cell>
          <cell r="C2081">
            <v>35.549999999999997</v>
          </cell>
        </row>
        <row r="2082">
          <cell r="A2082" t="str">
            <v>Brand 3</v>
          </cell>
          <cell r="B2082" t="str">
            <v>Market 5</v>
          </cell>
          <cell r="C2082">
            <v>35.1</v>
          </cell>
        </row>
        <row r="2083">
          <cell r="A2083" t="str">
            <v>Brand 3</v>
          </cell>
          <cell r="B2083" t="str">
            <v>Market 3</v>
          </cell>
          <cell r="C2083">
            <v>9.24</v>
          </cell>
        </row>
        <row r="2084">
          <cell r="A2084" t="str">
            <v>Brand 3</v>
          </cell>
          <cell r="B2084" t="str">
            <v>Market 5</v>
          </cell>
          <cell r="C2084">
            <v>7.65</v>
          </cell>
        </row>
        <row r="2085">
          <cell r="A2085" t="str">
            <v>Brand 3</v>
          </cell>
          <cell r="B2085" t="str">
            <v>Market 3</v>
          </cell>
          <cell r="C2085">
            <v>7.65</v>
          </cell>
        </row>
        <row r="2086">
          <cell r="A2086" t="str">
            <v>Brand 3</v>
          </cell>
          <cell r="B2086" t="str">
            <v>Market 4</v>
          </cell>
          <cell r="C2086">
            <v>15.3</v>
          </cell>
        </row>
        <row r="2087">
          <cell r="A2087" t="str">
            <v>Brand 3</v>
          </cell>
          <cell r="B2087" t="str">
            <v>Market 3</v>
          </cell>
          <cell r="C2087">
            <v>7.5</v>
          </cell>
        </row>
        <row r="2088">
          <cell r="A2088" t="str">
            <v>Brand 3</v>
          </cell>
          <cell r="B2088" t="str">
            <v>Market 6</v>
          </cell>
          <cell r="C2088">
            <v>14.9</v>
          </cell>
        </row>
        <row r="2089">
          <cell r="A2089" t="str">
            <v>Brand 3</v>
          </cell>
          <cell r="B2089" t="str">
            <v>Market 5</v>
          </cell>
          <cell r="C2089">
            <v>65.25</v>
          </cell>
        </row>
        <row r="2090">
          <cell r="A2090" t="str">
            <v>Brand 3</v>
          </cell>
          <cell r="B2090" t="str">
            <v>Market 5</v>
          </cell>
          <cell r="C2090">
            <v>7.05</v>
          </cell>
        </row>
        <row r="2091">
          <cell r="A2091" t="str">
            <v>Brand 3</v>
          </cell>
          <cell r="B2091" t="str">
            <v>Market 3</v>
          </cell>
          <cell r="C2091">
            <v>31.725000000000001</v>
          </cell>
        </row>
        <row r="2092">
          <cell r="A2092" t="str">
            <v>Brand 3</v>
          </cell>
          <cell r="B2092" t="str">
            <v>Market 4</v>
          </cell>
          <cell r="C2092">
            <v>70.5</v>
          </cell>
        </row>
        <row r="2093">
          <cell r="A2093" t="str">
            <v>Brand 3</v>
          </cell>
          <cell r="B2093" t="str">
            <v>Market 2</v>
          </cell>
          <cell r="C2093">
            <v>13.7</v>
          </cell>
        </row>
        <row r="2094">
          <cell r="A2094" t="str">
            <v>Brand 3</v>
          </cell>
          <cell r="B2094" t="str">
            <v>Market 3</v>
          </cell>
          <cell r="C2094">
            <v>6.75</v>
          </cell>
        </row>
        <row r="2095">
          <cell r="A2095" t="str">
            <v>Brand 3</v>
          </cell>
          <cell r="B2095" t="str">
            <v>Market 2</v>
          </cell>
          <cell r="C2095">
            <v>29.7</v>
          </cell>
        </row>
        <row r="2096">
          <cell r="A2096" t="str">
            <v>Brand 3</v>
          </cell>
          <cell r="B2096" t="str">
            <v>Market 2</v>
          </cell>
          <cell r="C2096">
            <v>6.5</v>
          </cell>
        </row>
        <row r="2097">
          <cell r="A2097" t="str">
            <v>Brand 3</v>
          </cell>
          <cell r="B2097" t="str">
            <v>Market 4</v>
          </cell>
          <cell r="C2097">
            <v>12.9</v>
          </cell>
        </row>
        <row r="2098">
          <cell r="A2098" t="str">
            <v>Brand 3</v>
          </cell>
          <cell r="B2098" t="str">
            <v>Market 18</v>
          </cell>
          <cell r="C2098">
            <v>29.024999999999999</v>
          </cell>
        </row>
        <row r="2099">
          <cell r="A2099" t="str">
            <v>Brand 3</v>
          </cell>
          <cell r="B2099" t="str">
            <v>Market 2</v>
          </cell>
          <cell r="C2099">
            <v>28.8</v>
          </cell>
        </row>
        <row r="2100">
          <cell r="A2100" t="str">
            <v>Brand 3</v>
          </cell>
          <cell r="B2100" t="str">
            <v>Market 2</v>
          </cell>
          <cell r="C2100">
            <v>6.3</v>
          </cell>
        </row>
        <row r="2101">
          <cell r="A2101" t="str">
            <v>Brand 3</v>
          </cell>
          <cell r="B2101" t="str">
            <v>Market 5</v>
          </cell>
          <cell r="C2101">
            <v>6.2</v>
          </cell>
        </row>
        <row r="2102">
          <cell r="A2102" t="str">
            <v>Brand 3</v>
          </cell>
          <cell r="B2102" t="str">
            <v>Market 1</v>
          </cell>
          <cell r="C2102">
            <v>108.9</v>
          </cell>
        </row>
        <row r="2103">
          <cell r="A2103" t="str">
            <v>Brand 3</v>
          </cell>
          <cell r="B2103" t="str">
            <v>Market 6</v>
          </cell>
          <cell r="C2103">
            <v>27</v>
          </cell>
        </row>
        <row r="2104">
          <cell r="A2104" t="str">
            <v>Brand 3</v>
          </cell>
          <cell r="B2104" t="str">
            <v>Market 3</v>
          </cell>
          <cell r="C2104">
            <v>54</v>
          </cell>
        </row>
        <row r="2105">
          <cell r="A2105" t="str">
            <v>Brand 3</v>
          </cell>
          <cell r="B2105" t="str">
            <v>Market 1</v>
          </cell>
          <cell r="C2105">
            <v>107.1</v>
          </cell>
        </row>
        <row r="2106">
          <cell r="A2106" t="str">
            <v>Brand 3</v>
          </cell>
          <cell r="B2106" t="str">
            <v>Market 6</v>
          </cell>
          <cell r="C2106">
            <v>5.75</v>
          </cell>
        </row>
        <row r="2107">
          <cell r="A2107" t="str">
            <v>Brand 3</v>
          </cell>
          <cell r="B2107" t="str">
            <v>Market 2</v>
          </cell>
          <cell r="C2107">
            <v>51.3</v>
          </cell>
        </row>
        <row r="2108">
          <cell r="A2108" t="str">
            <v>Brand 3</v>
          </cell>
          <cell r="B2108" t="str">
            <v>Market 3</v>
          </cell>
          <cell r="C2108">
            <v>5.6</v>
          </cell>
        </row>
        <row r="2109">
          <cell r="A2109" t="str">
            <v>Brand 3</v>
          </cell>
          <cell r="B2109" t="str">
            <v>Market 4</v>
          </cell>
          <cell r="C2109">
            <v>5.28</v>
          </cell>
        </row>
        <row r="2110">
          <cell r="A2110" t="str">
            <v>Brand 3</v>
          </cell>
          <cell r="B2110" t="str">
            <v>Market 3</v>
          </cell>
          <cell r="C2110">
            <v>5.5</v>
          </cell>
        </row>
        <row r="2111">
          <cell r="A2111" t="str">
            <v>Brand 3</v>
          </cell>
          <cell r="B2111" t="str">
            <v>Market 4</v>
          </cell>
          <cell r="C2111">
            <v>5.45</v>
          </cell>
        </row>
        <row r="2112">
          <cell r="A2112" t="str">
            <v>Brand 3</v>
          </cell>
          <cell r="B2112" t="str">
            <v>Market 18</v>
          </cell>
          <cell r="C2112">
            <v>10.7</v>
          </cell>
        </row>
        <row r="2113">
          <cell r="A2113" t="str">
            <v>Brand 3</v>
          </cell>
          <cell r="B2113" t="str">
            <v>Market 3</v>
          </cell>
          <cell r="C2113">
            <v>21</v>
          </cell>
        </row>
        <row r="2114">
          <cell r="A2114" t="str">
            <v>Brand 3</v>
          </cell>
          <cell r="B2114" t="str">
            <v>Market 2</v>
          </cell>
          <cell r="C2114">
            <v>10.4</v>
          </cell>
        </row>
        <row r="2115">
          <cell r="A2115" t="str">
            <v>Brand 3</v>
          </cell>
          <cell r="B2115" t="str">
            <v>Market 5</v>
          </cell>
          <cell r="C2115">
            <v>5.94</v>
          </cell>
        </row>
        <row r="2116">
          <cell r="A2116" t="str">
            <v>Brand 3</v>
          </cell>
          <cell r="B2116" t="str">
            <v>Market 4</v>
          </cell>
          <cell r="C2116">
            <v>21.824999999999999</v>
          </cell>
        </row>
        <row r="2117">
          <cell r="A2117" t="str">
            <v>Brand 3</v>
          </cell>
          <cell r="B2117" t="str">
            <v>Market 4</v>
          </cell>
          <cell r="C2117">
            <v>4.8</v>
          </cell>
        </row>
        <row r="2118">
          <cell r="A2118" t="str">
            <v>Brand 3</v>
          </cell>
          <cell r="B2118" t="str">
            <v>Market 29</v>
          </cell>
          <cell r="C2118">
            <v>21.6</v>
          </cell>
        </row>
        <row r="2119">
          <cell r="A2119" t="str">
            <v>Brand 3</v>
          </cell>
          <cell r="B2119" t="str">
            <v>Market 6</v>
          </cell>
          <cell r="C2119">
            <v>21.375</v>
          </cell>
        </row>
        <row r="2120">
          <cell r="A2120" t="str">
            <v>Brand 3</v>
          </cell>
          <cell r="B2120" t="str">
            <v>Market 5</v>
          </cell>
          <cell r="C2120">
            <v>83.7</v>
          </cell>
        </row>
        <row r="2121">
          <cell r="A2121" t="str">
            <v>Brand 3</v>
          </cell>
          <cell r="B2121" t="str">
            <v>Market 1</v>
          </cell>
          <cell r="C2121">
            <v>93</v>
          </cell>
        </row>
        <row r="2122">
          <cell r="A2122" t="str">
            <v>Brand 3</v>
          </cell>
          <cell r="B2122" t="str">
            <v>Market 18</v>
          </cell>
          <cell r="C2122">
            <v>20.7</v>
          </cell>
        </row>
        <row r="2123">
          <cell r="A2123" t="str">
            <v>Brand 3</v>
          </cell>
          <cell r="B2123" t="str">
            <v>Market 6</v>
          </cell>
          <cell r="C2123">
            <v>8.6999999999999993</v>
          </cell>
        </row>
        <row r="2124">
          <cell r="A2124" t="str">
            <v>Brand 3</v>
          </cell>
          <cell r="B2124" t="str">
            <v>Market 3</v>
          </cell>
          <cell r="C2124">
            <v>74.7</v>
          </cell>
        </row>
        <row r="2125">
          <cell r="A2125" t="str">
            <v>Brand 3</v>
          </cell>
          <cell r="B2125" t="str">
            <v>Market 4</v>
          </cell>
          <cell r="C2125">
            <v>18.45</v>
          </cell>
        </row>
        <row r="2126">
          <cell r="A2126" t="str">
            <v>Brand 3</v>
          </cell>
          <cell r="B2126" t="str">
            <v>Market 3</v>
          </cell>
          <cell r="C2126">
            <v>36</v>
          </cell>
        </row>
        <row r="2127">
          <cell r="A2127" t="str">
            <v>Brand 3</v>
          </cell>
          <cell r="B2127" t="str">
            <v>Market 4</v>
          </cell>
          <cell r="C2127">
            <v>36</v>
          </cell>
        </row>
        <row r="2128">
          <cell r="A2128" t="str">
            <v>Brand 3</v>
          </cell>
          <cell r="B2128" t="str">
            <v>Market 4</v>
          </cell>
          <cell r="C2128">
            <v>3.7919999999999998</v>
          </cell>
        </row>
        <row r="2129">
          <cell r="A2129" t="str">
            <v>Brand 3</v>
          </cell>
          <cell r="B2129" t="str">
            <v>Market 29</v>
          </cell>
          <cell r="C2129">
            <v>17.774999999999999</v>
          </cell>
        </row>
        <row r="2130">
          <cell r="A2130" t="str">
            <v>Brand 3</v>
          </cell>
          <cell r="B2130" t="str">
            <v>Market 1</v>
          </cell>
          <cell r="C2130">
            <v>35.1</v>
          </cell>
        </row>
        <row r="2131">
          <cell r="A2131" t="str">
            <v>Brand 3</v>
          </cell>
          <cell r="B2131" t="str">
            <v>Market 12</v>
          </cell>
          <cell r="C2131">
            <v>0.154</v>
          </cell>
        </row>
        <row r="2132">
          <cell r="A2132" t="str">
            <v>Brand 3</v>
          </cell>
          <cell r="B2132" t="str">
            <v>Market 6</v>
          </cell>
          <cell r="C2132">
            <v>17.324999999999999</v>
          </cell>
        </row>
        <row r="2133">
          <cell r="A2133" t="str">
            <v>Brand 3</v>
          </cell>
          <cell r="B2133" t="str">
            <v>Market 3</v>
          </cell>
          <cell r="C2133">
            <v>3.8</v>
          </cell>
        </row>
        <row r="2134">
          <cell r="A2134" t="str">
            <v>Brand 3</v>
          </cell>
          <cell r="B2134" t="str">
            <v>Market 18</v>
          </cell>
          <cell r="C2134">
            <v>7.5</v>
          </cell>
        </row>
        <row r="2135">
          <cell r="A2135" t="str">
            <v>Brand 3</v>
          </cell>
          <cell r="B2135" t="str">
            <v>Market 5</v>
          </cell>
          <cell r="C2135">
            <v>31.95</v>
          </cell>
        </row>
        <row r="2136">
          <cell r="A2136" t="str">
            <v>Brand 3</v>
          </cell>
          <cell r="B2136" t="str">
            <v>Market 11</v>
          </cell>
          <cell r="C2136">
            <v>7</v>
          </cell>
        </row>
        <row r="2137">
          <cell r="A2137" t="str">
            <v>Brand 3</v>
          </cell>
          <cell r="B2137" t="str">
            <v>Market 4</v>
          </cell>
          <cell r="C2137">
            <v>3.2160000000000002</v>
          </cell>
        </row>
        <row r="2138">
          <cell r="A2138" t="str">
            <v>Brand 3</v>
          </cell>
          <cell r="B2138" t="str">
            <v>Market 6</v>
          </cell>
          <cell r="C2138">
            <v>28.8</v>
          </cell>
        </row>
        <row r="2139">
          <cell r="A2139" t="str">
            <v>Brand 3</v>
          </cell>
          <cell r="B2139" t="str">
            <v>Market 6</v>
          </cell>
          <cell r="C2139">
            <v>32</v>
          </cell>
        </row>
        <row r="2140">
          <cell r="A2140" t="str">
            <v>Brand 3</v>
          </cell>
          <cell r="B2140" t="str">
            <v>Market 11</v>
          </cell>
          <cell r="C2140">
            <v>6.3</v>
          </cell>
        </row>
        <row r="2141">
          <cell r="A2141" t="str">
            <v>Brand 3</v>
          </cell>
          <cell r="B2141" t="str">
            <v>Market 6</v>
          </cell>
          <cell r="C2141">
            <v>6.2</v>
          </cell>
        </row>
        <row r="2142">
          <cell r="A2142" t="str">
            <v>Brand 3</v>
          </cell>
          <cell r="B2142" t="str">
            <v>Market 6</v>
          </cell>
          <cell r="C2142">
            <v>3.66</v>
          </cell>
        </row>
        <row r="2143">
          <cell r="A2143" t="str">
            <v>Brand 3</v>
          </cell>
          <cell r="B2143" t="str">
            <v>Market 18</v>
          </cell>
          <cell r="C2143">
            <v>27.45</v>
          </cell>
        </row>
        <row r="2144">
          <cell r="A2144" t="str">
            <v>Brand 3</v>
          </cell>
          <cell r="B2144" t="str">
            <v>Market 2</v>
          </cell>
          <cell r="C2144">
            <v>60.99</v>
          </cell>
        </row>
        <row r="2145">
          <cell r="A2145" t="str">
            <v>Brand 3</v>
          </cell>
          <cell r="B2145" t="str">
            <v>Market 5</v>
          </cell>
          <cell r="C2145">
            <v>11.8</v>
          </cell>
        </row>
        <row r="2146">
          <cell r="A2146" t="str">
            <v>Brand 3</v>
          </cell>
          <cell r="B2146" t="str">
            <v>Market 2</v>
          </cell>
          <cell r="C2146">
            <v>13.275</v>
          </cell>
        </row>
        <row r="2147">
          <cell r="A2147" t="str">
            <v>Brand 3</v>
          </cell>
          <cell r="B2147" t="str">
            <v>Market 1</v>
          </cell>
          <cell r="C2147">
            <v>53.1</v>
          </cell>
        </row>
        <row r="2148">
          <cell r="A2148" t="str">
            <v>Brand 3</v>
          </cell>
          <cell r="B2148" t="str">
            <v>Market 6</v>
          </cell>
          <cell r="C2148">
            <v>5.7</v>
          </cell>
        </row>
        <row r="2149">
          <cell r="A2149" t="str">
            <v>Brand 3</v>
          </cell>
          <cell r="B2149" t="str">
            <v>Market 3</v>
          </cell>
          <cell r="C2149">
            <v>5.4</v>
          </cell>
        </row>
        <row r="2150">
          <cell r="A2150" t="str">
            <v>Brand 3</v>
          </cell>
          <cell r="B2150" t="str">
            <v>Market 4</v>
          </cell>
          <cell r="C2150">
            <v>24.3</v>
          </cell>
        </row>
        <row r="2151">
          <cell r="A2151" t="str">
            <v>Brand 3</v>
          </cell>
          <cell r="B2151" t="str">
            <v>Market 18</v>
          </cell>
          <cell r="C2151">
            <v>5.3</v>
          </cell>
        </row>
        <row r="2152">
          <cell r="A2152" t="str">
            <v>Brand 3</v>
          </cell>
          <cell r="B2152" t="str">
            <v>Market 5</v>
          </cell>
          <cell r="C2152">
            <v>23.85</v>
          </cell>
        </row>
        <row r="2153">
          <cell r="A2153" t="str">
            <v>Brand 3</v>
          </cell>
          <cell r="B2153" t="str">
            <v>Market 4</v>
          </cell>
          <cell r="C2153">
            <v>2.6</v>
          </cell>
        </row>
        <row r="2154">
          <cell r="A2154" t="str">
            <v>Brand 3</v>
          </cell>
          <cell r="B2154" t="str">
            <v>Market 11</v>
          </cell>
          <cell r="C2154">
            <v>5.2</v>
          </cell>
        </row>
        <row r="2155">
          <cell r="A2155" t="str">
            <v>Brand 3</v>
          </cell>
          <cell r="B2155" t="str">
            <v>Market 3</v>
          </cell>
          <cell r="C2155">
            <v>22.05</v>
          </cell>
        </row>
        <row r="2156">
          <cell r="A2156" t="str">
            <v>Brand 3</v>
          </cell>
          <cell r="B2156" t="str">
            <v>Market 4</v>
          </cell>
          <cell r="C2156">
            <v>22.05</v>
          </cell>
        </row>
        <row r="2157">
          <cell r="A2157" t="str">
            <v>Brand 3</v>
          </cell>
          <cell r="B2157" t="str">
            <v>Market 2</v>
          </cell>
          <cell r="C2157">
            <v>2.35</v>
          </cell>
        </row>
        <row r="2158">
          <cell r="A2158" t="str">
            <v>Brand 3</v>
          </cell>
          <cell r="B2158" t="str">
            <v>Market 29</v>
          </cell>
          <cell r="C2158">
            <v>4.7</v>
          </cell>
        </row>
        <row r="2159">
          <cell r="A2159" t="str">
            <v>Brand 3</v>
          </cell>
          <cell r="B2159" t="str">
            <v>Market 18</v>
          </cell>
          <cell r="C2159">
            <v>10.574999999999999</v>
          </cell>
        </row>
        <row r="2160">
          <cell r="A2160" t="str">
            <v>Brand 3</v>
          </cell>
          <cell r="B2160" t="str">
            <v>Market 18</v>
          </cell>
          <cell r="C2160">
            <v>4.5</v>
          </cell>
        </row>
        <row r="2161">
          <cell r="A2161" t="str">
            <v>Brand 3</v>
          </cell>
          <cell r="B2161" t="str">
            <v>Market 3</v>
          </cell>
          <cell r="C2161">
            <v>40.5</v>
          </cell>
        </row>
        <row r="2162">
          <cell r="A2162" t="str">
            <v>Brand 3</v>
          </cell>
          <cell r="B2162" t="str">
            <v>Market 3</v>
          </cell>
          <cell r="C2162">
            <v>45</v>
          </cell>
        </row>
        <row r="2163">
          <cell r="A2163" t="str">
            <v>Brand 3</v>
          </cell>
          <cell r="B2163" t="str">
            <v>Market 4</v>
          </cell>
          <cell r="C2163">
            <v>2.0640000000000001</v>
          </cell>
        </row>
        <row r="2164">
          <cell r="A2164" t="str">
            <v>Brand 3</v>
          </cell>
          <cell r="B2164" t="str">
            <v>Market 3</v>
          </cell>
          <cell r="C2164">
            <v>9.6750000000000007</v>
          </cell>
        </row>
        <row r="2165">
          <cell r="A2165" t="str">
            <v>Brand 3</v>
          </cell>
          <cell r="B2165" t="str">
            <v>Market 6</v>
          </cell>
          <cell r="C2165">
            <v>19.350000000000001</v>
          </cell>
        </row>
        <row r="2166">
          <cell r="A2166" t="str">
            <v>Brand 3</v>
          </cell>
          <cell r="B2166" t="str">
            <v>Market 5</v>
          </cell>
          <cell r="C2166">
            <v>38.700000000000003</v>
          </cell>
        </row>
        <row r="2167">
          <cell r="A2167" t="str">
            <v>Brand 3</v>
          </cell>
          <cell r="B2167" t="str">
            <v>Market 4</v>
          </cell>
          <cell r="C2167">
            <v>2</v>
          </cell>
        </row>
        <row r="2168">
          <cell r="A2168" t="str">
            <v>Brand 3</v>
          </cell>
          <cell r="B2168" t="str">
            <v>Market 2</v>
          </cell>
          <cell r="C2168">
            <v>17.55</v>
          </cell>
        </row>
        <row r="2169">
          <cell r="A2169" t="str">
            <v>Brand 3</v>
          </cell>
          <cell r="B2169" t="str">
            <v>Market 6</v>
          </cell>
          <cell r="C2169">
            <v>1.85</v>
          </cell>
        </row>
        <row r="2170">
          <cell r="A2170" t="str">
            <v>Brand 3</v>
          </cell>
          <cell r="B2170" t="str">
            <v>Market 3</v>
          </cell>
          <cell r="C2170">
            <v>16.649999999999999</v>
          </cell>
        </row>
        <row r="2171">
          <cell r="A2171" t="str">
            <v>Brand 3</v>
          </cell>
          <cell r="B2171" t="str">
            <v>Market 2</v>
          </cell>
          <cell r="C2171">
            <v>3.6</v>
          </cell>
        </row>
        <row r="2172">
          <cell r="A2172" t="str">
            <v>Brand 3</v>
          </cell>
          <cell r="B2172" t="str">
            <v>Market 11</v>
          </cell>
          <cell r="C2172">
            <v>8.1</v>
          </cell>
        </row>
        <row r="2173">
          <cell r="A2173" t="str">
            <v>Brand 3</v>
          </cell>
          <cell r="B2173" t="str">
            <v>Market 6</v>
          </cell>
          <cell r="C2173">
            <v>16.2</v>
          </cell>
        </row>
        <row r="2174">
          <cell r="A2174" t="str">
            <v>Brand 3</v>
          </cell>
          <cell r="B2174" t="str">
            <v>Market 29</v>
          </cell>
          <cell r="C2174">
            <v>15.75</v>
          </cell>
        </row>
        <row r="2175">
          <cell r="A2175" t="str">
            <v>Brand 3</v>
          </cell>
          <cell r="B2175" t="str">
            <v>Market 4</v>
          </cell>
          <cell r="C2175">
            <v>31.5</v>
          </cell>
        </row>
        <row r="2176">
          <cell r="A2176" t="str">
            <v>Brand 3</v>
          </cell>
          <cell r="B2176" t="str">
            <v>Market 3</v>
          </cell>
          <cell r="C2176">
            <v>30.6</v>
          </cell>
        </row>
        <row r="2177">
          <cell r="A2177" t="str">
            <v>Brand 3</v>
          </cell>
          <cell r="B2177" t="str">
            <v>Market 6</v>
          </cell>
          <cell r="C2177">
            <v>1.65</v>
          </cell>
        </row>
        <row r="2178">
          <cell r="A2178" t="str">
            <v>Brand 3</v>
          </cell>
          <cell r="B2178" t="str">
            <v>Market 2</v>
          </cell>
          <cell r="C2178">
            <v>3.3</v>
          </cell>
        </row>
        <row r="2179">
          <cell r="A2179" t="str">
            <v>Brand 3</v>
          </cell>
          <cell r="B2179" t="str">
            <v>Market 29</v>
          </cell>
          <cell r="C2179">
            <v>1.6</v>
          </cell>
        </row>
        <row r="2180">
          <cell r="A2180" t="str">
            <v>Brand 3</v>
          </cell>
          <cell r="B2180" t="str">
            <v>Market 11</v>
          </cell>
          <cell r="C2180">
            <v>3.1</v>
          </cell>
        </row>
        <row r="2181">
          <cell r="A2181" t="str">
            <v>Brand 3</v>
          </cell>
          <cell r="B2181" t="str">
            <v>Market 2</v>
          </cell>
          <cell r="C2181">
            <v>6.9749999999999996</v>
          </cell>
        </row>
        <row r="2182">
          <cell r="A2182" t="str">
            <v>Brand 3</v>
          </cell>
          <cell r="B2182" t="str">
            <v>Market 11</v>
          </cell>
          <cell r="C2182">
            <v>13.95</v>
          </cell>
        </row>
        <row r="2183">
          <cell r="A2183" t="str">
            <v>Brand 3</v>
          </cell>
          <cell r="B2183" t="str">
            <v>Market 3</v>
          </cell>
          <cell r="C2183">
            <v>13.95</v>
          </cell>
        </row>
        <row r="2184">
          <cell r="A2184" t="str">
            <v>Brand 3</v>
          </cell>
          <cell r="B2184" t="str">
            <v>Market 29</v>
          </cell>
          <cell r="C2184">
            <v>1.5</v>
          </cell>
        </row>
        <row r="2185">
          <cell r="A2185" t="str">
            <v>Brand 3</v>
          </cell>
          <cell r="B2185" t="str">
            <v>Market 17</v>
          </cell>
          <cell r="C2185">
            <v>6.75</v>
          </cell>
        </row>
        <row r="2186">
          <cell r="A2186" t="str">
            <v>Brand 3</v>
          </cell>
          <cell r="B2186" t="str">
            <v>Market 6</v>
          </cell>
          <cell r="C2186">
            <v>6.75</v>
          </cell>
        </row>
        <row r="2187">
          <cell r="A2187" t="str">
            <v>Brand 3</v>
          </cell>
          <cell r="B2187" t="str">
            <v>Market 3</v>
          </cell>
          <cell r="C2187">
            <v>27</v>
          </cell>
        </row>
        <row r="2188">
          <cell r="A2188" t="str">
            <v>Brand 3</v>
          </cell>
          <cell r="B2188" t="str">
            <v>Market 6</v>
          </cell>
          <cell r="C2188">
            <v>1.45</v>
          </cell>
        </row>
        <row r="2189">
          <cell r="A2189" t="str">
            <v>Brand 3</v>
          </cell>
          <cell r="B2189" t="str">
            <v>Market 18</v>
          </cell>
          <cell r="C2189">
            <v>2.8</v>
          </cell>
        </row>
        <row r="2190">
          <cell r="A2190" t="str">
            <v>Brand 3</v>
          </cell>
          <cell r="B2190" t="str">
            <v>Market 2</v>
          </cell>
          <cell r="C2190">
            <v>12.6</v>
          </cell>
        </row>
        <row r="2191">
          <cell r="A2191" t="str">
            <v>Brand 3</v>
          </cell>
          <cell r="B2191" t="str">
            <v>Market 4</v>
          </cell>
          <cell r="C2191">
            <v>12.6</v>
          </cell>
        </row>
        <row r="2192">
          <cell r="A2192" t="str">
            <v>Brand 3</v>
          </cell>
          <cell r="B2192" t="str">
            <v>Market 6</v>
          </cell>
          <cell r="C2192">
            <v>25.2</v>
          </cell>
        </row>
        <row r="2193">
          <cell r="A2193" t="str">
            <v>Brand 3</v>
          </cell>
          <cell r="B2193" t="str">
            <v>Market 6</v>
          </cell>
          <cell r="C2193">
            <v>6.0750000000000002</v>
          </cell>
        </row>
        <row r="2194">
          <cell r="A2194" t="str">
            <v>Brand 3</v>
          </cell>
          <cell r="B2194" t="str">
            <v>Market 4</v>
          </cell>
          <cell r="C2194">
            <v>12.15</v>
          </cell>
        </row>
        <row r="2195">
          <cell r="A2195" t="str">
            <v>Brand 3</v>
          </cell>
          <cell r="B2195" t="str">
            <v>Market 18</v>
          </cell>
          <cell r="C2195">
            <v>1.25</v>
          </cell>
        </row>
        <row r="2196">
          <cell r="A2196" t="str">
            <v>Brand 3</v>
          </cell>
          <cell r="B2196" t="str">
            <v>Market 18</v>
          </cell>
          <cell r="C2196">
            <v>11.25</v>
          </cell>
        </row>
        <row r="2197">
          <cell r="A2197" t="str">
            <v>Brand 3</v>
          </cell>
          <cell r="B2197" t="str">
            <v>Market 18</v>
          </cell>
          <cell r="C2197">
            <v>22.5</v>
          </cell>
        </row>
        <row r="2198">
          <cell r="A2198" t="str">
            <v>Brand 3</v>
          </cell>
          <cell r="B2198" t="str">
            <v>Market 4</v>
          </cell>
          <cell r="C2198">
            <v>25</v>
          </cell>
        </row>
        <row r="2199">
          <cell r="A2199" t="str">
            <v>Brand 3</v>
          </cell>
          <cell r="B2199" t="str">
            <v>Market 4</v>
          </cell>
          <cell r="C2199">
            <v>1.2</v>
          </cell>
        </row>
        <row r="2200">
          <cell r="A2200" t="str">
            <v>Brand 3</v>
          </cell>
          <cell r="B2200" t="str">
            <v>Market 17</v>
          </cell>
          <cell r="C2200">
            <v>2.4</v>
          </cell>
        </row>
        <row r="2201">
          <cell r="A2201" t="str">
            <v>Brand 3</v>
          </cell>
          <cell r="B2201" t="str">
            <v>Market 1</v>
          </cell>
          <cell r="C2201">
            <v>2.4</v>
          </cell>
        </row>
        <row r="2202">
          <cell r="A2202" t="str">
            <v>Brand 3</v>
          </cell>
          <cell r="B2202" t="str">
            <v>Market 6</v>
          </cell>
          <cell r="C2202">
            <v>1.1499999999999999</v>
          </cell>
        </row>
        <row r="2203">
          <cell r="A2203" t="str">
            <v>Brand 3</v>
          </cell>
          <cell r="B2203" t="str">
            <v>Market 18</v>
          </cell>
          <cell r="C2203">
            <v>5.1749999999999998</v>
          </cell>
        </row>
        <row r="2204">
          <cell r="A2204" t="str">
            <v>Brand 3</v>
          </cell>
          <cell r="B2204" t="str">
            <v>Market 2</v>
          </cell>
          <cell r="C2204">
            <v>5.1749999999999998</v>
          </cell>
        </row>
        <row r="2205">
          <cell r="A2205" t="str">
            <v>Brand 3</v>
          </cell>
          <cell r="B2205" t="str">
            <v>Market 18</v>
          </cell>
          <cell r="C2205">
            <v>10.35</v>
          </cell>
        </row>
        <row r="2206">
          <cell r="A2206" t="str">
            <v>Brand 3</v>
          </cell>
          <cell r="B2206" t="str">
            <v>Market 2</v>
          </cell>
          <cell r="C2206">
            <v>19.8</v>
          </cell>
        </row>
        <row r="2207">
          <cell r="A2207" t="str">
            <v>Brand 3</v>
          </cell>
          <cell r="B2207" t="str">
            <v>Market 6</v>
          </cell>
          <cell r="C2207">
            <v>4.7249999999999996</v>
          </cell>
        </row>
        <row r="2208">
          <cell r="A2208" t="str">
            <v>Brand 3</v>
          </cell>
          <cell r="B2208" t="str">
            <v>Market 6</v>
          </cell>
          <cell r="C2208">
            <v>21</v>
          </cell>
        </row>
        <row r="2209">
          <cell r="A2209" t="str">
            <v>Brand 3</v>
          </cell>
          <cell r="B2209" t="str">
            <v>Market 29</v>
          </cell>
          <cell r="C2209">
            <v>1</v>
          </cell>
        </row>
        <row r="2210">
          <cell r="A2210" t="str">
            <v>Brand 3</v>
          </cell>
          <cell r="B2210" t="str">
            <v>Market 18</v>
          </cell>
          <cell r="C2210">
            <v>1</v>
          </cell>
        </row>
        <row r="2211">
          <cell r="A2211" t="str">
            <v>Brand 3</v>
          </cell>
          <cell r="B2211" t="str">
            <v>Market 18</v>
          </cell>
          <cell r="C2211">
            <v>4.5</v>
          </cell>
        </row>
        <row r="2212">
          <cell r="A2212" t="str">
            <v>Brand 3</v>
          </cell>
          <cell r="B2212" t="str">
            <v>Market 6</v>
          </cell>
          <cell r="C2212">
            <v>9</v>
          </cell>
        </row>
        <row r="2213">
          <cell r="A2213" t="str">
            <v>Brand 3</v>
          </cell>
          <cell r="B2213" t="str">
            <v>Market 22</v>
          </cell>
          <cell r="C2213">
            <v>18</v>
          </cell>
        </row>
        <row r="2214">
          <cell r="A2214" t="str">
            <v>Brand 3</v>
          </cell>
          <cell r="B2214" t="str">
            <v>Market 29</v>
          </cell>
          <cell r="C2214">
            <v>1.9</v>
          </cell>
        </row>
        <row r="2215">
          <cell r="A2215" t="str">
            <v>Brand 3</v>
          </cell>
          <cell r="B2215" t="str">
            <v>Market 12</v>
          </cell>
          <cell r="C2215">
            <v>1.9</v>
          </cell>
        </row>
        <row r="2216">
          <cell r="A2216" t="str">
            <v>Brand 3</v>
          </cell>
          <cell r="B2216" t="str">
            <v>Market 6</v>
          </cell>
          <cell r="C2216">
            <v>1.9</v>
          </cell>
        </row>
        <row r="2217">
          <cell r="A2217" t="str">
            <v>Brand 3</v>
          </cell>
          <cell r="B2217" t="str">
            <v>Market 3</v>
          </cell>
          <cell r="C2217">
            <v>4.2750000000000004</v>
          </cell>
        </row>
        <row r="2218">
          <cell r="A2218" t="str">
            <v>Brand 3</v>
          </cell>
          <cell r="B2218" t="str">
            <v>Market 3</v>
          </cell>
          <cell r="C2218">
            <v>8.5500000000000007</v>
          </cell>
        </row>
        <row r="2219">
          <cell r="A2219" t="str">
            <v>Brand 3</v>
          </cell>
          <cell r="B2219" t="str">
            <v>Market 4</v>
          </cell>
          <cell r="C2219">
            <v>8.5500000000000007</v>
          </cell>
        </row>
        <row r="2220">
          <cell r="A2220" t="str">
            <v>Brand 3</v>
          </cell>
          <cell r="B2220" t="str">
            <v>Market 2</v>
          </cell>
          <cell r="C2220">
            <v>9.5</v>
          </cell>
        </row>
        <row r="2221">
          <cell r="A2221" t="str">
            <v>Brand 3</v>
          </cell>
          <cell r="B2221" t="str">
            <v>Market 18</v>
          </cell>
          <cell r="C2221">
            <v>17.100000000000001</v>
          </cell>
        </row>
        <row r="2222">
          <cell r="A2222" t="str">
            <v>Brand 3</v>
          </cell>
          <cell r="B2222" t="str">
            <v>Market 4</v>
          </cell>
          <cell r="C2222">
            <v>1.8</v>
          </cell>
        </row>
        <row r="2223">
          <cell r="A2223" t="str">
            <v>Brand 3</v>
          </cell>
          <cell r="B2223" t="str">
            <v>Market 18</v>
          </cell>
          <cell r="C2223">
            <v>8.1</v>
          </cell>
        </row>
        <row r="2224">
          <cell r="A2224" t="str">
            <v>Brand 3</v>
          </cell>
          <cell r="B2224" t="str">
            <v>Market 6</v>
          </cell>
          <cell r="C2224">
            <v>8.1</v>
          </cell>
        </row>
        <row r="2225">
          <cell r="A2225" t="str">
            <v>Brand 3</v>
          </cell>
          <cell r="B2225" t="str">
            <v>Market 4</v>
          </cell>
          <cell r="C2225">
            <v>8.1</v>
          </cell>
        </row>
        <row r="2226">
          <cell r="A2226" t="str">
            <v>Brand 3</v>
          </cell>
          <cell r="B2226" t="str">
            <v>Market 18</v>
          </cell>
          <cell r="C2226">
            <v>9</v>
          </cell>
        </row>
        <row r="2227">
          <cell r="A2227" t="str">
            <v>Brand 3</v>
          </cell>
          <cell r="B2227" t="str">
            <v>Market 4</v>
          </cell>
          <cell r="C2227">
            <v>16.2</v>
          </cell>
        </row>
        <row r="2228">
          <cell r="A2228" t="str">
            <v>Brand 3</v>
          </cell>
          <cell r="B2228" t="str">
            <v>Market 11</v>
          </cell>
          <cell r="C2228">
            <v>0.81599999999999995</v>
          </cell>
        </row>
        <row r="2229">
          <cell r="A2229" t="str">
            <v>Brand 3</v>
          </cell>
          <cell r="B2229" t="str">
            <v>Market 18</v>
          </cell>
          <cell r="C2229">
            <v>0.85</v>
          </cell>
        </row>
        <row r="2230">
          <cell r="A2230" t="str">
            <v>Brand 3</v>
          </cell>
          <cell r="B2230" t="str">
            <v>Market 2</v>
          </cell>
          <cell r="C2230">
            <v>0.85</v>
          </cell>
        </row>
        <row r="2231">
          <cell r="A2231" t="str">
            <v>Brand 3</v>
          </cell>
          <cell r="B2231" t="str">
            <v>Market 22</v>
          </cell>
          <cell r="C2231">
            <v>1.7</v>
          </cell>
        </row>
        <row r="2232">
          <cell r="A2232" t="str">
            <v>Brand 3</v>
          </cell>
          <cell r="B2232" t="str">
            <v>Market 2</v>
          </cell>
          <cell r="C2232">
            <v>15.3</v>
          </cell>
        </row>
        <row r="2233">
          <cell r="A2233" t="str">
            <v>Brand 3</v>
          </cell>
          <cell r="B2233" t="str">
            <v>Market 6</v>
          </cell>
          <cell r="C2233">
            <v>15.3</v>
          </cell>
        </row>
        <row r="2234">
          <cell r="A2234" t="str">
            <v>Brand 3</v>
          </cell>
          <cell r="B2234" t="str">
            <v>Market 6</v>
          </cell>
          <cell r="C2234">
            <v>15.3</v>
          </cell>
        </row>
        <row r="2235">
          <cell r="A2235" t="str">
            <v>Brand 3</v>
          </cell>
          <cell r="B2235" t="str">
            <v>Market 18</v>
          </cell>
          <cell r="C2235">
            <v>0.8</v>
          </cell>
        </row>
        <row r="2236">
          <cell r="A2236" t="str">
            <v>Brand 3</v>
          </cell>
          <cell r="B2236" t="str">
            <v>Market 6</v>
          </cell>
          <cell r="C2236">
            <v>3.2</v>
          </cell>
        </row>
        <row r="2237">
          <cell r="A2237" t="str">
            <v>Brand 3</v>
          </cell>
          <cell r="B2237" t="str">
            <v>Market 17</v>
          </cell>
          <cell r="C2237">
            <v>3.6</v>
          </cell>
        </row>
        <row r="2238">
          <cell r="A2238" t="str">
            <v>Brand 3</v>
          </cell>
          <cell r="B2238" t="str">
            <v>Market 11</v>
          </cell>
          <cell r="C2238">
            <v>3.6</v>
          </cell>
        </row>
        <row r="2239">
          <cell r="A2239" t="str">
            <v>Brand 3</v>
          </cell>
          <cell r="B2239" t="str">
            <v>Market 22</v>
          </cell>
          <cell r="C2239">
            <v>3.6</v>
          </cell>
        </row>
        <row r="2240">
          <cell r="A2240" t="str">
            <v>Brand 3</v>
          </cell>
          <cell r="B2240" t="str">
            <v>Market 29</v>
          </cell>
          <cell r="C2240">
            <v>7.2</v>
          </cell>
        </row>
        <row r="2241">
          <cell r="A2241" t="str">
            <v>Brand 3</v>
          </cell>
          <cell r="B2241" t="str">
            <v>Market 3</v>
          </cell>
          <cell r="C2241">
            <v>7.2</v>
          </cell>
        </row>
        <row r="2242">
          <cell r="A2242" t="str">
            <v>Brand 3</v>
          </cell>
          <cell r="B2242" t="str">
            <v>Market 18</v>
          </cell>
          <cell r="C2242">
            <v>14.4</v>
          </cell>
        </row>
        <row r="2243">
          <cell r="A2243" t="str">
            <v>Brand 3</v>
          </cell>
          <cell r="B2243" t="str">
            <v>Market 17</v>
          </cell>
          <cell r="C2243">
            <v>1.5</v>
          </cell>
        </row>
        <row r="2244">
          <cell r="A2244" t="str">
            <v>Brand 3</v>
          </cell>
          <cell r="B2244" t="str">
            <v>Market 4</v>
          </cell>
          <cell r="C2244">
            <v>13.5</v>
          </cell>
        </row>
        <row r="2245">
          <cell r="A2245" t="str">
            <v>Brand 3</v>
          </cell>
          <cell r="B2245" t="str">
            <v>Market 2</v>
          </cell>
          <cell r="C2245">
            <v>0.7</v>
          </cell>
        </row>
        <row r="2246">
          <cell r="A2246" t="str">
            <v>Brand 3</v>
          </cell>
          <cell r="B2246" t="str">
            <v>Market 6</v>
          </cell>
          <cell r="C2246">
            <v>0.7</v>
          </cell>
        </row>
        <row r="2247">
          <cell r="A2247" t="str">
            <v>Brand 3</v>
          </cell>
          <cell r="B2247" t="str">
            <v>Market 19</v>
          </cell>
          <cell r="C2247">
            <v>3.15</v>
          </cell>
        </row>
        <row r="2248">
          <cell r="A2248" t="str">
            <v>Brand 3</v>
          </cell>
          <cell r="B2248" t="str">
            <v>Market 22</v>
          </cell>
          <cell r="C2248">
            <v>6.3</v>
          </cell>
        </row>
        <row r="2249">
          <cell r="A2249" t="str">
            <v>Brand 3</v>
          </cell>
          <cell r="B2249" t="str">
            <v>Market 29</v>
          </cell>
          <cell r="C2249">
            <v>7</v>
          </cell>
        </row>
        <row r="2250">
          <cell r="A2250" t="str">
            <v>Brand 3</v>
          </cell>
          <cell r="B2250" t="str">
            <v>Market 11</v>
          </cell>
          <cell r="C2250">
            <v>0.624</v>
          </cell>
        </row>
        <row r="2251">
          <cell r="A2251" t="str">
            <v>Brand 3</v>
          </cell>
          <cell r="B2251" t="str">
            <v>Market 17</v>
          </cell>
          <cell r="C2251">
            <v>0.78</v>
          </cell>
        </row>
        <row r="2252">
          <cell r="A2252" t="str">
            <v>Brand 3</v>
          </cell>
          <cell r="B2252" t="str">
            <v>Market 22</v>
          </cell>
          <cell r="C2252">
            <v>1.3</v>
          </cell>
        </row>
        <row r="2253">
          <cell r="A2253" t="str">
            <v>Brand 3</v>
          </cell>
          <cell r="B2253" t="str">
            <v>Market 12</v>
          </cell>
          <cell r="C2253">
            <v>1.3</v>
          </cell>
        </row>
        <row r="2254">
          <cell r="A2254" t="str">
            <v>Brand 3</v>
          </cell>
          <cell r="B2254" t="str">
            <v>Market 12</v>
          </cell>
          <cell r="C2254">
            <v>1.3</v>
          </cell>
        </row>
        <row r="2255">
          <cell r="A2255" t="str">
            <v>Brand 3</v>
          </cell>
          <cell r="B2255" t="str">
            <v>Market 29</v>
          </cell>
          <cell r="C2255">
            <v>5.85</v>
          </cell>
        </row>
        <row r="2256">
          <cell r="A2256" t="str">
            <v>Brand 3</v>
          </cell>
          <cell r="B2256" t="str">
            <v>Market 2</v>
          </cell>
          <cell r="C2256">
            <v>0.6</v>
          </cell>
        </row>
        <row r="2257">
          <cell r="A2257" t="str">
            <v>Brand 3</v>
          </cell>
          <cell r="B2257" t="str">
            <v>Market 6</v>
          </cell>
          <cell r="C2257">
            <v>0.6</v>
          </cell>
        </row>
        <row r="2258">
          <cell r="A2258" t="str">
            <v>Brand 3</v>
          </cell>
          <cell r="B2258" t="str">
            <v>Market 12</v>
          </cell>
          <cell r="C2258">
            <v>0.72</v>
          </cell>
        </row>
        <row r="2259">
          <cell r="A2259" t="str">
            <v>Brand 3</v>
          </cell>
          <cell r="B2259" t="str">
            <v>Market 29</v>
          </cell>
          <cell r="C2259">
            <v>10.8</v>
          </cell>
        </row>
        <row r="2260">
          <cell r="A2260" t="str">
            <v>Brand 3</v>
          </cell>
          <cell r="B2260" t="str">
            <v>Market 17</v>
          </cell>
          <cell r="C2260">
            <v>1.1000000000000001</v>
          </cell>
        </row>
        <row r="2261">
          <cell r="A2261" t="str">
            <v>Brand 3</v>
          </cell>
          <cell r="B2261" t="str">
            <v>Market 19</v>
          </cell>
          <cell r="C2261">
            <v>1.1000000000000001</v>
          </cell>
        </row>
        <row r="2262">
          <cell r="A2262" t="str">
            <v>Brand 3</v>
          </cell>
          <cell r="B2262" t="str">
            <v>Market 19</v>
          </cell>
          <cell r="C2262">
            <v>1.1000000000000001</v>
          </cell>
        </row>
        <row r="2263">
          <cell r="A2263" t="str">
            <v>Brand 3</v>
          </cell>
          <cell r="B2263" t="str">
            <v>Market 6</v>
          </cell>
          <cell r="C2263">
            <v>1.1000000000000001</v>
          </cell>
        </row>
        <row r="2264">
          <cell r="A2264" t="str">
            <v>Brand 3</v>
          </cell>
          <cell r="B2264" t="str">
            <v>Market 29</v>
          </cell>
          <cell r="C2264">
            <v>4.95</v>
          </cell>
        </row>
        <row r="2265">
          <cell r="A2265" t="str">
            <v>Brand 3</v>
          </cell>
          <cell r="B2265" t="str">
            <v>Market 12</v>
          </cell>
          <cell r="C2265">
            <v>4.95</v>
          </cell>
        </row>
        <row r="2266">
          <cell r="A2266" t="str">
            <v>Brand 3</v>
          </cell>
          <cell r="B2266" t="str">
            <v>Market 3</v>
          </cell>
          <cell r="C2266">
            <v>4.95</v>
          </cell>
        </row>
        <row r="2267">
          <cell r="A2267" t="str">
            <v>Brand 3</v>
          </cell>
          <cell r="B2267" t="str">
            <v>Market 17</v>
          </cell>
          <cell r="C2267">
            <v>1</v>
          </cell>
        </row>
        <row r="2268">
          <cell r="A2268" t="str">
            <v>Brand 3</v>
          </cell>
          <cell r="B2268" t="str">
            <v>Market 4</v>
          </cell>
          <cell r="C2268">
            <v>2</v>
          </cell>
        </row>
        <row r="2269">
          <cell r="A2269" t="str">
            <v>Brand 3</v>
          </cell>
          <cell r="B2269" t="str">
            <v>Market 29</v>
          </cell>
          <cell r="C2269">
            <v>2.25</v>
          </cell>
        </row>
        <row r="2270">
          <cell r="A2270" t="str">
            <v>Brand 3</v>
          </cell>
          <cell r="B2270" t="str">
            <v>Market 29</v>
          </cell>
          <cell r="C2270">
            <v>2.25</v>
          </cell>
        </row>
        <row r="2271">
          <cell r="A2271" t="str">
            <v>Brand 3</v>
          </cell>
          <cell r="B2271" t="str">
            <v>Market 18</v>
          </cell>
          <cell r="C2271">
            <v>2.25</v>
          </cell>
        </row>
        <row r="2272">
          <cell r="A2272" t="str">
            <v>Brand 3</v>
          </cell>
          <cell r="B2272" t="str">
            <v>Market 18</v>
          </cell>
          <cell r="C2272">
            <v>0.45</v>
          </cell>
        </row>
        <row r="2273">
          <cell r="A2273" t="str">
            <v>Brand 3</v>
          </cell>
          <cell r="B2273" t="str">
            <v>Market 18</v>
          </cell>
          <cell r="C2273">
            <v>0.45</v>
          </cell>
        </row>
        <row r="2274">
          <cell r="A2274" t="str">
            <v>Brand 3</v>
          </cell>
          <cell r="B2274" t="str">
            <v>Market 11</v>
          </cell>
          <cell r="C2274">
            <v>2.0249999999999999</v>
          </cell>
        </row>
        <row r="2275">
          <cell r="A2275" t="str">
            <v>Brand 3</v>
          </cell>
          <cell r="B2275" t="str">
            <v>Market 2</v>
          </cell>
          <cell r="C2275">
            <v>2.0249999999999999</v>
          </cell>
        </row>
        <row r="2276">
          <cell r="A2276" t="str">
            <v>Brand 3</v>
          </cell>
          <cell r="B2276" t="str">
            <v>Market 18</v>
          </cell>
          <cell r="C2276">
            <v>4.05</v>
          </cell>
        </row>
        <row r="2277">
          <cell r="A2277" t="str">
            <v>Brand 3</v>
          </cell>
          <cell r="B2277" t="str">
            <v>Market 29</v>
          </cell>
          <cell r="C2277">
            <v>8.1</v>
          </cell>
        </row>
        <row r="2278">
          <cell r="A2278" t="str">
            <v>Brand 3</v>
          </cell>
          <cell r="B2278" t="str">
            <v>Market 2</v>
          </cell>
          <cell r="C2278">
            <v>9</v>
          </cell>
        </row>
        <row r="2279">
          <cell r="A2279" t="str">
            <v>Brand 3</v>
          </cell>
          <cell r="B2279" t="str">
            <v>Market 29</v>
          </cell>
          <cell r="C2279">
            <v>0.4</v>
          </cell>
        </row>
        <row r="2280">
          <cell r="A2280" t="str">
            <v>Brand 3</v>
          </cell>
          <cell r="B2280" t="str">
            <v>Market 29</v>
          </cell>
          <cell r="C2280">
            <v>0.4</v>
          </cell>
        </row>
        <row r="2281">
          <cell r="A2281" t="str">
            <v>Brand 3</v>
          </cell>
          <cell r="B2281" t="str">
            <v>Market 29</v>
          </cell>
          <cell r="C2281">
            <v>1.8</v>
          </cell>
        </row>
        <row r="2282">
          <cell r="A2282" t="str">
            <v>Brand 3</v>
          </cell>
          <cell r="B2282" t="str">
            <v>Market 18</v>
          </cell>
          <cell r="C2282">
            <v>3.6</v>
          </cell>
        </row>
        <row r="2283">
          <cell r="A2283" t="str">
            <v>Brand 3</v>
          </cell>
          <cell r="B2283" t="str">
            <v>Market 6</v>
          </cell>
          <cell r="C2283">
            <v>3.6</v>
          </cell>
        </row>
        <row r="2284">
          <cell r="A2284" t="str">
            <v>Brand 3</v>
          </cell>
          <cell r="B2284" t="str">
            <v>Market 18</v>
          </cell>
          <cell r="C2284">
            <v>0.33600000000000002</v>
          </cell>
        </row>
        <row r="2285">
          <cell r="A2285" t="str">
            <v>Brand 3</v>
          </cell>
          <cell r="B2285" t="str">
            <v>Market 6</v>
          </cell>
          <cell r="C2285">
            <v>0.35</v>
          </cell>
        </row>
        <row r="2286">
          <cell r="A2286" t="str">
            <v>Brand 3</v>
          </cell>
          <cell r="B2286" t="str">
            <v>Market 12</v>
          </cell>
          <cell r="C2286">
            <v>0.7</v>
          </cell>
        </row>
        <row r="2287">
          <cell r="A2287" t="str">
            <v>Brand 3</v>
          </cell>
          <cell r="B2287" t="str">
            <v>Market 19</v>
          </cell>
          <cell r="C2287">
            <v>0.7</v>
          </cell>
        </row>
        <row r="2288">
          <cell r="A2288" t="str">
            <v>Brand 3</v>
          </cell>
          <cell r="B2288" t="str">
            <v>Market 22</v>
          </cell>
          <cell r="C2288">
            <v>1.575</v>
          </cell>
        </row>
        <row r="2289">
          <cell r="A2289" t="str">
            <v>Brand 3</v>
          </cell>
          <cell r="B2289" t="str">
            <v>Market 19</v>
          </cell>
          <cell r="C2289">
            <v>3.5</v>
          </cell>
        </row>
        <row r="2290">
          <cell r="A2290" t="str">
            <v>Brand 3</v>
          </cell>
          <cell r="B2290" t="str">
            <v>Market 12</v>
          </cell>
          <cell r="C2290">
            <v>6.3</v>
          </cell>
        </row>
        <row r="2291">
          <cell r="A2291" t="str">
            <v>Brand 3</v>
          </cell>
          <cell r="B2291" t="str">
            <v>Market 6</v>
          </cell>
          <cell r="C2291">
            <v>6.3</v>
          </cell>
        </row>
        <row r="2292">
          <cell r="A2292" t="str">
            <v>Brand 3</v>
          </cell>
          <cell r="B2292" t="str">
            <v>Market 11</v>
          </cell>
          <cell r="C2292">
            <v>0.28799999999999998</v>
          </cell>
        </row>
        <row r="2293">
          <cell r="A2293" t="str">
            <v>Brand 3</v>
          </cell>
          <cell r="B2293" t="str">
            <v>Market 17</v>
          </cell>
          <cell r="C2293">
            <v>0.3</v>
          </cell>
        </row>
        <row r="2294">
          <cell r="A2294" t="str">
            <v>Brand 3</v>
          </cell>
          <cell r="B2294" t="str">
            <v>Market 19</v>
          </cell>
          <cell r="C2294">
            <v>0.3</v>
          </cell>
        </row>
        <row r="2295">
          <cell r="A2295" t="str">
            <v>Brand 3</v>
          </cell>
          <cell r="B2295" t="str">
            <v>Market 18</v>
          </cell>
          <cell r="C2295">
            <v>0.3</v>
          </cell>
        </row>
        <row r="2296">
          <cell r="A2296" t="str">
            <v>Brand 3</v>
          </cell>
          <cell r="B2296" t="str">
            <v>Market 19</v>
          </cell>
          <cell r="C2296">
            <v>0.3</v>
          </cell>
        </row>
        <row r="2297">
          <cell r="A2297" t="str">
            <v>Brand 3</v>
          </cell>
          <cell r="B2297" t="str">
            <v>Market 12</v>
          </cell>
          <cell r="C2297">
            <v>0.6</v>
          </cell>
        </row>
        <row r="2298">
          <cell r="A2298" t="str">
            <v>Brand 3</v>
          </cell>
          <cell r="B2298" t="str">
            <v>Market 17</v>
          </cell>
          <cell r="C2298">
            <v>0.6</v>
          </cell>
        </row>
        <row r="2299">
          <cell r="A2299" t="str">
            <v>Brand 3</v>
          </cell>
          <cell r="B2299" t="str">
            <v>Market 2</v>
          </cell>
          <cell r="C2299">
            <v>0.6</v>
          </cell>
        </row>
        <row r="2300">
          <cell r="A2300" t="str">
            <v>Brand 3</v>
          </cell>
          <cell r="B2300" t="str">
            <v>Market 17</v>
          </cell>
          <cell r="C2300">
            <v>1.35</v>
          </cell>
        </row>
        <row r="2301">
          <cell r="A2301" t="str">
            <v>Brand 3</v>
          </cell>
          <cell r="B2301" t="str">
            <v>Market 19</v>
          </cell>
          <cell r="C2301">
            <v>1.35</v>
          </cell>
        </row>
        <row r="2302">
          <cell r="A2302" t="str">
            <v>Brand 3</v>
          </cell>
          <cell r="B2302" t="str">
            <v>Market 3</v>
          </cell>
          <cell r="C2302">
            <v>1.35</v>
          </cell>
        </row>
        <row r="2303">
          <cell r="A2303" t="str">
            <v>Brand 3</v>
          </cell>
          <cell r="B2303" t="str">
            <v>Market 17</v>
          </cell>
          <cell r="C2303">
            <v>2.7</v>
          </cell>
        </row>
        <row r="2304">
          <cell r="A2304" t="str">
            <v>Brand 3</v>
          </cell>
          <cell r="B2304" t="str">
            <v>Market 22</v>
          </cell>
          <cell r="C2304">
            <v>2.7</v>
          </cell>
        </row>
        <row r="2305">
          <cell r="A2305" t="str">
            <v>Brand 3</v>
          </cell>
          <cell r="B2305" t="str">
            <v>Market 11</v>
          </cell>
          <cell r="C2305">
            <v>2.7</v>
          </cell>
        </row>
        <row r="2306">
          <cell r="A2306" t="str">
            <v>Brand 3</v>
          </cell>
          <cell r="B2306" t="str">
            <v>Market 19</v>
          </cell>
          <cell r="C2306">
            <v>2.7</v>
          </cell>
        </row>
        <row r="2307">
          <cell r="A2307" t="str">
            <v>Brand 3</v>
          </cell>
          <cell r="B2307" t="str">
            <v>Market 2</v>
          </cell>
          <cell r="C2307">
            <v>2.7</v>
          </cell>
        </row>
        <row r="2308">
          <cell r="A2308" t="str">
            <v>Brand 3</v>
          </cell>
          <cell r="B2308" t="str">
            <v>Market 2</v>
          </cell>
          <cell r="C2308">
            <v>2.7</v>
          </cell>
        </row>
        <row r="2309">
          <cell r="A2309" t="str">
            <v>Brand 3</v>
          </cell>
          <cell r="B2309" t="str">
            <v>Market 17</v>
          </cell>
          <cell r="C2309">
            <v>0.25</v>
          </cell>
        </row>
        <row r="2310">
          <cell r="A2310" t="str">
            <v>Brand 3</v>
          </cell>
          <cell r="B2310" t="str">
            <v>Market 26</v>
          </cell>
          <cell r="C2310">
            <v>0.3</v>
          </cell>
        </row>
        <row r="2311">
          <cell r="A2311" t="str">
            <v>Brand 3</v>
          </cell>
          <cell r="B2311" t="str">
            <v>Market 22</v>
          </cell>
          <cell r="C2311">
            <v>0.5</v>
          </cell>
        </row>
        <row r="2312">
          <cell r="A2312" t="str">
            <v>Brand 3</v>
          </cell>
          <cell r="B2312" t="str">
            <v>Market 22</v>
          </cell>
          <cell r="C2312">
            <v>0.5</v>
          </cell>
        </row>
        <row r="2313">
          <cell r="A2313" t="str">
            <v>Brand 3</v>
          </cell>
          <cell r="B2313" t="str">
            <v>Market 12</v>
          </cell>
          <cell r="C2313">
            <v>1.125</v>
          </cell>
        </row>
        <row r="2314">
          <cell r="A2314" t="str">
            <v>Brand 3</v>
          </cell>
          <cell r="B2314" t="str">
            <v>Market 19</v>
          </cell>
          <cell r="C2314">
            <v>1.125</v>
          </cell>
        </row>
        <row r="2315">
          <cell r="A2315" t="str">
            <v>Brand 3</v>
          </cell>
          <cell r="B2315" t="str">
            <v>Market 19</v>
          </cell>
          <cell r="C2315">
            <v>1.125</v>
          </cell>
        </row>
        <row r="2316">
          <cell r="A2316" t="str">
            <v>Brand 3</v>
          </cell>
          <cell r="B2316" t="str">
            <v>Market 18</v>
          </cell>
          <cell r="C2316">
            <v>5</v>
          </cell>
        </row>
        <row r="2317">
          <cell r="A2317" t="str">
            <v>Brand 3</v>
          </cell>
          <cell r="B2317" t="str">
            <v>Market 11</v>
          </cell>
          <cell r="C2317">
            <v>0.2</v>
          </cell>
        </row>
        <row r="2318">
          <cell r="A2318" t="str">
            <v>Brand 3</v>
          </cell>
          <cell r="B2318" t="str">
            <v>Market 18</v>
          </cell>
          <cell r="C2318">
            <v>0.2</v>
          </cell>
        </row>
        <row r="2319">
          <cell r="A2319" t="str">
            <v>Brand 3</v>
          </cell>
          <cell r="B2319" t="str">
            <v>Market 3</v>
          </cell>
          <cell r="C2319">
            <v>0.24</v>
          </cell>
        </row>
        <row r="2320">
          <cell r="A2320" t="str">
            <v>Brand 3</v>
          </cell>
          <cell r="B2320" t="str">
            <v>Market 12</v>
          </cell>
          <cell r="C2320">
            <v>0.4</v>
          </cell>
        </row>
        <row r="2321">
          <cell r="A2321" t="str">
            <v>Brand 3</v>
          </cell>
          <cell r="B2321" t="str">
            <v>Market 26</v>
          </cell>
          <cell r="C2321">
            <v>0.4</v>
          </cell>
        </row>
        <row r="2322">
          <cell r="A2322" t="str">
            <v>Brand 3</v>
          </cell>
          <cell r="B2322" t="str">
            <v>Market 26</v>
          </cell>
          <cell r="C2322">
            <v>0.4</v>
          </cell>
        </row>
        <row r="2323">
          <cell r="A2323" t="str">
            <v>Brand 3</v>
          </cell>
          <cell r="B2323" t="str">
            <v>Market 17</v>
          </cell>
          <cell r="C2323">
            <v>0.9</v>
          </cell>
        </row>
        <row r="2324">
          <cell r="A2324" t="str">
            <v>Brand 3</v>
          </cell>
          <cell r="B2324" t="str">
            <v>Market 26</v>
          </cell>
          <cell r="C2324">
            <v>0.9</v>
          </cell>
        </row>
        <row r="2325">
          <cell r="A2325" t="str">
            <v>Brand 3</v>
          </cell>
          <cell r="B2325" t="str">
            <v>Market 18</v>
          </cell>
          <cell r="C2325">
            <v>1.8</v>
          </cell>
        </row>
        <row r="2326">
          <cell r="A2326" t="str">
            <v>Brand 3</v>
          </cell>
          <cell r="B2326" t="str">
            <v>Market 5</v>
          </cell>
          <cell r="C2326">
            <v>3.6</v>
          </cell>
        </row>
        <row r="2327">
          <cell r="A2327" t="str">
            <v>Brand 3</v>
          </cell>
          <cell r="B2327" t="str">
            <v>Market 11</v>
          </cell>
          <cell r="C2327">
            <v>3.6</v>
          </cell>
        </row>
        <row r="2328">
          <cell r="A2328" t="str">
            <v>Brand 3</v>
          </cell>
          <cell r="B2328" t="str">
            <v>Market 22</v>
          </cell>
          <cell r="C2328">
            <v>3.6</v>
          </cell>
        </row>
        <row r="2329">
          <cell r="A2329" t="str">
            <v>Brand 3</v>
          </cell>
          <cell r="B2329" t="str">
            <v>Market 2</v>
          </cell>
          <cell r="C2329">
            <v>3.6</v>
          </cell>
        </row>
        <row r="2330">
          <cell r="A2330" t="str">
            <v>Brand 3</v>
          </cell>
          <cell r="B2330" t="str">
            <v>Market 4</v>
          </cell>
          <cell r="C2330">
            <v>3.6</v>
          </cell>
        </row>
        <row r="2331">
          <cell r="A2331" t="str">
            <v>Brand 3</v>
          </cell>
          <cell r="B2331" t="str">
            <v>Market 11</v>
          </cell>
          <cell r="C2331">
            <v>0.14399999999999999</v>
          </cell>
        </row>
        <row r="2332">
          <cell r="A2332" t="str">
            <v>Brand 3</v>
          </cell>
          <cell r="B2332" t="str">
            <v>Market 12</v>
          </cell>
          <cell r="C2332">
            <v>0.15</v>
          </cell>
        </row>
        <row r="2333">
          <cell r="A2333" t="str">
            <v>Brand 3</v>
          </cell>
          <cell r="B2333" t="str">
            <v>Market 19</v>
          </cell>
          <cell r="C2333">
            <v>0.18</v>
          </cell>
        </row>
        <row r="2334">
          <cell r="A2334" t="str">
            <v>Brand 3</v>
          </cell>
          <cell r="B2334" t="str">
            <v>Market 22</v>
          </cell>
          <cell r="C2334">
            <v>0.3</v>
          </cell>
        </row>
        <row r="2335">
          <cell r="A2335" t="str">
            <v>Brand 3</v>
          </cell>
          <cell r="B2335" t="str">
            <v>Market 6</v>
          </cell>
          <cell r="C2335">
            <v>0.3</v>
          </cell>
        </row>
        <row r="2336">
          <cell r="A2336" t="str">
            <v>Brand 3</v>
          </cell>
          <cell r="B2336" t="str">
            <v>Market 22</v>
          </cell>
          <cell r="C2336">
            <v>0.67500000000000004</v>
          </cell>
        </row>
        <row r="2337">
          <cell r="A2337" t="str">
            <v>Brand 3</v>
          </cell>
          <cell r="B2337" t="str">
            <v>Market 26</v>
          </cell>
          <cell r="C2337">
            <v>0.67500000000000004</v>
          </cell>
        </row>
        <row r="2338">
          <cell r="A2338" t="str">
            <v>Brand 3</v>
          </cell>
          <cell r="B2338" t="str">
            <v>Market 22</v>
          </cell>
          <cell r="C2338">
            <v>0.67500000000000004</v>
          </cell>
        </row>
        <row r="2339">
          <cell r="A2339" t="str">
            <v>Brand 3</v>
          </cell>
          <cell r="B2339" t="str">
            <v>Market 17</v>
          </cell>
          <cell r="C2339">
            <v>0.67500000000000004</v>
          </cell>
        </row>
        <row r="2340">
          <cell r="A2340" t="str">
            <v>Brand 3</v>
          </cell>
          <cell r="B2340" t="str">
            <v>Market 12</v>
          </cell>
          <cell r="C2340">
            <v>0.67500000000000004</v>
          </cell>
        </row>
        <row r="2341">
          <cell r="A2341" t="str">
            <v>Brand 3</v>
          </cell>
          <cell r="B2341" t="str">
            <v>Market 19</v>
          </cell>
          <cell r="C2341">
            <v>1.35</v>
          </cell>
        </row>
        <row r="2342">
          <cell r="A2342" t="str">
            <v>Brand 3</v>
          </cell>
          <cell r="B2342" t="str">
            <v>Market 17</v>
          </cell>
          <cell r="C2342">
            <v>1.5</v>
          </cell>
        </row>
        <row r="2343">
          <cell r="A2343" t="str">
            <v>Brand 3</v>
          </cell>
          <cell r="B2343" t="str">
            <v>Market 3</v>
          </cell>
          <cell r="C2343">
            <v>2.7</v>
          </cell>
        </row>
        <row r="2344">
          <cell r="A2344" t="str">
            <v>Brand 3</v>
          </cell>
          <cell r="B2344" t="str">
            <v>Market 17</v>
          </cell>
          <cell r="C2344">
            <v>2.7</v>
          </cell>
        </row>
        <row r="2345">
          <cell r="A2345" t="str">
            <v>Brand 3</v>
          </cell>
          <cell r="B2345" t="str">
            <v>Market 19</v>
          </cell>
          <cell r="C2345">
            <v>0.1</v>
          </cell>
        </row>
        <row r="2346">
          <cell r="A2346" t="str">
            <v>Brand 3</v>
          </cell>
          <cell r="B2346" t="str">
            <v>Market 3</v>
          </cell>
          <cell r="C2346">
            <v>0.1</v>
          </cell>
        </row>
        <row r="2347">
          <cell r="A2347" t="str">
            <v>Brand 3</v>
          </cell>
          <cell r="B2347" t="str">
            <v>Market 22</v>
          </cell>
          <cell r="C2347">
            <v>0.12</v>
          </cell>
        </row>
        <row r="2348">
          <cell r="A2348" t="str">
            <v>Brand 3</v>
          </cell>
          <cell r="B2348" t="str">
            <v>Market 3</v>
          </cell>
          <cell r="C2348">
            <v>0.12</v>
          </cell>
        </row>
        <row r="2349">
          <cell r="A2349" t="str">
            <v>Brand 3</v>
          </cell>
          <cell r="B2349" t="str">
            <v>Market 6</v>
          </cell>
          <cell r="C2349">
            <v>0.14000000000000001</v>
          </cell>
        </row>
        <row r="2350">
          <cell r="A2350" t="str">
            <v>Brand 3</v>
          </cell>
          <cell r="B2350" t="str">
            <v>Market 29</v>
          </cell>
          <cell r="C2350">
            <v>0.2</v>
          </cell>
        </row>
        <row r="2351">
          <cell r="A2351" t="str">
            <v>Brand 3</v>
          </cell>
          <cell r="B2351" t="str">
            <v>Market 29</v>
          </cell>
          <cell r="C2351">
            <v>0.2</v>
          </cell>
        </row>
        <row r="2352">
          <cell r="A2352" t="str">
            <v>Brand 3</v>
          </cell>
          <cell r="B2352" t="str">
            <v>Market 12</v>
          </cell>
          <cell r="C2352">
            <v>0.45</v>
          </cell>
        </row>
        <row r="2353">
          <cell r="A2353" t="str">
            <v>Brand 3</v>
          </cell>
          <cell r="B2353" t="str">
            <v>Market 12</v>
          </cell>
          <cell r="C2353">
            <v>0.45</v>
          </cell>
        </row>
        <row r="2354">
          <cell r="A2354" t="str">
            <v>Brand 3</v>
          </cell>
          <cell r="B2354" t="str">
            <v>Market 12</v>
          </cell>
          <cell r="C2354">
            <v>0.45</v>
          </cell>
        </row>
        <row r="2355">
          <cell r="A2355" t="str">
            <v>Brand 3</v>
          </cell>
          <cell r="B2355" t="str">
            <v>Market 17</v>
          </cell>
          <cell r="C2355">
            <v>0.9</v>
          </cell>
        </row>
        <row r="2356">
          <cell r="A2356" t="str">
            <v>Brand 3</v>
          </cell>
          <cell r="B2356" t="str">
            <v>Market 12</v>
          </cell>
          <cell r="C2356">
            <v>0.9</v>
          </cell>
        </row>
        <row r="2357">
          <cell r="A2357" t="str">
            <v>Brand 3</v>
          </cell>
          <cell r="B2357" t="str">
            <v>Market 12</v>
          </cell>
          <cell r="C2357">
            <v>0.9</v>
          </cell>
        </row>
        <row r="2358">
          <cell r="A2358" t="str">
            <v>Brand 3</v>
          </cell>
          <cell r="B2358" t="str">
            <v>Market 29</v>
          </cell>
          <cell r="C2358">
            <v>0.9</v>
          </cell>
        </row>
        <row r="2359">
          <cell r="A2359" t="str">
            <v>Brand 3</v>
          </cell>
          <cell r="B2359" t="str">
            <v>Market 11</v>
          </cell>
          <cell r="C2359">
            <v>0.9</v>
          </cell>
        </row>
        <row r="2360">
          <cell r="A2360" t="str">
            <v>Brand 3</v>
          </cell>
          <cell r="B2360" t="str">
            <v>Market 22</v>
          </cell>
          <cell r="C2360">
            <v>0.9</v>
          </cell>
        </row>
        <row r="2361">
          <cell r="A2361" t="str">
            <v>Brand 3</v>
          </cell>
          <cell r="B2361" t="str">
            <v>Market 12</v>
          </cell>
          <cell r="C2361">
            <v>0.9</v>
          </cell>
        </row>
        <row r="2362">
          <cell r="A2362" t="str">
            <v>Brand 3</v>
          </cell>
          <cell r="B2362" t="str">
            <v>Market 17</v>
          </cell>
          <cell r="C2362">
            <v>0.9</v>
          </cell>
        </row>
        <row r="2363">
          <cell r="A2363" t="str">
            <v>Brand 3</v>
          </cell>
          <cell r="B2363" t="str">
            <v>Market 19</v>
          </cell>
          <cell r="C2363">
            <v>0.9</v>
          </cell>
        </row>
        <row r="2364">
          <cell r="A2364" t="str">
            <v>Brand 3</v>
          </cell>
          <cell r="B2364" t="str">
            <v>Market 18</v>
          </cell>
          <cell r="C2364">
            <v>0.9</v>
          </cell>
        </row>
        <row r="2365">
          <cell r="A2365" t="str">
            <v>Brand 3</v>
          </cell>
          <cell r="B2365" t="str">
            <v>Market 18</v>
          </cell>
          <cell r="C2365">
            <v>0.9</v>
          </cell>
        </row>
        <row r="2366">
          <cell r="A2366" t="str">
            <v>Brand 3</v>
          </cell>
          <cell r="B2366" t="str">
            <v>Market 19</v>
          </cell>
          <cell r="C2366">
            <v>0.9</v>
          </cell>
        </row>
        <row r="2367">
          <cell r="A2367" t="str">
            <v>Brand 3</v>
          </cell>
          <cell r="B2367" t="str">
            <v>Market 22</v>
          </cell>
          <cell r="C2367">
            <v>1</v>
          </cell>
        </row>
        <row r="2368">
          <cell r="A2368" t="str">
            <v>Brand 3</v>
          </cell>
          <cell r="B2368" t="str">
            <v>Market 11</v>
          </cell>
          <cell r="C2368">
            <v>1</v>
          </cell>
        </row>
        <row r="2369">
          <cell r="A2369" t="str">
            <v>Brand 3</v>
          </cell>
          <cell r="B2369" t="str">
            <v>Market 11</v>
          </cell>
          <cell r="C2369">
            <v>1.8</v>
          </cell>
        </row>
        <row r="2370">
          <cell r="A2370" t="str">
            <v>Brand 3</v>
          </cell>
          <cell r="B2370" t="str">
            <v>Market 29</v>
          </cell>
          <cell r="C2370">
            <v>1.8</v>
          </cell>
        </row>
        <row r="2371">
          <cell r="A2371" t="str">
            <v>Brand 3</v>
          </cell>
          <cell r="B2371" t="str">
            <v>Market 19</v>
          </cell>
          <cell r="C2371">
            <v>2</v>
          </cell>
        </row>
        <row r="2372">
          <cell r="A2372" t="str">
            <v>Brand 3</v>
          </cell>
          <cell r="B2372" t="str">
            <v>Market 22</v>
          </cell>
          <cell r="C2372">
            <v>0.05</v>
          </cell>
        </row>
        <row r="2373">
          <cell r="A2373" t="str">
            <v>Brand 3</v>
          </cell>
          <cell r="B2373" t="str">
            <v>Market 12</v>
          </cell>
          <cell r="C2373">
            <v>0.05</v>
          </cell>
        </row>
        <row r="2374">
          <cell r="A2374" t="str">
            <v>Brand 3</v>
          </cell>
          <cell r="B2374" t="str">
            <v>Market 29</v>
          </cell>
          <cell r="C2374">
            <v>0.05</v>
          </cell>
        </row>
        <row r="2375">
          <cell r="A2375" t="str">
            <v>Brand 3</v>
          </cell>
          <cell r="B2375" t="str">
            <v>Market 19</v>
          </cell>
          <cell r="C2375">
            <v>0.05</v>
          </cell>
        </row>
        <row r="2376">
          <cell r="A2376" t="str">
            <v>Brand 3</v>
          </cell>
          <cell r="B2376" t="str">
            <v>Market 2</v>
          </cell>
          <cell r="C2376">
            <v>0.05</v>
          </cell>
        </row>
        <row r="2377">
          <cell r="A2377" t="str">
            <v>Brand 3</v>
          </cell>
          <cell r="B2377" t="str">
            <v>Market 6</v>
          </cell>
          <cell r="C2377">
            <v>0.05</v>
          </cell>
        </row>
        <row r="2378">
          <cell r="A2378" t="str">
            <v>Brand 3</v>
          </cell>
          <cell r="B2378" t="str">
            <v>Market 1</v>
          </cell>
          <cell r="C2378">
            <v>0.06</v>
          </cell>
        </row>
        <row r="2379">
          <cell r="A2379" t="str">
            <v>Brand 3</v>
          </cell>
          <cell r="B2379" t="str">
            <v>Market 1</v>
          </cell>
          <cell r="C2379">
            <v>0.06</v>
          </cell>
        </row>
        <row r="2380">
          <cell r="A2380" t="str">
            <v>Brand 3</v>
          </cell>
          <cell r="B2380" t="str">
            <v>Market 6</v>
          </cell>
          <cell r="C2380">
            <v>0.06</v>
          </cell>
        </row>
        <row r="2381">
          <cell r="A2381" t="str">
            <v>Brand 3</v>
          </cell>
          <cell r="B2381" t="str">
            <v>Market 26</v>
          </cell>
          <cell r="C2381">
            <v>0.1</v>
          </cell>
        </row>
        <row r="2382">
          <cell r="A2382" t="str">
            <v>Brand 3</v>
          </cell>
          <cell r="B2382" t="str">
            <v>Market 17</v>
          </cell>
          <cell r="C2382">
            <v>0.1</v>
          </cell>
        </row>
        <row r="2383">
          <cell r="A2383" t="str">
            <v>Brand 3</v>
          </cell>
          <cell r="B2383" t="str">
            <v>Market 22</v>
          </cell>
          <cell r="C2383">
            <v>0.1</v>
          </cell>
        </row>
        <row r="2384">
          <cell r="A2384" t="str">
            <v>Brand 3</v>
          </cell>
          <cell r="B2384" t="str">
            <v>Market 1</v>
          </cell>
          <cell r="C2384">
            <v>0.1</v>
          </cell>
        </row>
        <row r="2385">
          <cell r="A2385" t="str">
            <v>Brand 3</v>
          </cell>
          <cell r="B2385" t="str">
            <v>Market 22</v>
          </cell>
          <cell r="C2385">
            <v>0.2</v>
          </cell>
        </row>
        <row r="2386">
          <cell r="A2386" t="str">
            <v>Brand 3</v>
          </cell>
          <cell r="B2386" t="str">
            <v>Market 1</v>
          </cell>
          <cell r="C2386">
            <v>0.2</v>
          </cell>
        </row>
        <row r="2387">
          <cell r="A2387" t="str">
            <v>Brand 3</v>
          </cell>
          <cell r="B2387" t="str">
            <v>Market 22</v>
          </cell>
          <cell r="C2387">
            <v>0.22500000000000001</v>
          </cell>
        </row>
        <row r="2388">
          <cell r="A2388" t="str">
            <v>Brand 3</v>
          </cell>
          <cell r="B2388" t="str">
            <v>Market 26</v>
          </cell>
          <cell r="C2388">
            <v>0.22500000000000001</v>
          </cell>
        </row>
        <row r="2389">
          <cell r="A2389" t="str">
            <v>Brand 3</v>
          </cell>
          <cell r="B2389" t="str">
            <v>Market 3</v>
          </cell>
          <cell r="C2389">
            <v>0.22500000000000001</v>
          </cell>
        </row>
        <row r="2390">
          <cell r="A2390" t="str">
            <v>Brand 3</v>
          </cell>
          <cell r="B2390" t="str">
            <v>Market 22</v>
          </cell>
          <cell r="C2390">
            <v>0.45</v>
          </cell>
        </row>
        <row r="2391">
          <cell r="A2391" t="str">
            <v>Brand 3</v>
          </cell>
          <cell r="B2391" t="str">
            <v>Market 29</v>
          </cell>
          <cell r="C2391">
            <v>0.45</v>
          </cell>
        </row>
        <row r="2392">
          <cell r="A2392" t="str">
            <v>Brand 3</v>
          </cell>
          <cell r="B2392" t="str">
            <v>Market 26</v>
          </cell>
          <cell r="C2392">
            <v>0.45</v>
          </cell>
        </row>
        <row r="2393">
          <cell r="A2393" t="str">
            <v>Brand 3</v>
          </cell>
          <cell r="B2393" t="str">
            <v>Market 17</v>
          </cell>
          <cell r="C2393">
            <v>0.45</v>
          </cell>
        </row>
        <row r="2394">
          <cell r="A2394" t="str">
            <v>Brand 3</v>
          </cell>
          <cell r="B2394" t="str">
            <v>Market 22</v>
          </cell>
          <cell r="C2394">
            <v>0.45</v>
          </cell>
        </row>
        <row r="2395">
          <cell r="A2395" t="str">
            <v>Brand 3</v>
          </cell>
          <cell r="B2395" t="str">
            <v>Market 3</v>
          </cell>
          <cell r="C2395">
            <v>0.45</v>
          </cell>
        </row>
        <row r="2396">
          <cell r="A2396" t="str">
            <v>Brand 3</v>
          </cell>
          <cell r="B2396" t="str">
            <v>Market 3</v>
          </cell>
          <cell r="C2396">
            <v>0.45</v>
          </cell>
        </row>
        <row r="2397">
          <cell r="A2397" t="str">
            <v>Brand 3</v>
          </cell>
          <cell r="B2397" t="str">
            <v>Market 12</v>
          </cell>
          <cell r="C2397">
            <v>0.5</v>
          </cell>
        </row>
        <row r="2398">
          <cell r="A2398" t="str">
            <v>Brand 3</v>
          </cell>
          <cell r="B2398" t="str">
            <v>Market 5</v>
          </cell>
          <cell r="C2398">
            <v>0.9</v>
          </cell>
        </row>
        <row r="2399">
          <cell r="A2399" t="str">
            <v>Brand 3</v>
          </cell>
          <cell r="B2399" t="str">
            <v>Market 17</v>
          </cell>
          <cell r="C2399">
            <v>0.9</v>
          </cell>
        </row>
        <row r="2400">
          <cell r="A2400" t="str">
            <v>Brand 3</v>
          </cell>
          <cell r="B2400" t="str">
            <v>Market 22</v>
          </cell>
          <cell r="C2400">
            <v>0.9</v>
          </cell>
        </row>
        <row r="2401">
          <cell r="A2401" t="str">
            <v>Brand 3</v>
          </cell>
          <cell r="B2401" t="str">
            <v>Market 5</v>
          </cell>
          <cell r="C2401">
            <v>0.9</v>
          </cell>
        </row>
        <row r="2402">
          <cell r="A2402" t="str">
            <v>Brand 3</v>
          </cell>
          <cell r="B2402" t="str">
            <v>Market 17</v>
          </cell>
          <cell r="C2402">
            <v>0.9</v>
          </cell>
        </row>
        <row r="2403">
          <cell r="A2403" t="str">
            <v>Brand 3</v>
          </cell>
          <cell r="B2403" t="str">
            <v>Market 26</v>
          </cell>
          <cell r="C2403">
            <v>0.9</v>
          </cell>
        </row>
        <row r="2404">
          <cell r="A2404" t="str">
            <v>Brand 3</v>
          </cell>
          <cell r="B2404" t="str">
            <v>Market 29</v>
          </cell>
          <cell r="C2404">
            <v>0.9</v>
          </cell>
        </row>
        <row r="2405">
          <cell r="A2405" t="str">
            <v>Brand 3</v>
          </cell>
          <cell r="B2405" t="str">
            <v>Market 11</v>
          </cell>
          <cell r="C2405">
            <v>0.9</v>
          </cell>
        </row>
        <row r="2406">
          <cell r="A2406" t="str">
            <v>Brand 3</v>
          </cell>
          <cell r="B2406" t="str">
            <v>Market 29</v>
          </cell>
          <cell r="C2406">
            <v>1</v>
          </cell>
        </row>
        <row r="2407">
          <cell r="A2407" t="str">
            <v>Brand 3</v>
          </cell>
          <cell r="B2407" t="str">
            <v>Market 27</v>
          </cell>
          <cell r="C2407">
            <v>0.218</v>
          </cell>
        </row>
        <row r="2408">
          <cell r="A2408" t="str">
            <v>Brand 3</v>
          </cell>
          <cell r="B2408" t="str">
            <v>Market 30</v>
          </cell>
          <cell r="C2408">
            <v>4.2720000000000002</v>
          </cell>
        </row>
        <row r="2409">
          <cell r="A2409" t="str">
            <v>Brand 3</v>
          </cell>
          <cell r="B2409" t="str">
            <v>Market 27</v>
          </cell>
          <cell r="C2409">
            <v>0.2</v>
          </cell>
        </row>
        <row r="2410">
          <cell r="A2410" t="str">
            <v>Brand 3</v>
          </cell>
          <cell r="B2410" t="str">
            <v>Market 13</v>
          </cell>
          <cell r="C2410">
            <v>0.5</v>
          </cell>
        </row>
        <row r="2411">
          <cell r="A2411" t="str">
            <v>Brand 3</v>
          </cell>
          <cell r="B2411" t="str">
            <v>Market 20</v>
          </cell>
          <cell r="C2411">
            <v>1.05</v>
          </cell>
        </row>
        <row r="2412">
          <cell r="A2412" t="str">
            <v>Brand 3</v>
          </cell>
          <cell r="B2412" t="str">
            <v>Market 13</v>
          </cell>
          <cell r="C2412">
            <v>2.25</v>
          </cell>
        </row>
        <row r="2413">
          <cell r="A2413" t="str">
            <v>Brand 3</v>
          </cell>
          <cell r="B2413" t="str">
            <v>Market 20</v>
          </cell>
          <cell r="C2413">
            <v>0.15</v>
          </cell>
        </row>
        <row r="2414">
          <cell r="A2414" t="str">
            <v>Brand 3</v>
          </cell>
          <cell r="B2414" t="str">
            <v>Market 13</v>
          </cell>
          <cell r="C2414">
            <v>0.05</v>
          </cell>
        </row>
        <row r="2415">
          <cell r="A2415" t="str">
            <v>Brand 3</v>
          </cell>
          <cell r="B2415" t="str">
            <v>Market 20</v>
          </cell>
          <cell r="C2415">
            <v>0.1</v>
          </cell>
        </row>
        <row r="2416">
          <cell r="A2416" t="str">
            <v>Brand 3</v>
          </cell>
          <cell r="B2416" t="str">
            <v>Market 20</v>
          </cell>
          <cell r="C2416">
            <v>0.55000000000000004</v>
          </cell>
        </row>
        <row r="2417">
          <cell r="A2417" t="str">
            <v>Brand 3</v>
          </cell>
          <cell r="B2417" t="str">
            <v>Market 13</v>
          </cell>
          <cell r="C2417">
            <v>0.1</v>
          </cell>
        </row>
        <row r="2418">
          <cell r="A2418" t="str">
            <v>Brand 3</v>
          </cell>
          <cell r="B2418" t="str">
            <v>Market 20</v>
          </cell>
          <cell r="C2418">
            <v>0.7</v>
          </cell>
        </row>
        <row r="2419">
          <cell r="A2419" t="str">
            <v>Brand 3</v>
          </cell>
          <cell r="B2419" t="str">
            <v>Market 13</v>
          </cell>
          <cell r="C2419">
            <v>0.35</v>
          </cell>
        </row>
        <row r="2420">
          <cell r="A2420" t="str">
            <v>Brand 3</v>
          </cell>
          <cell r="B2420" t="str">
            <v>Market 20</v>
          </cell>
          <cell r="C2420">
            <v>0.7</v>
          </cell>
        </row>
        <row r="2421">
          <cell r="A2421" t="str">
            <v>Brand 3</v>
          </cell>
          <cell r="B2421" t="str">
            <v>Market 13</v>
          </cell>
          <cell r="C2421">
            <v>0.1</v>
          </cell>
        </row>
        <row r="2422">
          <cell r="A2422" t="str">
            <v>Brand 3</v>
          </cell>
          <cell r="B2422" t="str">
            <v>Market 20</v>
          </cell>
          <cell r="C2422">
            <v>0.15</v>
          </cell>
        </row>
        <row r="2423">
          <cell r="A2423" t="str">
            <v>Brand 3</v>
          </cell>
          <cell r="B2423" t="str">
            <v>Market 30</v>
          </cell>
          <cell r="C2423">
            <v>1.2</v>
          </cell>
        </row>
        <row r="2424">
          <cell r="A2424" t="str">
            <v>Brand 3</v>
          </cell>
          <cell r="B2424" t="str">
            <v>Market 30</v>
          </cell>
          <cell r="C2424">
            <v>11.85</v>
          </cell>
        </row>
        <row r="2425">
          <cell r="A2425" t="str">
            <v>Brand 3</v>
          </cell>
          <cell r="B2425" t="str">
            <v>Market 30</v>
          </cell>
          <cell r="C2425">
            <v>0.45</v>
          </cell>
        </row>
        <row r="2426">
          <cell r="A2426" t="str">
            <v>Brand 3</v>
          </cell>
          <cell r="B2426" t="str">
            <v>Market 27</v>
          </cell>
          <cell r="C2426">
            <v>0.5</v>
          </cell>
        </row>
        <row r="2427">
          <cell r="A2427" t="str">
            <v>Brand 3</v>
          </cell>
          <cell r="B2427" t="str">
            <v>Market 3</v>
          </cell>
          <cell r="C2427">
            <v>0.75</v>
          </cell>
        </row>
        <row r="2428">
          <cell r="A2428" t="str">
            <v>Brand 3</v>
          </cell>
          <cell r="B2428" t="str">
            <v>Market 3</v>
          </cell>
          <cell r="C2428">
            <v>0.45</v>
          </cell>
        </row>
        <row r="2429">
          <cell r="A2429" t="str">
            <v>Brand 3</v>
          </cell>
          <cell r="B2429" t="str">
            <v>Market 3</v>
          </cell>
          <cell r="C2429">
            <v>0.15</v>
          </cell>
        </row>
        <row r="2430">
          <cell r="A2430" t="str">
            <v>Brand 3</v>
          </cell>
          <cell r="B2430" t="str">
            <v>Market 3</v>
          </cell>
          <cell r="C2430">
            <v>0.6</v>
          </cell>
        </row>
        <row r="2431">
          <cell r="A2431" t="str">
            <v>Brand 3</v>
          </cell>
          <cell r="B2431" t="str">
            <v>Market 3</v>
          </cell>
          <cell r="C2431">
            <v>0.95</v>
          </cell>
        </row>
        <row r="2432">
          <cell r="A2432" t="str">
            <v>Brand 3</v>
          </cell>
          <cell r="B2432" t="str">
            <v>Market 6</v>
          </cell>
          <cell r="C2432">
            <v>0.8</v>
          </cell>
        </row>
        <row r="2433">
          <cell r="A2433" t="str">
            <v>Brand 3</v>
          </cell>
          <cell r="B2433" t="str">
            <v>Market 6</v>
          </cell>
          <cell r="C2433">
            <v>0.65</v>
          </cell>
        </row>
        <row r="2434">
          <cell r="A2434" t="str">
            <v>Brand 3</v>
          </cell>
          <cell r="B2434" t="str">
            <v>Market 6</v>
          </cell>
          <cell r="C2434">
            <v>0.55000000000000004</v>
          </cell>
        </row>
        <row r="2435">
          <cell r="A2435" t="str">
            <v>Brand 3</v>
          </cell>
          <cell r="B2435" t="str">
            <v>Market 6</v>
          </cell>
          <cell r="C2435">
            <v>0.45</v>
          </cell>
        </row>
        <row r="2436">
          <cell r="A2436" t="str">
            <v>Brand 3</v>
          </cell>
          <cell r="B2436" t="str">
            <v>Market 6</v>
          </cell>
          <cell r="C2436">
            <v>0.7</v>
          </cell>
        </row>
        <row r="2437">
          <cell r="A2437" t="str">
            <v>Brand 3</v>
          </cell>
          <cell r="B2437" t="str">
            <v>Market 6</v>
          </cell>
          <cell r="C2437">
            <v>0.3</v>
          </cell>
        </row>
        <row r="2438">
          <cell r="A2438" t="str">
            <v>Brand 3</v>
          </cell>
          <cell r="B2438" t="str">
            <v>Market 20</v>
          </cell>
          <cell r="C2438">
            <v>0.06</v>
          </cell>
        </row>
        <row r="2439">
          <cell r="A2439" t="str">
            <v>Brand 3</v>
          </cell>
          <cell r="B2439" t="str">
            <v>Market 27</v>
          </cell>
          <cell r="C2439">
            <v>0.48</v>
          </cell>
        </row>
        <row r="2440">
          <cell r="A2440" t="str">
            <v>Brand 3</v>
          </cell>
          <cell r="B2440" t="str">
            <v>Market 27</v>
          </cell>
          <cell r="C2440">
            <v>0.42</v>
          </cell>
        </row>
        <row r="2441">
          <cell r="A2441" t="str">
            <v>Brand 3</v>
          </cell>
          <cell r="B2441" t="str">
            <v>Market 30</v>
          </cell>
          <cell r="C2441">
            <v>0.72</v>
          </cell>
        </row>
        <row r="2442">
          <cell r="A2442" t="str">
            <v>Brand 3</v>
          </cell>
          <cell r="B2442" t="str">
            <v>Market 3</v>
          </cell>
          <cell r="C2442">
            <v>0.72</v>
          </cell>
        </row>
        <row r="2443">
          <cell r="A2443" t="str">
            <v>Brand 3</v>
          </cell>
          <cell r="B2443" t="str">
            <v>Market 6</v>
          </cell>
          <cell r="C2443">
            <v>0.24</v>
          </cell>
        </row>
        <row r="2444">
          <cell r="A2444" t="str">
            <v>Brand 3</v>
          </cell>
          <cell r="B2444" t="str">
            <v>Market 27</v>
          </cell>
          <cell r="C2444">
            <v>11.7</v>
          </cell>
        </row>
        <row r="2445">
          <cell r="A2445" t="str">
            <v>Brand 3</v>
          </cell>
          <cell r="B2445" t="str">
            <v>Market 27</v>
          </cell>
          <cell r="C2445">
            <v>0.5</v>
          </cell>
        </row>
        <row r="2446">
          <cell r="A2446" t="str">
            <v>Brand 3</v>
          </cell>
          <cell r="B2446" t="str">
            <v>Market 27</v>
          </cell>
          <cell r="C2446">
            <v>1</v>
          </cell>
        </row>
        <row r="2447">
          <cell r="A2447" t="str">
            <v>Brand 3</v>
          </cell>
          <cell r="B2447" t="str">
            <v>Market 20</v>
          </cell>
          <cell r="C2447">
            <v>14.8</v>
          </cell>
        </row>
        <row r="2448">
          <cell r="A2448" t="str">
            <v>Brand 3</v>
          </cell>
          <cell r="B2448" t="str">
            <v>Market 13</v>
          </cell>
          <cell r="C2448">
            <v>93.5</v>
          </cell>
        </row>
        <row r="2449">
          <cell r="A2449" t="str">
            <v>Brand 3</v>
          </cell>
          <cell r="B2449" t="str">
            <v>Market 13</v>
          </cell>
          <cell r="C2449">
            <v>2.9</v>
          </cell>
        </row>
        <row r="2450">
          <cell r="A2450" t="str">
            <v>Brand 3</v>
          </cell>
          <cell r="B2450" t="str">
            <v>Market 20</v>
          </cell>
          <cell r="C2450">
            <v>1.5</v>
          </cell>
        </row>
        <row r="2451">
          <cell r="A2451" t="str">
            <v>Brand 3</v>
          </cell>
          <cell r="B2451" t="str">
            <v>Market 13</v>
          </cell>
          <cell r="C2451">
            <v>1.9</v>
          </cell>
        </row>
        <row r="2452">
          <cell r="A2452" t="str">
            <v>Brand 3</v>
          </cell>
          <cell r="B2452" t="str">
            <v>Market 27</v>
          </cell>
          <cell r="C2452">
            <v>0.2</v>
          </cell>
        </row>
        <row r="2453">
          <cell r="A2453" t="str">
            <v>Brand 3</v>
          </cell>
          <cell r="B2453" t="str">
            <v>Market 13</v>
          </cell>
          <cell r="C2453">
            <v>1.3</v>
          </cell>
        </row>
        <row r="2454">
          <cell r="A2454" t="str">
            <v>Brand 3</v>
          </cell>
          <cell r="B2454" t="str">
            <v>Market 20</v>
          </cell>
          <cell r="C2454">
            <v>8.6</v>
          </cell>
        </row>
        <row r="2455">
          <cell r="A2455" t="str">
            <v>Brand 3</v>
          </cell>
          <cell r="B2455" t="str">
            <v>Market 20</v>
          </cell>
          <cell r="C2455">
            <v>1.2</v>
          </cell>
        </row>
        <row r="2456">
          <cell r="A2456" t="str">
            <v>Brand 3</v>
          </cell>
          <cell r="B2456" t="str">
            <v>Market 13</v>
          </cell>
          <cell r="C2456">
            <v>5</v>
          </cell>
        </row>
        <row r="2457">
          <cell r="A2457" t="str">
            <v>Brand 3</v>
          </cell>
          <cell r="B2457" t="str">
            <v>Market 13</v>
          </cell>
          <cell r="C2457">
            <v>9.1999999999999993</v>
          </cell>
        </row>
        <row r="2458">
          <cell r="A2458" t="str">
            <v>Brand 3</v>
          </cell>
          <cell r="B2458" t="str">
            <v>Market 30</v>
          </cell>
          <cell r="C2458">
            <v>225.2</v>
          </cell>
        </row>
        <row r="2459">
          <cell r="A2459" t="str">
            <v>Brand 3</v>
          </cell>
          <cell r="B2459" t="str">
            <v>Market 30</v>
          </cell>
          <cell r="C2459">
            <v>2.2000000000000002</v>
          </cell>
        </row>
        <row r="2460">
          <cell r="A2460" t="str">
            <v>Brand 3</v>
          </cell>
          <cell r="B2460" t="str">
            <v>Market 30</v>
          </cell>
          <cell r="C2460">
            <v>2.2000000000000002</v>
          </cell>
        </row>
        <row r="2461">
          <cell r="A2461" t="str">
            <v>Brand 3</v>
          </cell>
          <cell r="B2461" t="str">
            <v>Market 30</v>
          </cell>
          <cell r="C2461">
            <v>12.7</v>
          </cell>
        </row>
        <row r="2462">
          <cell r="A2462" t="str">
            <v>Brand 3</v>
          </cell>
          <cell r="B2462" t="str">
            <v>Market 30</v>
          </cell>
          <cell r="C2462">
            <v>25</v>
          </cell>
        </row>
        <row r="2463">
          <cell r="A2463" t="str">
            <v>Brand 3</v>
          </cell>
          <cell r="B2463" t="str">
            <v>Market 3</v>
          </cell>
          <cell r="C2463">
            <v>12.1</v>
          </cell>
        </row>
        <row r="2464">
          <cell r="A2464" t="str">
            <v>Brand 3</v>
          </cell>
          <cell r="B2464" t="str">
            <v>Market 3</v>
          </cell>
          <cell r="C2464">
            <v>4.7</v>
          </cell>
        </row>
        <row r="2465">
          <cell r="A2465" t="str">
            <v>Brand 3</v>
          </cell>
          <cell r="B2465" t="str">
            <v>Market 3</v>
          </cell>
          <cell r="C2465">
            <v>1.7</v>
          </cell>
        </row>
        <row r="2466">
          <cell r="A2466" t="str">
            <v>Brand 3</v>
          </cell>
          <cell r="B2466" t="str">
            <v>Market 3</v>
          </cell>
          <cell r="C2466">
            <v>1.2</v>
          </cell>
        </row>
        <row r="2467">
          <cell r="A2467" t="str">
            <v>Brand 3</v>
          </cell>
          <cell r="B2467" t="str">
            <v>Market 3</v>
          </cell>
          <cell r="C2467">
            <v>0.7</v>
          </cell>
        </row>
        <row r="2468">
          <cell r="A2468" t="str">
            <v>Brand 3</v>
          </cell>
          <cell r="B2468" t="str">
            <v>Market 3</v>
          </cell>
          <cell r="C2468">
            <v>3.1</v>
          </cell>
        </row>
        <row r="2469">
          <cell r="A2469" t="str">
            <v>Brand 3</v>
          </cell>
          <cell r="B2469" t="str">
            <v>Market 6</v>
          </cell>
          <cell r="C2469">
            <v>27.8</v>
          </cell>
        </row>
        <row r="2470">
          <cell r="A2470" t="str">
            <v>Brand 3</v>
          </cell>
          <cell r="B2470" t="str">
            <v>Market 6</v>
          </cell>
          <cell r="C2470">
            <v>5.7</v>
          </cell>
        </row>
        <row r="2471">
          <cell r="A2471" t="str">
            <v>Brand 3</v>
          </cell>
          <cell r="B2471" t="str">
            <v>Market 6</v>
          </cell>
          <cell r="C2471">
            <v>8.5</v>
          </cell>
        </row>
        <row r="2472">
          <cell r="A2472" t="str">
            <v>Brand 3</v>
          </cell>
          <cell r="B2472" t="str">
            <v>Market 6</v>
          </cell>
          <cell r="C2472">
            <v>1.4</v>
          </cell>
        </row>
        <row r="2473">
          <cell r="A2473" t="str">
            <v>Brand 3</v>
          </cell>
          <cell r="B2473" t="str">
            <v>Market 6</v>
          </cell>
          <cell r="C2473">
            <v>2.1</v>
          </cell>
        </row>
        <row r="2474">
          <cell r="A2474" t="str">
            <v>Brand 3</v>
          </cell>
          <cell r="B2474" t="str">
            <v>Market 6</v>
          </cell>
          <cell r="C2474">
            <v>2.6</v>
          </cell>
        </row>
        <row r="2475">
          <cell r="A2475" t="str">
            <v>Brand 3</v>
          </cell>
          <cell r="B2475" t="str">
            <v>Market 27</v>
          </cell>
          <cell r="C2475">
            <v>5.85</v>
          </cell>
        </row>
        <row r="2476">
          <cell r="A2476" t="str">
            <v>Brand 3</v>
          </cell>
          <cell r="B2476" t="str">
            <v>Market 30</v>
          </cell>
          <cell r="C2476">
            <v>2.0249999999999999</v>
          </cell>
        </row>
        <row r="2477">
          <cell r="A2477" t="str">
            <v>Brand 3</v>
          </cell>
          <cell r="B2477" t="str">
            <v>Market 27</v>
          </cell>
          <cell r="C2477">
            <v>0.9</v>
          </cell>
        </row>
        <row r="2478">
          <cell r="A2478" t="str">
            <v>Brand 3</v>
          </cell>
          <cell r="B2478" t="str">
            <v>Market 27</v>
          </cell>
          <cell r="C2478">
            <v>1.125</v>
          </cell>
        </row>
        <row r="2479">
          <cell r="A2479" t="str">
            <v>Brand 3</v>
          </cell>
          <cell r="B2479" t="str">
            <v>Market 13</v>
          </cell>
          <cell r="C2479">
            <v>77.849999999999994</v>
          </cell>
        </row>
        <row r="2480">
          <cell r="A2480" t="str">
            <v>Brand 3</v>
          </cell>
          <cell r="B2480" t="str">
            <v>Market 20</v>
          </cell>
          <cell r="C2480">
            <v>22.274999999999999</v>
          </cell>
        </row>
        <row r="2481">
          <cell r="A2481" t="str">
            <v>Brand 3</v>
          </cell>
          <cell r="B2481" t="str">
            <v>Market 27</v>
          </cell>
          <cell r="C2481">
            <v>0.67500000000000004</v>
          </cell>
        </row>
        <row r="2482">
          <cell r="A2482" t="str">
            <v>Brand 3</v>
          </cell>
          <cell r="B2482" t="str">
            <v>Market 20</v>
          </cell>
          <cell r="C2482">
            <v>2.7</v>
          </cell>
        </row>
        <row r="2483">
          <cell r="A2483" t="str">
            <v>Brand 3</v>
          </cell>
          <cell r="B2483" t="str">
            <v>Market 13</v>
          </cell>
          <cell r="C2483">
            <v>8.7750000000000004</v>
          </cell>
        </row>
        <row r="2484">
          <cell r="A2484" t="str">
            <v>Brand 3</v>
          </cell>
          <cell r="B2484" t="str">
            <v>Market 13</v>
          </cell>
          <cell r="C2484">
            <v>1.575</v>
          </cell>
        </row>
        <row r="2485">
          <cell r="A2485" t="str">
            <v>Brand 3</v>
          </cell>
          <cell r="B2485" t="str">
            <v>Market 20</v>
          </cell>
          <cell r="C2485">
            <v>8.1</v>
          </cell>
        </row>
        <row r="2486">
          <cell r="A2486" t="str">
            <v>Brand 3</v>
          </cell>
          <cell r="B2486" t="str">
            <v>Market 13</v>
          </cell>
          <cell r="C2486">
            <v>16.875</v>
          </cell>
        </row>
        <row r="2487">
          <cell r="A2487" t="str">
            <v>Brand 3</v>
          </cell>
          <cell r="B2487" t="str">
            <v>Market 20</v>
          </cell>
          <cell r="C2487">
            <v>3.15</v>
          </cell>
        </row>
        <row r="2488">
          <cell r="A2488" t="str">
            <v>Brand 3</v>
          </cell>
          <cell r="B2488" t="str">
            <v>Market 13</v>
          </cell>
          <cell r="C2488">
            <v>19.125</v>
          </cell>
        </row>
        <row r="2489">
          <cell r="A2489" t="str">
            <v>Brand 3</v>
          </cell>
          <cell r="B2489" t="str">
            <v>Market 30</v>
          </cell>
          <cell r="C2489">
            <v>138.6</v>
          </cell>
        </row>
        <row r="2490">
          <cell r="A2490" t="str">
            <v>Brand 3</v>
          </cell>
          <cell r="B2490" t="str">
            <v>Market 30</v>
          </cell>
          <cell r="C2490">
            <v>0.22500000000000001</v>
          </cell>
        </row>
        <row r="2491">
          <cell r="A2491" t="str">
            <v>Brand 3</v>
          </cell>
          <cell r="B2491" t="str">
            <v>Market 30</v>
          </cell>
          <cell r="C2491">
            <v>15.975</v>
          </cell>
        </row>
        <row r="2492">
          <cell r="A2492" t="str">
            <v>Brand 3</v>
          </cell>
          <cell r="B2492" t="str">
            <v>Market 30</v>
          </cell>
          <cell r="C2492">
            <v>23.175000000000001</v>
          </cell>
        </row>
        <row r="2493">
          <cell r="A2493" t="str">
            <v>Brand 3</v>
          </cell>
          <cell r="B2493" t="str">
            <v>Market 3</v>
          </cell>
          <cell r="C2493">
            <v>20.024999999999999</v>
          </cell>
        </row>
        <row r="2494">
          <cell r="A2494" t="str">
            <v>Brand 3</v>
          </cell>
          <cell r="B2494" t="str">
            <v>Market 3</v>
          </cell>
          <cell r="C2494">
            <v>0.67500000000000004</v>
          </cell>
        </row>
        <row r="2495">
          <cell r="A2495" t="str">
            <v>Brand 3</v>
          </cell>
          <cell r="B2495" t="str">
            <v>Market 3</v>
          </cell>
          <cell r="C2495">
            <v>0.22500000000000001</v>
          </cell>
        </row>
        <row r="2496">
          <cell r="A2496" t="str">
            <v>Brand 3</v>
          </cell>
          <cell r="B2496" t="str">
            <v>Market 3</v>
          </cell>
          <cell r="C2496">
            <v>13.95</v>
          </cell>
        </row>
        <row r="2497">
          <cell r="A2497" t="str">
            <v>Brand 3</v>
          </cell>
          <cell r="B2497" t="str">
            <v>Market 3</v>
          </cell>
          <cell r="C2497">
            <v>5.625</v>
          </cell>
        </row>
        <row r="2498">
          <cell r="A2498" t="str">
            <v>Brand 3</v>
          </cell>
          <cell r="B2498" t="str">
            <v>Market 6</v>
          </cell>
          <cell r="C2498">
            <v>30.375</v>
          </cell>
        </row>
        <row r="2499">
          <cell r="A2499" t="str">
            <v>Brand 3</v>
          </cell>
          <cell r="B2499" t="str">
            <v>Market 6</v>
          </cell>
          <cell r="C2499">
            <v>10.35</v>
          </cell>
        </row>
        <row r="2500">
          <cell r="A2500" t="str">
            <v>Brand 3</v>
          </cell>
          <cell r="B2500" t="str">
            <v>Market 6</v>
          </cell>
          <cell r="C2500">
            <v>26.1</v>
          </cell>
        </row>
        <row r="2501">
          <cell r="A2501" t="str">
            <v>Brand 3</v>
          </cell>
          <cell r="B2501" t="str">
            <v>Market 6</v>
          </cell>
          <cell r="C2501">
            <v>2.7</v>
          </cell>
        </row>
        <row r="2502">
          <cell r="A2502" t="str">
            <v>Brand 3</v>
          </cell>
          <cell r="B2502" t="str">
            <v>Market 27</v>
          </cell>
          <cell r="C2502">
            <v>0.9</v>
          </cell>
        </row>
        <row r="2503">
          <cell r="A2503" t="str">
            <v>Brand 3</v>
          </cell>
          <cell r="B2503" t="str">
            <v>Market 27</v>
          </cell>
          <cell r="C2503">
            <v>0.45</v>
          </cell>
        </row>
        <row r="2504">
          <cell r="A2504" t="str">
            <v>Brand 3</v>
          </cell>
          <cell r="B2504" t="str">
            <v>Market 27</v>
          </cell>
          <cell r="C2504">
            <v>0.45</v>
          </cell>
        </row>
        <row r="2505">
          <cell r="A2505" t="str">
            <v>Brand 3</v>
          </cell>
          <cell r="B2505" t="str">
            <v>Market 13</v>
          </cell>
          <cell r="C2505">
            <v>32.4</v>
          </cell>
        </row>
        <row r="2506">
          <cell r="A2506" t="str">
            <v>Brand 3</v>
          </cell>
          <cell r="B2506" t="str">
            <v>Market 20</v>
          </cell>
          <cell r="C2506">
            <v>12.15</v>
          </cell>
        </row>
        <row r="2507">
          <cell r="A2507" t="str">
            <v>Brand 3</v>
          </cell>
          <cell r="B2507" t="str">
            <v>Market 20</v>
          </cell>
          <cell r="C2507">
            <v>27.9</v>
          </cell>
        </row>
        <row r="2508">
          <cell r="A2508" t="str">
            <v>Brand 3</v>
          </cell>
          <cell r="B2508" t="str">
            <v>Market 13</v>
          </cell>
          <cell r="C2508">
            <v>0.45</v>
          </cell>
        </row>
        <row r="2509">
          <cell r="A2509" t="str">
            <v>Brand 3</v>
          </cell>
          <cell r="B2509" t="str">
            <v>Market 20</v>
          </cell>
          <cell r="C2509">
            <v>0.9</v>
          </cell>
        </row>
        <row r="2510">
          <cell r="A2510" t="str">
            <v>Brand 3</v>
          </cell>
          <cell r="B2510" t="str">
            <v>Market 13</v>
          </cell>
          <cell r="C2510">
            <v>1.35</v>
          </cell>
        </row>
        <row r="2511">
          <cell r="A2511" t="str">
            <v>Brand 3</v>
          </cell>
          <cell r="B2511" t="str">
            <v>Market 13</v>
          </cell>
          <cell r="C2511">
            <v>1.35</v>
          </cell>
        </row>
        <row r="2512">
          <cell r="A2512" t="str">
            <v>Brand 3</v>
          </cell>
          <cell r="B2512" t="str">
            <v>Market 20</v>
          </cell>
          <cell r="C2512">
            <v>5.4</v>
          </cell>
        </row>
        <row r="2513">
          <cell r="A2513" t="str">
            <v>Brand 3</v>
          </cell>
          <cell r="B2513" t="str">
            <v>Market 20</v>
          </cell>
          <cell r="C2513">
            <v>10.35</v>
          </cell>
        </row>
        <row r="2514">
          <cell r="A2514" t="str">
            <v>Brand 3</v>
          </cell>
          <cell r="B2514" t="str">
            <v>Market 13</v>
          </cell>
          <cell r="C2514">
            <v>7.2</v>
          </cell>
        </row>
        <row r="2515">
          <cell r="A2515" t="str">
            <v>Brand 3</v>
          </cell>
          <cell r="B2515" t="str">
            <v>Market 20</v>
          </cell>
          <cell r="C2515">
            <v>3.15</v>
          </cell>
        </row>
        <row r="2516">
          <cell r="A2516" t="str">
            <v>Brand 3</v>
          </cell>
          <cell r="B2516" t="str">
            <v>Market 13</v>
          </cell>
          <cell r="C2516">
            <v>13.05</v>
          </cell>
        </row>
        <row r="2517">
          <cell r="A2517" t="str">
            <v>Brand 3</v>
          </cell>
          <cell r="B2517" t="str">
            <v>Market 30</v>
          </cell>
          <cell r="C2517">
            <v>81.45</v>
          </cell>
        </row>
        <row r="2518">
          <cell r="A2518" t="str">
            <v>Brand 3</v>
          </cell>
          <cell r="B2518" t="str">
            <v>Market 30</v>
          </cell>
          <cell r="C2518">
            <v>50.4</v>
          </cell>
        </row>
        <row r="2519">
          <cell r="A2519" t="str">
            <v>Brand 3</v>
          </cell>
          <cell r="B2519" t="str">
            <v>Market 27</v>
          </cell>
          <cell r="C2519">
            <v>7.65</v>
          </cell>
        </row>
        <row r="2520">
          <cell r="A2520" t="str">
            <v>Brand 3</v>
          </cell>
          <cell r="B2520" t="str">
            <v>Market 30</v>
          </cell>
          <cell r="C2520">
            <v>4.95</v>
          </cell>
        </row>
        <row r="2521">
          <cell r="A2521" t="str">
            <v>Brand 3</v>
          </cell>
          <cell r="B2521" t="str">
            <v>Market 30</v>
          </cell>
          <cell r="C2521">
            <v>9.4499999999999993</v>
          </cell>
        </row>
        <row r="2522">
          <cell r="A2522" t="str">
            <v>Brand 3</v>
          </cell>
          <cell r="B2522" t="str">
            <v>Market 30</v>
          </cell>
          <cell r="C2522">
            <v>2.25</v>
          </cell>
        </row>
        <row r="2523">
          <cell r="A2523" t="str">
            <v>Brand 3</v>
          </cell>
          <cell r="B2523" t="str">
            <v>Market 30</v>
          </cell>
          <cell r="C2523">
            <v>23.4</v>
          </cell>
        </row>
        <row r="2524">
          <cell r="A2524" t="str">
            <v>Brand 3</v>
          </cell>
          <cell r="B2524" t="str">
            <v>Market 30</v>
          </cell>
          <cell r="C2524">
            <v>42.75</v>
          </cell>
        </row>
        <row r="2525">
          <cell r="A2525" t="str">
            <v>Brand 3</v>
          </cell>
          <cell r="B2525" t="str">
            <v>Market 3</v>
          </cell>
          <cell r="C2525">
            <v>21.15</v>
          </cell>
        </row>
        <row r="2526">
          <cell r="A2526" t="str">
            <v>Brand 3</v>
          </cell>
          <cell r="B2526" t="str">
            <v>Market 3</v>
          </cell>
          <cell r="C2526">
            <v>17.55</v>
          </cell>
        </row>
        <row r="2527">
          <cell r="A2527" t="str">
            <v>Brand 3</v>
          </cell>
          <cell r="B2527" t="str">
            <v>Market 3</v>
          </cell>
          <cell r="C2527">
            <v>8.5500000000000007</v>
          </cell>
        </row>
        <row r="2528">
          <cell r="A2528" t="str">
            <v>Brand 3</v>
          </cell>
          <cell r="B2528" t="str">
            <v>Market 3</v>
          </cell>
          <cell r="C2528">
            <v>2.7</v>
          </cell>
        </row>
        <row r="2529">
          <cell r="A2529" t="str">
            <v>Brand 3</v>
          </cell>
          <cell r="B2529" t="str">
            <v>Market 6</v>
          </cell>
          <cell r="C2529">
            <v>46.8</v>
          </cell>
        </row>
        <row r="2530">
          <cell r="A2530" t="str">
            <v>Brand 3</v>
          </cell>
          <cell r="B2530" t="str">
            <v>Market 6</v>
          </cell>
          <cell r="C2530">
            <v>13.5</v>
          </cell>
        </row>
        <row r="2531">
          <cell r="A2531" t="str">
            <v>Brand 3</v>
          </cell>
          <cell r="B2531" t="str">
            <v>Market 6</v>
          </cell>
          <cell r="C2531">
            <v>7.65</v>
          </cell>
        </row>
        <row r="2532">
          <cell r="A2532" t="str">
            <v>Brand 3</v>
          </cell>
          <cell r="B2532" t="str">
            <v>Market 6</v>
          </cell>
          <cell r="C2532">
            <v>3.15</v>
          </cell>
        </row>
        <row r="2533">
          <cell r="A2533" t="str">
            <v>Brand 3</v>
          </cell>
          <cell r="B2533" t="str">
            <v>Market 6</v>
          </cell>
          <cell r="C2533">
            <v>4.05</v>
          </cell>
        </row>
        <row r="2534">
          <cell r="A2534" t="str">
            <v>Brand 3</v>
          </cell>
          <cell r="B2534" t="str">
            <v>Market 27</v>
          </cell>
          <cell r="C2534">
            <v>2</v>
          </cell>
        </row>
        <row r="2535">
          <cell r="A2535" t="str">
            <v>Brand 3</v>
          </cell>
          <cell r="B2535" t="str">
            <v>Market 20</v>
          </cell>
          <cell r="C2535">
            <v>8.5</v>
          </cell>
        </row>
        <row r="2536">
          <cell r="A2536" t="str">
            <v>Brand 3</v>
          </cell>
          <cell r="B2536" t="str">
            <v>Market 13</v>
          </cell>
          <cell r="C2536">
            <v>12.5</v>
          </cell>
        </row>
        <row r="2537">
          <cell r="A2537" t="str">
            <v>Brand 3</v>
          </cell>
          <cell r="B2537" t="str">
            <v>Market 30</v>
          </cell>
          <cell r="C2537">
            <v>18</v>
          </cell>
        </row>
        <row r="2538">
          <cell r="A2538" t="str">
            <v>Brand 3</v>
          </cell>
          <cell r="B2538" t="str">
            <v>Market 3</v>
          </cell>
          <cell r="C2538">
            <v>10</v>
          </cell>
        </row>
        <row r="2539">
          <cell r="A2539" t="str">
            <v>Brand 3</v>
          </cell>
          <cell r="B2539" t="str">
            <v>Market 6</v>
          </cell>
          <cell r="C2539">
            <v>19</v>
          </cell>
        </row>
        <row r="2540">
          <cell r="A2540" t="str">
            <v>Brand 3</v>
          </cell>
          <cell r="B2540" t="str">
            <v>Market 27</v>
          </cell>
          <cell r="C2540">
            <v>1.8</v>
          </cell>
        </row>
        <row r="2541">
          <cell r="A2541" t="str">
            <v>Brand 3</v>
          </cell>
          <cell r="B2541" t="str">
            <v>Market 13</v>
          </cell>
          <cell r="C2541">
            <v>15.3</v>
          </cell>
        </row>
        <row r="2542">
          <cell r="A2542" t="str">
            <v>Brand 3</v>
          </cell>
          <cell r="B2542" t="str">
            <v>Market 20</v>
          </cell>
          <cell r="C2542">
            <v>3.6</v>
          </cell>
        </row>
        <row r="2543">
          <cell r="A2543" t="str">
            <v>Brand 3</v>
          </cell>
          <cell r="B2543" t="str">
            <v>Market 13</v>
          </cell>
          <cell r="C2543">
            <v>1.8</v>
          </cell>
        </row>
        <row r="2544">
          <cell r="A2544" t="str">
            <v>Brand 3</v>
          </cell>
          <cell r="B2544" t="str">
            <v>Market 20</v>
          </cell>
          <cell r="C2544">
            <v>1.8</v>
          </cell>
        </row>
        <row r="2545">
          <cell r="A2545" t="str">
            <v>Brand 3</v>
          </cell>
          <cell r="B2545" t="str">
            <v>Market 13</v>
          </cell>
          <cell r="C2545">
            <v>35.1</v>
          </cell>
        </row>
        <row r="2546">
          <cell r="A2546" t="str">
            <v>Brand 3</v>
          </cell>
          <cell r="B2546" t="str">
            <v>Market 30</v>
          </cell>
          <cell r="C2546">
            <v>4.5</v>
          </cell>
        </row>
        <row r="2547">
          <cell r="A2547" t="str">
            <v>Brand 3</v>
          </cell>
          <cell r="B2547" t="str">
            <v>Market 30</v>
          </cell>
          <cell r="C2547">
            <v>2.7</v>
          </cell>
        </row>
        <row r="2548">
          <cell r="A2548" t="str">
            <v>Brand 3</v>
          </cell>
          <cell r="B2548" t="str">
            <v>Market 30</v>
          </cell>
          <cell r="C2548">
            <v>46.8</v>
          </cell>
        </row>
        <row r="2549">
          <cell r="A2549" t="str">
            <v>Brand 3</v>
          </cell>
          <cell r="B2549" t="str">
            <v>Market 30</v>
          </cell>
          <cell r="C2549">
            <v>6.3</v>
          </cell>
        </row>
        <row r="2550">
          <cell r="A2550" t="str">
            <v>Brand 3</v>
          </cell>
          <cell r="B2550" t="str">
            <v>Market 3</v>
          </cell>
          <cell r="C2550">
            <v>2.7</v>
          </cell>
        </row>
        <row r="2551">
          <cell r="A2551" t="str">
            <v>Brand 3</v>
          </cell>
          <cell r="B2551" t="str">
            <v>Market 3</v>
          </cell>
          <cell r="C2551">
            <v>1.8</v>
          </cell>
        </row>
        <row r="2552">
          <cell r="A2552" t="str">
            <v>Brand 3</v>
          </cell>
          <cell r="B2552" t="str">
            <v>Market 3</v>
          </cell>
          <cell r="C2552">
            <v>0.9</v>
          </cell>
        </row>
        <row r="2553">
          <cell r="A2553" t="str">
            <v>Brand 3</v>
          </cell>
          <cell r="B2553" t="str">
            <v>Market 3</v>
          </cell>
          <cell r="C2553">
            <v>0.9</v>
          </cell>
        </row>
        <row r="2554">
          <cell r="A2554" t="str">
            <v>Brand 3</v>
          </cell>
          <cell r="B2554" t="str">
            <v>Market 3</v>
          </cell>
          <cell r="C2554">
            <v>4.5</v>
          </cell>
        </row>
        <row r="2555">
          <cell r="A2555" t="str">
            <v>Brand 3</v>
          </cell>
          <cell r="B2555" t="str">
            <v>Market 6</v>
          </cell>
          <cell r="C2555">
            <v>12.6</v>
          </cell>
        </row>
        <row r="2556">
          <cell r="A2556" t="str">
            <v>Brand 3</v>
          </cell>
          <cell r="B2556" t="str">
            <v>Market 6</v>
          </cell>
          <cell r="C2556">
            <v>0.9</v>
          </cell>
        </row>
        <row r="2557">
          <cell r="A2557" t="str">
            <v>Brand 3</v>
          </cell>
          <cell r="B2557" t="str">
            <v>Market 6</v>
          </cell>
          <cell r="C2557">
            <v>10.8</v>
          </cell>
        </row>
        <row r="2558">
          <cell r="A2558" t="str">
            <v>Brand 3</v>
          </cell>
          <cell r="B2558" t="str">
            <v>Market 27</v>
          </cell>
          <cell r="C2558">
            <v>2</v>
          </cell>
        </row>
        <row r="2559">
          <cell r="A2559" t="str">
            <v>Brand 3</v>
          </cell>
          <cell r="B2559" t="str">
            <v>Market 20</v>
          </cell>
          <cell r="C2559">
            <v>4</v>
          </cell>
        </row>
        <row r="2560">
          <cell r="A2560" t="str">
            <v>Brand 3</v>
          </cell>
          <cell r="B2560" t="str">
            <v>Market 13</v>
          </cell>
          <cell r="C2560">
            <v>3</v>
          </cell>
        </row>
        <row r="2561">
          <cell r="A2561" t="str">
            <v>Brand 3</v>
          </cell>
          <cell r="B2561" t="str">
            <v>Market 30</v>
          </cell>
          <cell r="C2561">
            <v>5</v>
          </cell>
        </row>
        <row r="2562">
          <cell r="A2562" t="str">
            <v>Brand 3</v>
          </cell>
          <cell r="B2562" t="str">
            <v>Market 30</v>
          </cell>
          <cell r="C2562">
            <v>2</v>
          </cell>
        </row>
        <row r="2563">
          <cell r="A2563" t="str">
            <v>Brand 3</v>
          </cell>
          <cell r="B2563" t="str">
            <v>Market 3</v>
          </cell>
          <cell r="C2563">
            <v>10</v>
          </cell>
        </row>
        <row r="2564">
          <cell r="A2564" t="str">
            <v>Brand 3</v>
          </cell>
          <cell r="B2564" t="str">
            <v>Market 6</v>
          </cell>
          <cell r="C2564">
            <v>8</v>
          </cell>
        </row>
        <row r="2565">
          <cell r="A2565" t="str">
            <v>Brand 3</v>
          </cell>
          <cell r="B2565" t="str">
            <v>Market 6</v>
          </cell>
          <cell r="C2565">
            <v>1</v>
          </cell>
        </row>
        <row r="2566">
          <cell r="A2566" t="str">
            <v>Brand 3</v>
          </cell>
          <cell r="B2566" t="str">
            <v>Market 32</v>
          </cell>
          <cell r="C2566">
            <v>0.14399999999999999</v>
          </cell>
        </row>
        <row r="2567">
          <cell r="A2567" t="str">
            <v>Brand 3</v>
          </cell>
          <cell r="B2567" t="str">
            <v>Market 28</v>
          </cell>
          <cell r="C2567">
            <v>1.3</v>
          </cell>
        </row>
        <row r="2568">
          <cell r="A2568" t="str">
            <v>Brand 3</v>
          </cell>
          <cell r="B2568" t="str">
            <v>Market 28</v>
          </cell>
          <cell r="C2568">
            <v>0.15</v>
          </cell>
        </row>
        <row r="2569">
          <cell r="A2569" t="str">
            <v>Brand 3</v>
          </cell>
          <cell r="B2569" t="str">
            <v>Market 28</v>
          </cell>
          <cell r="C2569">
            <v>0.1</v>
          </cell>
        </row>
        <row r="2570">
          <cell r="A2570" t="str">
            <v>Brand 3</v>
          </cell>
          <cell r="B2570" t="str">
            <v>Market 28</v>
          </cell>
          <cell r="C2570">
            <v>0.7</v>
          </cell>
        </row>
        <row r="2571">
          <cell r="A2571" t="str">
            <v>Brand 3</v>
          </cell>
          <cell r="B2571" t="str">
            <v>Market 28</v>
          </cell>
          <cell r="C2571">
            <v>0.2</v>
          </cell>
        </row>
        <row r="2572">
          <cell r="A2572" t="str">
            <v>Brand 3</v>
          </cell>
          <cell r="B2572" t="str">
            <v>Market 28</v>
          </cell>
          <cell r="C2572">
            <v>0.45</v>
          </cell>
        </row>
        <row r="2573">
          <cell r="A2573" t="str">
            <v>Brand 3</v>
          </cell>
          <cell r="B2573" t="str">
            <v>Market 28</v>
          </cell>
          <cell r="C2573">
            <v>0.75</v>
          </cell>
        </row>
        <row r="2574">
          <cell r="A2574" t="str">
            <v>Brand 3</v>
          </cell>
          <cell r="B2574" t="str">
            <v>Market 28</v>
          </cell>
          <cell r="C2574">
            <v>0.45</v>
          </cell>
        </row>
        <row r="2575">
          <cell r="A2575" t="str">
            <v>Brand 3</v>
          </cell>
          <cell r="B2575" t="str">
            <v>Market 23</v>
          </cell>
          <cell r="C2575">
            <v>0.05</v>
          </cell>
        </row>
        <row r="2576">
          <cell r="A2576" t="str">
            <v>Brand 3</v>
          </cell>
          <cell r="B2576" t="str">
            <v>Market 16</v>
          </cell>
          <cell r="C2576">
            <v>0.2</v>
          </cell>
        </row>
        <row r="2577">
          <cell r="A2577" t="str">
            <v>Brand 3</v>
          </cell>
          <cell r="B2577" t="str">
            <v>Market 23</v>
          </cell>
          <cell r="C2577">
            <v>0.2</v>
          </cell>
        </row>
        <row r="2578">
          <cell r="A2578" t="str">
            <v>Brand 3</v>
          </cell>
          <cell r="B2578" t="str">
            <v>Market 23</v>
          </cell>
          <cell r="C2578">
            <v>0.55000000000000004</v>
          </cell>
        </row>
        <row r="2579">
          <cell r="A2579" t="str">
            <v>Brand 3</v>
          </cell>
          <cell r="B2579" t="str">
            <v>Market 24</v>
          </cell>
          <cell r="C2579">
            <v>0.25</v>
          </cell>
        </row>
        <row r="2580">
          <cell r="A2580" t="str">
            <v>Brand 3</v>
          </cell>
          <cell r="B2580" t="str">
            <v>Market 23</v>
          </cell>
          <cell r="C2580">
            <v>0.45</v>
          </cell>
        </row>
        <row r="2581">
          <cell r="A2581" t="str">
            <v>Brand 3</v>
          </cell>
          <cell r="B2581" t="str">
            <v>Market 24</v>
          </cell>
          <cell r="C2581">
            <v>0.15</v>
          </cell>
        </row>
        <row r="2582">
          <cell r="A2582" t="str">
            <v>Brand 3</v>
          </cell>
          <cell r="B2582" t="str">
            <v>Market 16</v>
          </cell>
          <cell r="C2582">
            <v>0.1</v>
          </cell>
        </row>
        <row r="2583">
          <cell r="A2583" t="str">
            <v>Brand 3</v>
          </cell>
          <cell r="B2583" t="str">
            <v>Market 23</v>
          </cell>
          <cell r="C2583">
            <v>0.25</v>
          </cell>
        </row>
        <row r="2584">
          <cell r="A2584" t="str">
            <v>Brand 3</v>
          </cell>
          <cell r="B2584" t="str">
            <v>Market 21</v>
          </cell>
          <cell r="C2584">
            <v>0.35</v>
          </cell>
        </row>
        <row r="2585">
          <cell r="A2585" t="str">
            <v>Brand 3</v>
          </cell>
          <cell r="B2585" t="str">
            <v>Market 25</v>
          </cell>
          <cell r="C2585">
            <v>0.05</v>
          </cell>
        </row>
        <row r="2586">
          <cell r="A2586" t="str">
            <v>Brand 3</v>
          </cell>
          <cell r="B2586" t="str">
            <v>Market 23</v>
          </cell>
          <cell r="C2586">
            <v>0.35</v>
          </cell>
        </row>
        <row r="2587">
          <cell r="A2587" t="str">
            <v>Brand 3</v>
          </cell>
          <cell r="B2587" t="str">
            <v>Market 23</v>
          </cell>
          <cell r="C2587">
            <v>0.15</v>
          </cell>
        </row>
        <row r="2588">
          <cell r="A2588" t="str">
            <v>Brand 3</v>
          </cell>
          <cell r="B2588" t="str">
            <v>Market 10</v>
          </cell>
          <cell r="C2588">
            <v>0.05</v>
          </cell>
        </row>
        <row r="2589">
          <cell r="A2589" t="str">
            <v>Brand 3</v>
          </cell>
          <cell r="B2589" t="str">
            <v>Market 23</v>
          </cell>
          <cell r="C2589">
            <v>0.2</v>
          </cell>
        </row>
        <row r="2590">
          <cell r="A2590" t="str">
            <v>Brand 3</v>
          </cell>
          <cell r="B2590" t="str">
            <v>Market 9</v>
          </cell>
          <cell r="C2590">
            <v>0.1</v>
          </cell>
        </row>
        <row r="2591">
          <cell r="A2591" t="str">
            <v>Brand 3</v>
          </cell>
          <cell r="B2591" t="str">
            <v>Market 9</v>
          </cell>
          <cell r="C2591">
            <v>0.95</v>
          </cell>
        </row>
        <row r="2592">
          <cell r="A2592" t="str">
            <v>Brand 3</v>
          </cell>
          <cell r="B2592" t="str">
            <v>Market 14</v>
          </cell>
          <cell r="C2592">
            <v>0.2</v>
          </cell>
        </row>
        <row r="2593">
          <cell r="A2593" t="str">
            <v>Brand 3</v>
          </cell>
          <cell r="B2593" t="str">
            <v>Market 14</v>
          </cell>
          <cell r="C2593">
            <v>0.45</v>
          </cell>
        </row>
        <row r="2594">
          <cell r="A2594" t="str">
            <v>Brand 3</v>
          </cell>
          <cell r="B2594" t="str">
            <v>Market 14</v>
          </cell>
          <cell r="C2594">
            <v>1.45</v>
          </cell>
        </row>
        <row r="2595">
          <cell r="A2595" t="str">
            <v>Brand 3</v>
          </cell>
          <cell r="B2595" t="str">
            <v>Market 10</v>
          </cell>
          <cell r="C2595">
            <v>0.35</v>
          </cell>
        </row>
        <row r="2596">
          <cell r="A2596" t="str">
            <v>Brand 3</v>
          </cell>
          <cell r="B2596" t="str">
            <v>Market 10</v>
          </cell>
          <cell r="C2596">
            <v>0.25</v>
          </cell>
        </row>
        <row r="2597">
          <cell r="A2597" t="str">
            <v>Brand 3</v>
          </cell>
          <cell r="B2597" t="str">
            <v>Market 14</v>
          </cell>
          <cell r="C2597">
            <v>0.4</v>
          </cell>
        </row>
        <row r="2598">
          <cell r="A2598" t="str">
            <v>Brand 3</v>
          </cell>
          <cell r="B2598" t="str">
            <v>Market 14</v>
          </cell>
          <cell r="C2598">
            <v>1.4</v>
          </cell>
        </row>
        <row r="2599">
          <cell r="A2599" t="str">
            <v>Brand 3</v>
          </cell>
          <cell r="B2599" t="str">
            <v>Market 10</v>
          </cell>
          <cell r="C2599">
            <v>0.2</v>
          </cell>
        </row>
        <row r="2600">
          <cell r="A2600" t="str">
            <v>Brand 3</v>
          </cell>
          <cell r="B2600" t="str">
            <v>Market 9</v>
          </cell>
          <cell r="C2600">
            <v>0.85</v>
          </cell>
        </row>
        <row r="2601">
          <cell r="A2601" t="str">
            <v>Brand 3</v>
          </cell>
          <cell r="B2601" t="str">
            <v>Market 14</v>
          </cell>
          <cell r="C2601">
            <v>1.1000000000000001</v>
          </cell>
        </row>
        <row r="2602">
          <cell r="A2602" t="str">
            <v>Brand 3</v>
          </cell>
          <cell r="B2602" t="str">
            <v>Market 10</v>
          </cell>
          <cell r="C2602">
            <v>0.1</v>
          </cell>
        </row>
        <row r="2603">
          <cell r="A2603" t="str">
            <v>Brand 3</v>
          </cell>
          <cell r="B2603" t="str">
            <v>Market 14</v>
          </cell>
          <cell r="C2603">
            <v>0.55000000000000004</v>
          </cell>
        </row>
        <row r="2604">
          <cell r="A2604" t="str">
            <v>Brand 3</v>
          </cell>
          <cell r="B2604" t="str">
            <v>Market 10</v>
          </cell>
          <cell r="C2604">
            <v>0.1</v>
          </cell>
        </row>
        <row r="2605">
          <cell r="A2605" t="str">
            <v>Brand 3</v>
          </cell>
          <cell r="B2605" t="str">
            <v>Market 9</v>
          </cell>
          <cell r="C2605">
            <v>0.7</v>
          </cell>
        </row>
        <row r="2606">
          <cell r="A2606" t="str">
            <v>Brand 3</v>
          </cell>
          <cell r="B2606" t="str">
            <v>Market 9</v>
          </cell>
          <cell r="C2606">
            <v>0.25</v>
          </cell>
        </row>
        <row r="2607">
          <cell r="A2607" t="str">
            <v>Brand 3</v>
          </cell>
          <cell r="B2607" t="str">
            <v>Market 9</v>
          </cell>
          <cell r="C2607">
            <v>0.8</v>
          </cell>
        </row>
        <row r="2608">
          <cell r="A2608" t="str">
            <v>Brand 3</v>
          </cell>
          <cell r="B2608" t="str">
            <v>Market 10</v>
          </cell>
          <cell r="C2608">
            <v>0.3</v>
          </cell>
        </row>
        <row r="2609">
          <cell r="A2609" t="str">
            <v>Brand 3</v>
          </cell>
          <cell r="B2609" t="str">
            <v>Market 9</v>
          </cell>
          <cell r="C2609">
            <v>0.6</v>
          </cell>
        </row>
        <row r="2610">
          <cell r="A2610" t="str">
            <v>Brand 3</v>
          </cell>
          <cell r="B2610" t="str">
            <v>Market 15</v>
          </cell>
          <cell r="C2610">
            <v>0.35</v>
          </cell>
        </row>
        <row r="2611">
          <cell r="A2611" t="str">
            <v>Brand 3</v>
          </cell>
          <cell r="B2611" t="str">
            <v>Market 15</v>
          </cell>
          <cell r="C2611">
            <v>0.15</v>
          </cell>
        </row>
        <row r="2612">
          <cell r="A2612" t="str">
            <v>Brand 3</v>
          </cell>
          <cell r="B2612" t="str">
            <v>Market 15</v>
          </cell>
          <cell r="C2612">
            <v>0.3</v>
          </cell>
        </row>
        <row r="2613">
          <cell r="A2613" t="str">
            <v>Brand 3</v>
          </cell>
          <cell r="B2613" t="str">
            <v>Market 21</v>
          </cell>
          <cell r="C2613">
            <v>0.05</v>
          </cell>
        </row>
        <row r="2614">
          <cell r="A2614" t="str">
            <v>Brand 3</v>
          </cell>
          <cell r="B2614" t="str">
            <v>Market 3</v>
          </cell>
          <cell r="C2614">
            <v>0.65</v>
          </cell>
        </row>
        <row r="2615">
          <cell r="A2615" t="str">
            <v>Brand 3</v>
          </cell>
          <cell r="B2615" t="str">
            <v>Market 15</v>
          </cell>
          <cell r="C2615">
            <v>0.1</v>
          </cell>
        </row>
        <row r="2616">
          <cell r="A2616" t="str">
            <v>Brand 3</v>
          </cell>
          <cell r="B2616" t="str">
            <v>Market 3</v>
          </cell>
          <cell r="C2616">
            <v>0.05</v>
          </cell>
        </row>
        <row r="2617">
          <cell r="A2617" t="str">
            <v>Brand 3</v>
          </cell>
          <cell r="B2617" t="str">
            <v>Market 3</v>
          </cell>
          <cell r="C2617">
            <v>0.25</v>
          </cell>
        </row>
        <row r="2618">
          <cell r="A2618" t="str">
            <v>Brand 3</v>
          </cell>
          <cell r="B2618" t="str">
            <v>Market 3</v>
          </cell>
          <cell r="C2618">
            <v>0.4</v>
          </cell>
        </row>
        <row r="2619">
          <cell r="A2619" t="str">
            <v>Brand 3</v>
          </cell>
          <cell r="B2619" t="str">
            <v>Market 15</v>
          </cell>
          <cell r="C2619">
            <v>0.05</v>
          </cell>
        </row>
        <row r="2620">
          <cell r="A2620" t="str">
            <v>Brand 3</v>
          </cell>
          <cell r="B2620" t="str">
            <v>Market 3</v>
          </cell>
          <cell r="C2620">
            <v>0.2</v>
          </cell>
        </row>
        <row r="2621">
          <cell r="A2621" t="str">
            <v>Brand 3</v>
          </cell>
          <cell r="B2621" t="str">
            <v>Market 3</v>
          </cell>
          <cell r="C2621">
            <v>0.55000000000000004</v>
          </cell>
        </row>
        <row r="2622">
          <cell r="A2622" t="str">
            <v>Brand 3</v>
          </cell>
          <cell r="B2622" t="str">
            <v>Market 3</v>
          </cell>
          <cell r="C2622">
            <v>0.3</v>
          </cell>
        </row>
        <row r="2623">
          <cell r="A2623" t="str">
            <v>Brand 3</v>
          </cell>
          <cell r="B2623" t="str">
            <v>Market 21</v>
          </cell>
          <cell r="C2623">
            <v>0.45</v>
          </cell>
        </row>
        <row r="2624">
          <cell r="A2624" t="str">
            <v>Brand 3</v>
          </cell>
          <cell r="B2624" t="str">
            <v>Market 34</v>
          </cell>
          <cell r="C2624">
            <v>0.05</v>
          </cell>
        </row>
        <row r="2625">
          <cell r="A2625" t="str">
            <v>Brand 3</v>
          </cell>
          <cell r="B2625" t="str">
            <v>Market 10</v>
          </cell>
          <cell r="C2625">
            <v>0.15</v>
          </cell>
        </row>
        <row r="2626">
          <cell r="A2626" t="str">
            <v>Brand 3</v>
          </cell>
          <cell r="B2626" t="str">
            <v>Market 7</v>
          </cell>
          <cell r="C2626">
            <v>2.75</v>
          </cell>
        </row>
        <row r="2627">
          <cell r="A2627" t="str">
            <v>Brand 3</v>
          </cell>
          <cell r="B2627" t="str">
            <v>Market 7</v>
          </cell>
          <cell r="C2627">
            <v>0.7</v>
          </cell>
        </row>
        <row r="2628">
          <cell r="A2628" t="str">
            <v>Brand 3</v>
          </cell>
          <cell r="B2628" t="str">
            <v>Market 34</v>
          </cell>
          <cell r="C2628">
            <v>1.35</v>
          </cell>
        </row>
        <row r="2629">
          <cell r="A2629" t="str">
            <v>Brand 3</v>
          </cell>
          <cell r="B2629" t="str">
            <v>Market 34</v>
          </cell>
          <cell r="C2629">
            <v>0.25</v>
          </cell>
        </row>
        <row r="2630">
          <cell r="A2630" t="str">
            <v>Brand 3</v>
          </cell>
          <cell r="B2630" t="str">
            <v>Market 7</v>
          </cell>
          <cell r="C2630">
            <v>4.0999999999999996</v>
          </cell>
        </row>
        <row r="2631">
          <cell r="A2631" t="str">
            <v>Brand 3</v>
          </cell>
          <cell r="B2631" t="str">
            <v>Market 7</v>
          </cell>
          <cell r="C2631">
            <v>0.7</v>
          </cell>
        </row>
        <row r="2632">
          <cell r="A2632" t="str">
            <v>Brand 3</v>
          </cell>
          <cell r="B2632" t="str">
            <v>Market 34</v>
          </cell>
          <cell r="C2632">
            <v>1.2</v>
          </cell>
        </row>
        <row r="2633">
          <cell r="A2633" t="str">
            <v>Brand 3</v>
          </cell>
          <cell r="B2633" t="str">
            <v>Market 31</v>
          </cell>
          <cell r="C2633">
            <v>0.55000000000000004</v>
          </cell>
        </row>
        <row r="2634">
          <cell r="A2634" t="str">
            <v>Brand 3</v>
          </cell>
          <cell r="B2634" t="str">
            <v>Market 10</v>
          </cell>
          <cell r="C2634">
            <v>0.05</v>
          </cell>
        </row>
        <row r="2635">
          <cell r="A2635" t="str">
            <v>Brand 3</v>
          </cell>
          <cell r="B2635" t="str">
            <v>Market 31</v>
          </cell>
          <cell r="C2635">
            <v>1.2</v>
          </cell>
        </row>
        <row r="2636">
          <cell r="A2636" t="str">
            <v>Brand 3</v>
          </cell>
          <cell r="B2636" t="str">
            <v>Market 31</v>
          </cell>
          <cell r="C2636">
            <v>0.1</v>
          </cell>
        </row>
        <row r="2637">
          <cell r="A2637" t="str">
            <v>Brand 3</v>
          </cell>
          <cell r="B2637" t="str">
            <v>Market 7</v>
          </cell>
          <cell r="C2637">
            <v>0.55000000000000004</v>
          </cell>
        </row>
        <row r="2638">
          <cell r="A2638" t="str">
            <v>Brand 3</v>
          </cell>
          <cell r="B2638" t="str">
            <v>Market 34</v>
          </cell>
          <cell r="C2638">
            <v>0.1</v>
          </cell>
        </row>
        <row r="2639">
          <cell r="A2639" t="str">
            <v>Brand 3</v>
          </cell>
          <cell r="B2639" t="str">
            <v>Market 15</v>
          </cell>
          <cell r="C2639">
            <v>0.15</v>
          </cell>
        </row>
        <row r="2640">
          <cell r="A2640" t="str">
            <v>Brand 3</v>
          </cell>
          <cell r="B2640" t="str">
            <v>Market 31</v>
          </cell>
          <cell r="C2640">
            <v>0.35</v>
          </cell>
        </row>
        <row r="2641">
          <cell r="A2641" t="str">
            <v>Brand 3</v>
          </cell>
          <cell r="B2641" t="str">
            <v>Market 15</v>
          </cell>
          <cell r="C2641">
            <v>0.5</v>
          </cell>
        </row>
        <row r="2642">
          <cell r="A2642" t="str">
            <v>Brand 3</v>
          </cell>
          <cell r="B2642" t="str">
            <v>Market 15</v>
          </cell>
          <cell r="C2642">
            <v>0.15</v>
          </cell>
        </row>
        <row r="2643">
          <cell r="A2643" t="str">
            <v>Brand 3</v>
          </cell>
          <cell r="B2643" t="str">
            <v>Market 14</v>
          </cell>
          <cell r="C2643">
            <v>0.4</v>
          </cell>
        </row>
        <row r="2644">
          <cell r="A2644" t="str">
            <v>Brand 3</v>
          </cell>
          <cell r="B2644" t="str">
            <v>Market 15</v>
          </cell>
          <cell r="C2644">
            <v>0.2</v>
          </cell>
        </row>
        <row r="2645">
          <cell r="A2645" t="str">
            <v>Brand 3</v>
          </cell>
          <cell r="B2645" t="str">
            <v>Market 31</v>
          </cell>
          <cell r="C2645">
            <v>0.3</v>
          </cell>
        </row>
        <row r="2646">
          <cell r="A2646" t="str">
            <v>Brand 3</v>
          </cell>
          <cell r="B2646" t="str">
            <v>Market 14</v>
          </cell>
          <cell r="C2646">
            <v>0.15</v>
          </cell>
        </row>
        <row r="2647">
          <cell r="A2647" t="str">
            <v>Brand 3</v>
          </cell>
          <cell r="B2647" t="str">
            <v>Market 7</v>
          </cell>
          <cell r="C2647">
            <v>0.3</v>
          </cell>
        </row>
        <row r="2648">
          <cell r="A2648" t="str">
            <v>Brand 3</v>
          </cell>
          <cell r="B2648" t="str">
            <v>Market 31</v>
          </cell>
          <cell r="C2648">
            <v>0.55000000000000004</v>
          </cell>
        </row>
        <row r="2649">
          <cell r="A2649" t="str">
            <v>Brand 3</v>
          </cell>
          <cell r="B2649" t="str">
            <v>Market 34</v>
          </cell>
          <cell r="C2649">
            <v>0.5</v>
          </cell>
        </row>
        <row r="2650">
          <cell r="A2650" t="str">
            <v>Brand 3</v>
          </cell>
          <cell r="B2650" t="str">
            <v>Market 34</v>
          </cell>
          <cell r="C2650">
            <v>0.25</v>
          </cell>
        </row>
        <row r="2651">
          <cell r="A2651" t="str">
            <v>Brand 3</v>
          </cell>
          <cell r="B2651" t="str">
            <v>Market 31</v>
          </cell>
          <cell r="C2651">
            <v>0.45</v>
          </cell>
        </row>
        <row r="2652">
          <cell r="A2652" t="str">
            <v>Brand 3</v>
          </cell>
          <cell r="B2652" t="str">
            <v>Market 32</v>
          </cell>
          <cell r="C2652">
            <v>0.55000000000000004</v>
          </cell>
        </row>
        <row r="2653">
          <cell r="A2653" t="str">
            <v>Brand 3</v>
          </cell>
          <cell r="B2653" t="str">
            <v>Market 32</v>
          </cell>
          <cell r="C2653">
            <v>0.05</v>
          </cell>
        </row>
        <row r="2654">
          <cell r="A2654" t="str">
            <v>Brand 3</v>
          </cell>
          <cell r="B2654" t="str">
            <v>Market 32</v>
          </cell>
          <cell r="C2654">
            <v>0.5</v>
          </cell>
        </row>
        <row r="2655">
          <cell r="A2655" t="str">
            <v>Brand 3</v>
          </cell>
          <cell r="B2655" t="str">
            <v>Market 32</v>
          </cell>
          <cell r="C2655">
            <v>1.1499999999999999</v>
          </cell>
        </row>
        <row r="2656">
          <cell r="A2656" t="str">
            <v>Brand 3</v>
          </cell>
          <cell r="B2656" t="str">
            <v>Market 32</v>
          </cell>
          <cell r="C2656">
            <v>0.45</v>
          </cell>
        </row>
        <row r="2657">
          <cell r="A2657" t="str">
            <v>Brand 3</v>
          </cell>
          <cell r="B2657" t="str">
            <v>Market 32</v>
          </cell>
          <cell r="C2657">
            <v>0.85</v>
          </cell>
        </row>
        <row r="2658">
          <cell r="A2658" t="str">
            <v>Brand 3</v>
          </cell>
          <cell r="B2658" t="str">
            <v>Market 32</v>
          </cell>
          <cell r="C2658">
            <v>0.55000000000000004</v>
          </cell>
        </row>
        <row r="2659">
          <cell r="A2659" t="str">
            <v>Brand 3</v>
          </cell>
          <cell r="B2659" t="str">
            <v>Market 33</v>
          </cell>
          <cell r="C2659">
            <v>0.9</v>
          </cell>
        </row>
        <row r="2660">
          <cell r="A2660" t="str">
            <v>Brand 3</v>
          </cell>
          <cell r="B2660" t="str">
            <v>Market 33</v>
          </cell>
          <cell r="C2660">
            <v>0.75</v>
          </cell>
        </row>
        <row r="2661">
          <cell r="A2661" t="str">
            <v>Brand 3</v>
          </cell>
          <cell r="B2661" t="str">
            <v>Market 33</v>
          </cell>
          <cell r="C2661">
            <v>0.5</v>
          </cell>
        </row>
        <row r="2662">
          <cell r="A2662" t="str">
            <v>Brand 3</v>
          </cell>
          <cell r="B2662" t="str">
            <v>Market 33</v>
          </cell>
          <cell r="C2662">
            <v>0.45</v>
          </cell>
        </row>
        <row r="2663">
          <cell r="A2663" t="str">
            <v>Brand 3</v>
          </cell>
          <cell r="B2663" t="str">
            <v>Market 33</v>
          </cell>
          <cell r="C2663">
            <v>0.3</v>
          </cell>
        </row>
        <row r="2664">
          <cell r="A2664" t="str">
            <v>Brand 3</v>
          </cell>
          <cell r="B2664" t="str">
            <v>Market 33</v>
          </cell>
          <cell r="C2664">
            <v>0.05</v>
          </cell>
        </row>
        <row r="2665">
          <cell r="A2665" t="str">
            <v>Brand 3</v>
          </cell>
          <cell r="B2665" t="str">
            <v>Market 33</v>
          </cell>
          <cell r="C2665">
            <v>0.3</v>
          </cell>
        </row>
        <row r="2666">
          <cell r="A2666" t="str">
            <v>Brand 3</v>
          </cell>
          <cell r="B2666" t="str">
            <v>Market 21</v>
          </cell>
          <cell r="C2666">
            <v>2.34</v>
          </cell>
        </row>
        <row r="2667">
          <cell r="A2667" t="str">
            <v>Brand 3</v>
          </cell>
          <cell r="B2667" t="str">
            <v>Market 25</v>
          </cell>
          <cell r="C2667">
            <v>1.32</v>
          </cell>
        </row>
        <row r="2668">
          <cell r="A2668" t="str">
            <v>Brand 3</v>
          </cell>
          <cell r="B2668" t="str">
            <v>Market 24</v>
          </cell>
          <cell r="C2668">
            <v>1.1399999999999999</v>
          </cell>
        </row>
        <row r="2669">
          <cell r="A2669" t="str">
            <v>Brand 3</v>
          </cell>
          <cell r="B2669" t="str">
            <v>Market 16</v>
          </cell>
          <cell r="C2669">
            <v>1.56</v>
          </cell>
        </row>
        <row r="2670">
          <cell r="A2670" t="str">
            <v>Brand 3</v>
          </cell>
          <cell r="B2670" t="str">
            <v>Market 3</v>
          </cell>
          <cell r="C2670">
            <v>0.42</v>
          </cell>
        </row>
        <row r="2671">
          <cell r="A2671" t="str">
            <v>Brand 3</v>
          </cell>
          <cell r="B2671" t="str">
            <v>Market 7</v>
          </cell>
          <cell r="C2671">
            <v>0.78</v>
          </cell>
        </row>
        <row r="2672">
          <cell r="A2672" t="str">
            <v>Brand 3</v>
          </cell>
          <cell r="B2672" t="str">
            <v>Market 34</v>
          </cell>
          <cell r="C2672">
            <v>0.3</v>
          </cell>
        </row>
        <row r="2673">
          <cell r="A2673" t="str">
            <v>Brand 3</v>
          </cell>
          <cell r="B2673" t="str">
            <v>Market 31</v>
          </cell>
          <cell r="C2673">
            <v>0.42</v>
          </cell>
        </row>
        <row r="2674">
          <cell r="A2674" t="str">
            <v>Brand 3</v>
          </cell>
          <cell r="B2674" t="str">
            <v>Market 7</v>
          </cell>
          <cell r="C2674">
            <v>1.38</v>
          </cell>
        </row>
        <row r="2675">
          <cell r="A2675" t="str">
            <v>Brand 3</v>
          </cell>
          <cell r="B2675" t="str">
            <v>Market 34</v>
          </cell>
          <cell r="C2675">
            <v>0.96</v>
          </cell>
        </row>
        <row r="2676">
          <cell r="A2676" t="str">
            <v>Brand 3</v>
          </cell>
          <cell r="B2676" t="str">
            <v>Market 31</v>
          </cell>
          <cell r="C2676">
            <v>0.66</v>
          </cell>
        </row>
        <row r="2677">
          <cell r="A2677" t="str">
            <v>Brand 3</v>
          </cell>
          <cell r="B2677" t="str">
            <v>Market 7</v>
          </cell>
          <cell r="C2677">
            <v>2.04</v>
          </cell>
        </row>
        <row r="2678">
          <cell r="A2678" t="str">
            <v>Brand 3</v>
          </cell>
          <cell r="B2678" t="str">
            <v>Market 31</v>
          </cell>
          <cell r="C2678">
            <v>0.24</v>
          </cell>
        </row>
        <row r="2679">
          <cell r="A2679" t="str">
            <v>Brand 3</v>
          </cell>
          <cell r="B2679" t="str">
            <v>Market 31</v>
          </cell>
          <cell r="C2679">
            <v>0.96</v>
          </cell>
        </row>
        <row r="2680">
          <cell r="A2680" t="str">
            <v>Brand 3</v>
          </cell>
          <cell r="B2680" t="str">
            <v>Market 28</v>
          </cell>
          <cell r="C2680">
            <v>4.0999999999999996</v>
          </cell>
        </row>
        <row r="2681">
          <cell r="A2681" t="str">
            <v>Brand 3</v>
          </cell>
          <cell r="B2681" t="str">
            <v>Market 28</v>
          </cell>
          <cell r="C2681">
            <v>2.1</v>
          </cell>
        </row>
        <row r="2682">
          <cell r="A2682" t="str">
            <v>Brand 3</v>
          </cell>
          <cell r="B2682" t="str">
            <v>Market 28</v>
          </cell>
          <cell r="C2682">
            <v>3.4</v>
          </cell>
        </row>
        <row r="2683">
          <cell r="A2683" t="str">
            <v>Brand 3</v>
          </cell>
          <cell r="B2683" t="str">
            <v>Market 28</v>
          </cell>
          <cell r="C2683">
            <v>12.8</v>
          </cell>
        </row>
        <row r="2684">
          <cell r="A2684" t="str">
            <v>Brand 3</v>
          </cell>
          <cell r="B2684" t="str">
            <v>Market 28</v>
          </cell>
          <cell r="C2684">
            <v>24.5</v>
          </cell>
        </row>
        <row r="2685">
          <cell r="A2685" t="str">
            <v>Brand 3</v>
          </cell>
          <cell r="B2685" t="str">
            <v>Market 28</v>
          </cell>
          <cell r="C2685">
            <v>3.6</v>
          </cell>
        </row>
        <row r="2686">
          <cell r="A2686" t="str">
            <v>Brand 3</v>
          </cell>
          <cell r="B2686" t="str">
            <v>Market 23</v>
          </cell>
          <cell r="C2686">
            <v>1</v>
          </cell>
        </row>
        <row r="2687">
          <cell r="A2687" t="str">
            <v>Brand 3</v>
          </cell>
          <cell r="B2687" t="str">
            <v>Market 21</v>
          </cell>
          <cell r="C2687">
            <v>1</v>
          </cell>
        </row>
        <row r="2688">
          <cell r="A2688" t="str">
            <v>Brand 3</v>
          </cell>
          <cell r="B2688" t="str">
            <v>Market 25</v>
          </cell>
          <cell r="C2688">
            <v>1.7</v>
          </cell>
        </row>
        <row r="2689">
          <cell r="A2689" t="str">
            <v>Brand 3</v>
          </cell>
          <cell r="B2689" t="str">
            <v>Market 24</v>
          </cell>
          <cell r="C2689">
            <v>3</v>
          </cell>
        </row>
        <row r="2690">
          <cell r="A2690" t="str">
            <v>Brand 3</v>
          </cell>
          <cell r="B2690" t="str">
            <v>Market 16</v>
          </cell>
          <cell r="C2690">
            <v>2.2999999999999998</v>
          </cell>
        </row>
        <row r="2691">
          <cell r="A2691" t="str">
            <v>Brand 3</v>
          </cell>
          <cell r="B2691" t="str">
            <v>Market 23</v>
          </cell>
          <cell r="C2691">
            <v>0.3</v>
          </cell>
        </row>
        <row r="2692">
          <cell r="A2692" t="str">
            <v>Brand 3</v>
          </cell>
          <cell r="B2692" t="str">
            <v>Market 21</v>
          </cell>
          <cell r="C2692">
            <v>0.1</v>
          </cell>
        </row>
        <row r="2693">
          <cell r="A2693" t="str">
            <v>Brand 3</v>
          </cell>
          <cell r="B2693" t="str">
            <v>Market 23</v>
          </cell>
          <cell r="C2693">
            <v>1.5</v>
          </cell>
        </row>
        <row r="2694">
          <cell r="A2694" t="str">
            <v>Brand 3</v>
          </cell>
          <cell r="B2694" t="str">
            <v>Market 21</v>
          </cell>
          <cell r="C2694">
            <v>1.8</v>
          </cell>
        </row>
        <row r="2695">
          <cell r="A2695" t="str">
            <v>Brand 3</v>
          </cell>
          <cell r="B2695" t="str">
            <v>Market 24</v>
          </cell>
          <cell r="C2695">
            <v>4.2</v>
          </cell>
        </row>
        <row r="2696">
          <cell r="A2696" t="str">
            <v>Brand 3</v>
          </cell>
          <cell r="B2696" t="str">
            <v>Market 25</v>
          </cell>
          <cell r="C2696">
            <v>2.1</v>
          </cell>
        </row>
        <row r="2697">
          <cell r="A2697" t="str">
            <v>Brand 3</v>
          </cell>
          <cell r="B2697" t="str">
            <v>Market 16</v>
          </cell>
          <cell r="C2697">
            <v>0.2</v>
          </cell>
        </row>
        <row r="2698">
          <cell r="A2698" t="str">
            <v>Brand 3</v>
          </cell>
          <cell r="B2698" t="str">
            <v>Market 16</v>
          </cell>
          <cell r="C2698">
            <v>3.8</v>
          </cell>
        </row>
        <row r="2699">
          <cell r="A2699" t="str">
            <v>Brand 3</v>
          </cell>
          <cell r="B2699" t="str">
            <v>Market 23</v>
          </cell>
          <cell r="C2699">
            <v>1.3</v>
          </cell>
        </row>
        <row r="2700">
          <cell r="A2700" t="str">
            <v>Brand 3</v>
          </cell>
          <cell r="B2700" t="str">
            <v>Market 21</v>
          </cell>
          <cell r="C2700">
            <v>1.4</v>
          </cell>
        </row>
        <row r="2701">
          <cell r="A2701" t="str">
            <v>Brand 3</v>
          </cell>
          <cell r="B2701" t="str">
            <v>Market 25</v>
          </cell>
          <cell r="C2701">
            <v>1.4</v>
          </cell>
        </row>
        <row r="2702">
          <cell r="A2702" t="str">
            <v>Brand 3</v>
          </cell>
          <cell r="B2702" t="str">
            <v>Market 16</v>
          </cell>
          <cell r="C2702">
            <v>0.6</v>
          </cell>
        </row>
        <row r="2703">
          <cell r="A2703" t="str">
            <v>Brand 3</v>
          </cell>
          <cell r="B2703" t="str">
            <v>Market 23</v>
          </cell>
          <cell r="C2703">
            <v>0.7</v>
          </cell>
        </row>
        <row r="2704">
          <cell r="A2704" t="str">
            <v>Brand 3</v>
          </cell>
          <cell r="B2704" t="str">
            <v>Market 24</v>
          </cell>
          <cell r="C2704">
            <v>1.8</v>
          </cell>
        </row>
        <row r="2705">
          <cell r="A2705" t="str">
            <v>Brand 3</v>
          </cell>
          <cell r="B2705" t="str">
            <v>Market 21</v>
          </cell>
          <cell r="C2705">
            <v>0.8</v>
          </cell>
        </row>
        <row r="2706">
          <cell r="A2706" t="str">
            <v>Brand 3</v>
          </cell>
          <cell r="B2706" t="str">
            <v>Market 25</v>
          </cell>
          <cell r="C2706">
            <v>1.4</v>
          </cell>
        </row>
        <row r="2707">
          <cell r="A2707" t="str">
            <v>Brand 3</v>
          </cell>
          <cell r="B2707" t="str">
            <v>Market 16</v>
          </cell>
          <cell r="C2707">
            <v>2.9</v>
          </cell>
        </row>
        <row r="2708">
          <cell r="A2708" t="str">
            <v>Brand 3</v>
          </cell>
          <cell r="B2708" t="str">
            <v>Market 24</v>
          </cell>
          <cell r="C2708">
            <v>1.9</v>
          </cell>
        </row>
        <row r="2709">
          <cell r="A2709" t="str">
            <v>Brand 3</v>
          </cell>
          <cell r="B2709" t="str">
            <v>Market 24</v>
          </cell>
          <cell r="C2709">
            <v>8.6999999999999993</v>
          </cell>
        </row>
        <row r="2710">
          <cell r="A2710" t="str">
            <v>Brand 3</v>
          </cell>
          <cell r="B2710" t="str">
            <v>Market 23</v>
          </cell>
          <cell r="C2710">
            <v>1.3</v>
          </cell>
        </row>
        <row r="2711">
          <cell r="A2711" t="str">
            <v>Brand 3</v>
          </cell>
          <cell r="B2711" t="str">
            <v>Market 21</v>
          </cell>
          <cell r="C2711">
            <v>1.3</v>
          </cell>
        </row>
        <row r="2712">
          <cell r="A2712" t="str">
            <v>Brand 3</v>
          </cell>
          <cell r="B2712" t="str">
            <v>Market 25</v>
          </cell>
          <cell r="C2712">
            <v>0.8</v>
          </cell>
        </row>
        <row r="2713">
          <cell r="A2713" t="str">
            <v>Brand 3</v>
          </cell>
          <cell r="B2713" t="str">
            <v>Market 24</v>
          </cell>
          <cell r="C2713">
            <v>2.2999999999999998</v>
          </cell>
        </row>
        <row r="2714">
          <cell r="A2714" t="str">
            <v>Brand 3</v>
          </cell>
          <cell r="B2714" t="str">
            <v>Market 16</v>
          </cell>
          <cell r="C2714">
            <v>4.4000000000000004</v>
          </cell>
        </row>
        <row r="2715">
          <cell r="A2715" t="str">
            <v>Brand 3</v>
          </cell>
          <cell r="B2715" t="str">
            <v>Market 23</v>
          </cell>
          <cell r="C2715">
            <v>6</v>
          </cell>
        </row>
        <row r="2716">
          <cell r="A2716" t="str">
            <v>Brand 3</v>
          </cell>
          <cell r="B2716" t="str">
            <v>Market 21</v>
          </cell>
          <cell r="C2716">
            <v>6.3</v>
          </cell>
        </row>
        <row r="2717">
          <cell r="A2717" t="str">
            <v>Brand 3</v>
          </cell>
          <cell r="B2717" t="str">
            <v>Market 25</v>
          </cell>
          <cell r="C2717">
            <v>11</v>
          </cell>
        </row>
        <row r="2718">
          <cell r="A2718" t="str">
            <v>Brand 3</v>
          </cell>
          <cell r="B2718" t="str">
            <v>Market 16</v>
          </cell>
          <cell r="C2718">
            <v>5.6</v>
          </cell>
        </row>
        <row r="2719">
          <cell r="A2719" t="str">
            <v>Brand 3</v>
          </cell>
          <cell r="B2719" t="str">
            <v>Market 23</v>
          </cell>
          <cell r="C2719">
            <v>0.3</v>
          </cell>
        </row>
        <row r="2720">
          <cell r="A2720" t="str">
            <v>Brand 3</v>
          </cell>
          <cell r="B2720" t="str">
            <v>Market 16</v>
          </cell>
          <cell r="C2720">
            <v>0.4</v>
          </cell>
        </row>
        <row r="2721">
          <cell r="A2721" t="str">
            <v>Brand 3</v>
          </cell>
          <cell r="B2721" t="str">
            <v>Market 21</v>
          </cell>
          <cell r="C2721">
            <v>0.5</v>
          </cell>
        </row>
        <row r="2722">
          <cell r="A2722" t="str">
            <v>Brand 3</v>
          </cell>
          <cell r="B2722" t="str">
            <v>Market 25</v>
          </cell>
          <cell r="C2722">
            <v>0.1</v>
          </cell>
        </row>
        <row r="2723">
          <cell r="A2723" t="str">
            <v>Brand 3</v>
          </cell>
          <cell r="B2723" t="str">
            <v>Market 24</v>
          </cell>
          <cell r="C2723">
            <v>0.4</v>
          </cell>
        </row>
        <row r="2724">
          <cell r="A2724" t="str">
            <v>Brand 3</v>
          </cell>
          <cell r="B2724" t="str">
            <v>Market 15</v>
          </cell>
          <cell r="C2724">
            <v>0.1</v>
          </cell>
        </row>
        <row r="2725">
          <cell r="A2725" t="str">
            <v>Brand 3</v>
          </cell>
          <cell r="B2725" t="str">
            <v>Market 9</v>
          </cell>
          <cell r="C2725">
            <v>23</v>
          </cell>
        </row>
        <row r="2726">
          <cell r="A2726" t="str">
            <v>Brand 3</v>
          </cell>
          <cell r="B2726" t="str">
            <v>Market 9</v>
          </cell>
          <cell r="C2726">
            <v>2.1</v>
          </cell>
        </row>
        <row r="2727">
          <cell r="A2727" t="str">
            <v>Brand 3</v>
          </cell>
          <cell r="B2727" t="str">
            <v>Market 14</v>
          </cell>
          <cell r="C2727">
            <v>3.1</v>
          </cell>
        </row>
        <row r="2728">
          <cell r="A2728" t="str">
            <v>Brand 3</v>
          </cell>
          <cell r="B2728" t="str">
            <v>Market 10</v>
          </cell>
          <cell r="C2728">
            <v>2.7</v>
          </cell>
        </row>
        <row r="2729">
          <cell r="A2729" t="str">
            <v>Brand 3</v>
          </cell>
          <cell r="B2729" t="str">
            <v>Market 9</v>
          </cell>
          <cell r="C2729">
            <v>8.8000000000000007</v>
          </cell>
        </row>
        <row r="2730">
          <cell r="A2730" t="str">
            <v>Brand 3</v>
          </cell>
          <cell r="B2730" t="str">
            <v>Market 14</v>
          </cell>
          <cell r="C2730">
            <v>8.6</v>
          </cell>
        </row>
        <row r="2731">
          <cell r="A2731" t="str">
            <v>Brand 3</v>
          </cell>
          <cell r="B2731" t="str">
            <v>Market 10</v>
          </cell>
          <cell r="C2731">
            <v>7.4</v>
          </cell>
        </row>
        <row r="2732">
          <cell r="A2732" t="str">
            <v>Brand 3</v>
          </cell>
          <cell r="B2732" t="str">
            <v>Market 9</v>
          </cell>
          <cell r="C2732">
            <v>3.4</v>
          </cell>
        </row>
        <row r="2733">
          <cell r="A2733" t="str">
            <v>Brand 3</v>
          </cell>
          <cell r="B2733" t="str">
            <v>Market 14</v>
          </cell>
          <cell r="C2733">
            <v>4.5</v>
          </cell>
        </row>
        <row r="2734">
          <cell r="A2734" t="str">
            <v>Brand 3</v>
          </cell>
          <cell r="B2734" t="str">
            <v>Market 10</v>
          </cell>
          <cell r="C2734">
            <v>2.8</v>
          </cell>
        </row>
        <row r="2735">
          <cell r="A2735" t="str">
            <v>Brand 3</v>
          </cell>
          <cell r="B2735" t="str">
            <v>Market 10</v>
          </cell>
          <cell r="C2735">
            <v>1.7</v>
          </cell>
        </row>
        <row r="2736">
          <cell r="A2736" t="str">
            <v>Brand 3</v>
          </cell>
          <cell r="B2736" t="str">
            <v>Market 9</v>
          </cell>
          <cell r="C2736">
            <v>2.7</v>
          </cell>
        </row>
        <row r="2737">
          <cell r="A2737" t="str">
            <v>Brand 3</v>
          </cell>
          <cell r="B2737" t="str">
            <v>Market 9</v>
          </cell>
          <cell r="C2737">
            <v>2.8</v>
          </cell>
        </row>
        <row r="2738">
          <cell r="A2738" t="str">
            <v>Brand 3</v>
          </cell>
          <cell r="B2738" t="str">
            <v>Market 14</v>
          </cell>
          <cell r="C2738">
            <v>19.399999999999999</v>
          </cell>
        </row>
        <row r="2739">
          <cell r="A2739" t="str">
            <v>Brand 3</v>
          </cell>
          <cell r="B2739" t="str">
            <v>Market 10</v>
          </cell>
          <cell r="C2739">
            <v>15.9</v>
          </cell>
        </row>
        <row r="2740">
          <cell r="A2740" t="str">
            <v>Brand 3</v>
          </cell>
          <cell r="B2740" t="str">
            <v>Market 14</v>
          </cell>
          <cell r="C2740">
            <v>5.7</v>
          </cell>
        </row>
        <row r="2741">
          <cell r="A2741" t="str">
            <v>Brand 3</v>
          </cell>
          <cell r="B2741" t="str">
            <v>Market 10</v>
          </cell>
          <cell r="C2741">
            <v>3.9</v>
          </cell>
        </row>
        <row r="2742">
          <cell r="A2742" t="str">
            <v>Brand 3</v>
          </cell>
          <cell r="B2742" t="str">
            <v>Market 14</v>
          </cell>
          <cell r="C2742">
            <v>3.1</v>
          </cell>
        </row>
        <row r="2743">
          <cell r="A2743" t="str">
            <v>Brand 3</v>
          </cell>
          <cell r="B2743" t="str">
            <v>Market 3</v>
          </cell>
          <cell r="C2743">
            <v>2.6</v>
          </cell>
        </row>
        <row r="2744">
          <cell r="A2744" t="str">
            <v>Brand 3</v>
          </cell>
          <cell r="B2744" t="str">
            <v>Market 15</v>
          </cell>
          <cell r="C2744">
            <v>1.7</v>
          </cell>
        </row>
        <row r="2745">
          <cell r="A2745" t="str">
            <v>Brand 3</v>
          </cell>
          <cell r="B2745" t="str">
            <v>Market 15</v>
          </cell>
          <cell r="C2745">
            <v>1.2</v>
          </cell>
        </row>
        <row r="2746">
          <cell r="A2746" t="str">
            <v>Brand 3</v>
          </cell>
          <cell r="B2746" t="str">
            <v>Market 3</v>
          </cell>
          <cell r="C2746">
            <v>3.1</v>
          </cell>
        </row>
        <row r="2747">
          <cell r="A2747" t="str">
            <v>Brand 3</v>
          </cell>
          <cell r="B2747" t="str">
            <v>Market 15</v>
          </cell>
          <cell r="C2747">
            <v>4.3</v>
          </cell>
        </row>
        <row r="2748">
          <cell r="A2748" t="str">
            <v>Brand 3</v>
          </cell>
          <cell r="B2748" t="str">
            <v>Market 3</v>
          </cell>
          <cell r="C2748">
            <v>5.8</v>
          </cell>
        </row>
        <row r="2749">
          <cell r="A2749" t="str">
            <v>Brand 3</v>
          </cell>
          <cell r="B2749" t="str">
            <v>Market 3</v>
          </cell>
          <cell r="C2749">
            <v>7.8</v>
          </cell>
        </row>
        <row r="2750">
          <cell r="A2750" t="str">
            <v>Brand 3</v>
          </cell>
          <cell r="B2750" t="str">
            <v>Market 3</v>
          </cell>
          <cell r="C2750">
            <v>2.8</v>
          </cell>
        </row>
        <row r="2751">
          <cell r="A2751" t="str">
            <v>Brand 3</v>
          </cell>
          <cell r="B2751" t="str">
            <v>Market 3</v>
          </cell>
          <cell r="C2751">
            <v>14.9</v>
          </cell>
        </row>
        <row r="2752">
          <cell r="A2752" t="str">
            <v>Brand 3</v>
          </cell>
          <cell r="B2752" t="str">
            <v>Market 3</v>
          </cell>
          <cell r="C2752">
            <v>0.3</v>
          </cell>
        </row>
        <row r="2753">
          <cell r="A2753" t="str">
            <v>Brand 3</v>
          </cell>
          <cell r="B2753" t="str">
            <v>Market 7</v>
          </cell>
          <cell r="C2753">
            <v>5.4</v>
          </cell>
        </row>
        <row r="2754">
          <cell r="A2754" t="str">
            <v>Brand 3</v>
          </cell>
          <cell r="B2754" t="str">
            <v>Market 34</v>
          </cell>
          <cell r="C2754">
            <v>3</v>
          </cell>
        </row>
        <row r="2755">
          <cell r="A2755" t="str">
            <v>Brand 3</v>
          </cell>
          <cell r="B2755" t="str">
            <v>Market 31</v>
          </cell>
          <cell r="C2755">
            <v>6.2</v>
          </cell>
        </row>
        <row r="2756">
          <cell r="A2756" t="str">
            <v>Brand 3</v>
          </cell>
          <cell r="B2756" t="str">
            <v>Market 34</v>
          </cell>
          <cell r="C2756">
            <v>0.2</v>
          </cell>
        </row>
        <row r="2757">
          <cell r="A2757" t="str">
            <v>Brand 3</v>
          </cell>
          <cell r="B2757" t="str">
            <v>Market 7</v>
          </cell>
          <cell r="C2757">
            <v>6.4</v>
          </cell>
        </row>
        <row r="2758">
          <cell r="A2758" t="str">
            <v>Brand 3</v>
          </cell>
          <cell r="B2758" t="str">
            <v>Market 34</v>
          </cell>
          <cell r="C2758">
            <v>3.3</v>
          </cell>
        </row>
        <row r="2759">
          <cell r="A2759" t="str">
            <v>Brand 3</v>
          </cell>
          <cell r="B2759" t="str">
            <v>Market 31</v>
          </cell>
          <cell r="C2759">
            <v>5</v>
          </cell>
        </row>
        <row r="2760">
          <cell r="A2760" t="str">
            <v>Brand 3</v>
          </cell>
          <cell r="B2760" t="str">
            <v>Market 7</v>
          </cell>
          <cell r="C2760">
            <v>5.8</v>
          </cell>
        </row>
        <row r="2761">
          <cell r="A2761" t="str">
            <v>Brand 3</v>
          </cell>
          <cell r="B2761" t="str">
            <v>Market 34</v>
          </cell>
          <cell r="C2761">
            <v>4.4000000000000004</v>
          </cell>
        </row>
        <row r="2762">
          <cell r="A2762" t="str">
            <v>Brand 3</v>
          </cell>
          <cell r="B2762" t="str">
            <v>Market 31</v>
          </cell>
          <cell r="C2762">
            <v>3.8</v>
          </cell>
        </row>
        <row r="2763">
          <cell r="A2763" t="str">
            <v>Brand 3</v>
          </cell>
          <cell r="B2763" t="str">
            <v>Market 15</v>
          </cell>
          <cell r="C2763">
            <v>10.9</v>
          </cell>
        </row>
        <row r="2764">
          <cell r="A2764" t="str">
            <v>Brand 3</v>
          </cell>
          <cell r="B2764" t="str">
            <v>Market 15</v>
          </cell>
          <cell r="C2764">
            <v>1.5</v>
          </cell>
        </row>
        <row r="2765">
          <cell r="A2765" t="str">
            <v>Brand 3</v>
          </cell>
          <cell r="B2765" t="str">
            <v>Market 15</v>
          </cell>
          <cell r="C2765">
            <v>24.8</v>
          </cell>
        </row>
        <row r="2766">
          <cell r="A2766" t="str">
            <v>Brand 3</v>
          </cell>
          <cell r="B2766" t="str">
            <v>Market 10</v>
          </cell>
          <cell r="C2766">
            <v>6</v>
          </cell>
        </row>
        <row r="2767">
          <cell r="A2767" t="str">
            <v>Brand 3</v>
          </cell>
          <cell r="B2767" t="str">
            <v>Market 7</v>
          </cell>
          <cell r="C2767">
            <v>19.2</v>
          </cell>
        </row>
        <row r="2768">
          <cell r="A2768" t="str">
            <v>Brand 3</v>
          </cell>
          <cell r="B2768" t="str">
            <v>Market 34</v>
          </cell>
          <cell r="C2768">
            <v>9.8000000000000007</v>
          </cell>
        </row>
        <row r="2769">
          <cell r="A2769" t="str">
            <v>Brand 3</v>
          </cell>
          <cell r="B2769" t="str">
            <v>Market 31</v>
          </cell>
          <cell r="C2769">
            <v>12.3</v>
          </cell>
        </row>
        <row r="2770">
          <cell r="A2770" t="str">
            <v>Brand 3</v>
          </cell>
          <cell r="B2770" t="str">
            <v>Market 7</v>
          </cell>
          <cell r="C2770">
            <v>10.5</v>
          </cell>
        </row>
        <row r="2771">
          <cell r="A2771" t="str">
            <v>Brand 3</v>
          </cell>
          <cell r="B2771" t="str">
            <v>Market 34</v>
          </cell>
          <cell r="C2771">
            <v>4.7</v>
          </cell>
        </row>
        <row r="2772">
          <cell r="A2772" t="str">
            <v>Brand 3</v>
          </cell>
          <cell r="B2772" t="str">
            <v>Market 31</v>
          </cell>
          <cell r="C2772">
            <v>3.7</v>
          </cell>
        </row>
        <row r="2773">
          <cell r="A2773" t="str">
            <v>Brand 3</v>
          </cell>
          <cell r="B2773" t="str">
            <v>Market 7</v>
          </cell>
          <cell r="C2773">
            <v>51.4</v>
          </cell>
        </row>
        <row r="2774">
          <cell r="A2774" t="str">
            <v>Brand 3</v>
          </cell>
          <cell r="B2774" t="str">
            <v>Market 34</v>
          </cell>
          <cell r="C2774">
            <v>32.700000000000003</v>
          </cell>
        </row>
        <row r="2775">
          <cell r="A2775" t="str">
            <v>Brand 3</v>
          </cell>
          <cell r="B2775" t="str">
            <v>Market 31</v>
          </cell>
          <cell r="C2775">
            <v>39.5</v>
          </cell>
        </row>
        <row r="2776">
          <cell r="A2776" t="str">
            <v>Brand 3</v>
          </cell>
          <cell r="B2776" t="str">
            <v>Market 7</v>
          </cell>
          <cell r="C2776">
            <v>0.4</v>
          </cell>
        </row>
        <row r="2777">
          <cell r="A2777" t="str">
            <v>Brand 3</v>
          </cell>
          <cell r="B2777" t="str">
            <v>Market 32</v>
          </cell>
          <cell r="C2777">
            <v>3.5</v>
          </cell>
        </row>
        <row r="2778">
          <cell r="A2778" t="str">
            <v>Brand 3</v>
          </cell>
          <cell r="B2778" t="str">
            <v>Market 32</v>
          </cell>
          <cell r="C2778">
            <v>8.9</v>
          </cell>
        </row>
        <row r="2779">
          <cell r="A2779" t="str">
            <v>Brand 3</v>
          </cell>
          <cell r="B2779" t="str">
            <v>Market 32</v>
          </cell>
          <cell r="C2779">
            <v>30.1</v>
          </cell>
        </row>
        <row r="2780">
          <cell r="A2780" t="str">
            <v>Brand 3</v>
          </cell>
          <cell r="B2780" t="str">
            <v>Market 32</v>
          </cell>
          <cell r="C2780">
            <v>3.1</v>
          </cell>
        </row>
        <row r="2781">
          <cell r="A2781" t="str">
            <v>Brand 3</v>
          </cell>
          <cell r="B2781" t="str">
            <v>Market 32</v>
          </cell>
          <cell r="C2781">
            <v>2.5</v>
          </cell>
        </row>
        <row r="2782">
          <cell r="A2782" t="str">
            <v>Brand 3</v>
          </cell>
          <cell r="B2782" t="str">
            <v>Market 32</v>
          </cell>
          <cell r="C2782">
            <v>4</v>
          </cell>
        </row>
        <row r="2783">
          <cell r="A2783" t="str">
            <v>Brand 3</v>
          </cell>
          <cell r="B2783" t="str">
            <v>Market 32</v>
          </cell>
          <cell r="C2783">
            <v>4</v>
          </cell>
        </row>
        <row r="2784">
          <cell r="A2784" t="str">
            <v>Brand 3</v>
          </cell>
          <cell r="B2784" t="str">
            <v>Market 33</v>
          </cell>
          <cell r="C2784">
            <v>1.1000000000000001</v>
          </cell>
        </row>
        <row r="2785">
          <cell r="A2785" t="str">
            <v>Brand 3</v>
          </cell>
          <cell r="B2785" t="str">
            <v>Market 33</v>
          </cell>
          <cell r="C2785">
            <v>8.6999999999999993</v>
          </cell>
        </row>
        <row r="2786">
          <cell r="A2786" t="str">
            <v>Brand 3</v>
          </cell>
          <cell r="B2786" t="str">
            <v>Market 33</v>
          </cell>
          <cell r="C2786">
            <v>1.5</v>
          </cell>
        </row>
        <row r="2787">
          <cell r="A2787" t="str">
            <v>Brand 3</v>
          </cell>
          <cell r="B2787" t="str">
            <v>Market 33</v>
          </cell>
          <cell r="C2787">
            <v>21.1</v>
          </cell>
        </row>
        <row r="2788">
          <cell r="A2788" t="str">
            <v>Brand 3</v>
          </cell>
          <cell r="B2788" t="str">
            <v>Market 33</v>
          </cell>
          <cell r="C2788">
            <v>2.4</v>
          </cell>
        </row>
        <row r="2789">
          <cell r="A2789" t="str">
            <v>Brand 3</v>
          </cell>
          <cell r="B2789" t="str">
            <v>Market 33</v>
          </cell>
          <cell r="C2789">
            <v>1.8</v>
          </cell>
        </row>
        <row r="2790">
          <cell r="A2790" t="str">
            <v>Brand 3</v>
          </cell>
          <cell r="B2790" t="str">
            <v>Market 15</v>
          </cell>
          <cell r="C2790">
            <v>0.2</v>
          </cell>
        </row>
        <row r="2791">
          <cell r="A2791" t="str">
            <v>Brand 3</v>
          </cell>
          <cell r="B2791" t="str">
            <v>Market 3</v>
          </cell>
          <cell r="C2791">
            <v>1.8</v>
          </cell>
        </row>
        <row r="2792">
          <cell r="A2792" t="str">
            <v>Brand 3</v>
          </cell>
          <cell r="B2792" t="str">
            <v>Market 7</v>
          </cell>
          <cell r="C2792">
            <v>0.6</v>
          </cell>
        </row>
        <row r="2793">
          <cell r="A2793" t="str">
            <v>Brand 3</v>
          </cell>
          <cell r="B2793" t="str">
            <v>Market 32</v>
          </cell>
          <cell r="C2793">
            <v>0.4</v>
          </cell>
        </row>
        <row r="2794">
          <cell r="A2794" t="str">
            <v>Brand 3</v>
          </cell>
          <cell r="B2794" t="str">
            <v>Market 28</v>
          </cell>
          <cell r="C2794">
            <v>2.9249999999999998</v>
          </cell>
        </row>
        <row r="2795">
          <cell r="A2795" t="str">
            <v>Brand 3</v>
          </cell>
          <cell r="B2795" t="str">
            <v>Market 28</v>
          </cell>
          <cell r="C2795">
            <v>4.95</v>
          </cell>
        </row>
        <row r="2796">
          <cell r="A2796" t="str">
            <v>Brand 3</v>
          </cell>
          <cell r="B2796" t="str">
            <v>Market 28</v>
          </cell>
          <cell r="C2796">
            <v>6.5250000000000004</v>
          </cell>
        </row>
        <row r="2797">
          <cell r="A2797" t="str">
            <v>Brand 3</v>
          </cell>
          <cell r="B2797" t="str">
            <v>Market 28</v>
          </cell>
          <cell r="C2797">
            <v>21.15</v>
          </cell>
        </row>
        <row r="2798">
          <cell r="A2798" t="str">
            <v>Brand 3</v>
          </cell>
          <cell r="B2798" t="str">
            <v>Market 28</v>
          </cell>
          <cell r="C2798">
            <v>80.325000000000003</v>
          </cell>
        </row>
        <row r="2799">
          <cell r="A2799" t="str">
            <v>Brand 3</v>
          </cell>
          <cell r="B2799" t="str">
            <v>Market 28</v>
          </cell>
          <cell r="C2799">
            <v>15.75</v>
          </cell>
        </row>
        <row r="2800">
          <cell r="A2800" t="str">
            <v>Brand 3</v>
          </cell>
          <cell r="B2800" t="str">
            <v>Market 23</v>
          </cell>
          <cell r="C2800">
            <v>1.125</v>
          </cell>
        </row>
        <row r="2801">
          <cell r="A2801" t="str">
            <v>Brand 3</v>
          </cell>
          <cell r="B2801" t="str">
            <v>Market 21</v>
          </cell>
          <cell r="C2801">
            <v>0.9</v>
          </cell>
        </row>
        <row r="2802">
          <cell r="A2802" t="str">
            <v>Brand 3</v>
          </cell>
          <cell r="B2802" t="str">
            <v>Market 25</v>
          </cell>
          <cell r="C2802">
            <v>1.8</v>
          </cell>
        </row>
        <row r="2803">
          <cell r="A2803" t="str">
            <v>Brand 3</v>
          </cell>
          <cell r="B2803" t="str">
            <v>Market 24</v>
          </cell>
          <cell r="C2803">
            <v>1.8</v>
          </cell>
        </row>
        <row r="2804">
          <cell r="A2804" t="str">
            <v>Brand 3</v>
          </cell>
          <cell r="B2804" t="str">
            <v>Market 16</v>
          </cell>
          <cell r="C2804">
            <v>2.25</v>
          </cell>
        </row>
        <row r="2805">
          <cell r="A2805" t="str">
            <v>Brand 3</v>
          </cell>
          <cell r="B2805" t="str">
            <v>Market 24</v>
          </cell>
          <cell r="C2805">
            <v>2.25</v>
          </cell>
        </row>
        <row r="2806">
          <cell r="A2806" t="str">
            <v>Brand 3</v>
          </cell>
          <cell r="B2806" t="str">
            <v>Market 23</v>
          </cell>
          <cell r="C2806">
            <v>3.15</v>
          </cell>
        </row>
        <row r="2807">
          <cell r="A2807" t="str">
            <v>Brand 3</v>
          </cell>
          <cell r="B2807" t="str">
            <v>Market 21</v>
          </cell>
          <cell r="C2807">
            <v>3.15</v>
          </cell>
        </row>
        <row r="2808">
          <cell r="A2808" t="str">
            <v>Brand 3</v>
          </cell>
          <cell r="B2808" t="str">
            <v>Market 25</v>
          </cell>
          <cell r="C2808">
            <v>3.15</v>
          </cell>
        </row>
        <row r="2809">
          <cell r="A2809" t="str">
            <v>Brand 3</v>
          </cell>
          <cell r="B2809" t="str">
            <v>Market 16</v>
          </cell>
          <cell r="C2809">
            <v>5.625</v>
          </cell>
        </row>
        <row r="2810">
          <cell r="A2810" t="str">
            <v>Brand 3</v>
          </cell>
          <cell r="B2810" t="str">
            <v>Market 23</v>
          </cell>
          <cell r="C2810">
            <v>1.575</v>
          </cell>
        </row>
        <row r="2811">
          <cell r="A2811" t="str">
            <v>Brand 3</v>
          </cell>
          <cell r="B2811" t="str">
            <v>Market 21</v>
          </cell>
          <cell r="C2811">
            <v>1.35</v>
          </cell>
        </row>
        <row r="2812">
          <cell r="A2812" t="str">
            <v>Brand 3</v>
          </cell>
          <cell r="B2812" t="str">
            <v>Market 25</v>
          </cell>
          <cell r="C2812">
            <v>1.8</v>
          </cell>
        </row>
        <row r="2813">
          <cell r="A2813" t="str">
            <v>Brand 3</v>
          </cell>
          <cell r="B2813" t="str">
            <v>Market 16</v>
          </cell>
          <cell r="C2813">
            <v>2.25</v>
          </cell>
        </row>
        <row r="2814">
          <cell r="A2814" t="str">
            <v>Brand 3</v>
          </cell>
          <cell r="B2814" t="str">
            <v>Market 24</v>
          </cell>
          <cell r="C2814">
            <v>1.575</v>
          </cell>
        </row>
        <row r="2815">
          <cell r="A2815" t="str">
            <v>Brand 3</v>
          </cell>
          <cell r="B2815" t="str">
            <v>Market 25</v>
          </cell>
          <cell r="C2815">
            <v>1.35</v>
          </cell>
        </row>
        <row r="2816">
          <cell r="A2816" t="str">
            <v>Brand 3</v>
          </cell>
          <cell r="B2816" t="str">
            <v>Market 24</v>
          </cell>
          <cell r="C2816">
            <v>1.125</v>
          </cell>
        </row>
        <row r="2817">
          <cell r="A2817" t="str">
            <v>Brand 3</v>
          </cell>
          <cell r="B2817" t="str">
            <v>Market 16</v>
          </cell>
          <cell r="C2817">
            <v>3.375</v>
          </cell>
        </row>
        <row r="2818">
          <cell r="A2818" t="str">
            <v>Brand 3</v>
          </cell>
          <cell r="B2818" t="str">
            <v>Market 24</v>
          </cell>
          <cell r="C2818">
            <v>4.2750000000000004</v>
          </cell>
        </row>
        <row r="2819">
          <cell r="A2819" t="str">
            <v>Brand 3</v>
          </cell>
          <cell r="B2819" t="str">
            <v>Market 23</v>
          </cell>
          <cell r="C2819">
            <v>3.6</v>
          </cell>
        </row>
        <row r="2820">
          <cell r="A2820" t="str">
            <v>Brand 3</v>
          </cell>
          <cell r="B2820" t="str">
            <v>Market 21</v>
          </cell>
          <cell r="C2820">
            <v>1.35</v>
          </cell>
        </row>
        <row r="2821">
          <cell r="A2821" t="str">
            <v>Brand 3</v>
          </cell>
          <cell r="B2821" t="str">
            <v>Market 25</v>
          </cell>
          <cell r="C2821">
            <v>1.575</v>
          </cell>
        </row>
        <row r="2822">
          <cell r="A2822" t="str">
            <v>Brand 3</v>
          </cell>
          <cell r="B2822" t="str">
            <v>Market 24</v>
          </cell>
          <cell r="C2822">
            <v>1.35</v>
          </cell>
        </row>
        <row r="2823">
          <cell r="A2823" t="str">
            <v>Brand 3</v>
          </cell>
          <cell r="B2823" t="str">
            <v>Market 16</v>
          </cell>
          <cell r="C2823">
            <v>5.4</v>
          </cell>
        </row>
        <row r="2824">
          <cell r="A2824" t="str">
            <v>Brand 3</v>
          </cell>
          <cell r="B2824" t="str">
            <v>Market 23</v>
          </cell>
          <cell r="C2824">
            <v>9.4499999999999993</v>
          </cell>
        </row>
        <row r="2825">
          <cell r="A2825" t="str">
            <v>Brand 3</v>
          </cell>
          <cell r="B2825" t="str">
            <v>Market 21</v>
          </cell>
          <cell r="C2825">
            <v>7.2</v>
          </cell>
        </row>
        <row r="2826">
          <cell r="A2826" t="str">
            <v>Brand 3</v>
          </cell>
          <cell r="B2826" t="str">
            <v>Market 25</v>
          </cell>
          <cell r="C2826">
            <v>7.4249999999999998</v>
          </cell>
        </row>
        <row r="2827">
          <cell r="A2827" t="str">
            <v>Brand 3</v>
          </cell>
          <cell r="B2827" t="str">
            <v>Market 16</v>
          </cell>
          <cell r="C2827">
            <v>10.125</v>
          </cell>
        </row>
        <row r="2828">
          <cell r="A2828" t="str">
            <v>Brand 3</v>
          </cell>
          <cell r="B2828" t="str">
            <v>Market 9</v>
          </cell>
          <cell r="C2828">
            <v>32.174999999999997</v>
          </cell>
        </row>
        <row r="2829">
          <cell r="A2829" t="str">
            <v>Brand 3</v>
          </cell>
          <cell r="B2829" t="str">
            <v>Market 9</v>
          </cell>
          <cell r="C2829">
            <v>2.4750000000000001</v>
          </cell>
        </row>
        <row r="2830">
          <cell r="A2830" t="str">
            <v>Brand 3</v>
          </cell>
          <cell r="B2830" t="str">
            <v>Market 14</v>
          </cell>
          <cell r="C2830">
            <v>3.375</v>
          </cell>
        </row>
        <row r="2831">
          <cell r="A2831" t="str">
            <v>Brand 3</v>
          </cell>
          <cell r="B2831" t="str">
            <v>Market 10</v>
          </cell>
          <cell r="C2831">
            <v>4.7249999999999996</v>
          </cell>
        </row>
        <row r="2832">
          <cell r="A2832" t="str">
            <v>Brand 3</v>
          </cell>
          <cell r="B2832" t="str">
            <v>Market 14</v>
          </cell>
          <cell r="C2832">
            <v>1.8</v>
          </cell>
        </row>
        <row r="2833">
          <cell r="A2833" t="str">
            <v>Brand 3</v>
          </cell>
          <cell r="B2833" t="str">
            <v>Market 10</v>
          </cell>
          <cell r="C2833">
            <v>3.6</v>
          </cell>
        </row>
        <row r="2834">
          <cell r="A2834" t="str">
            <v>Brand 3</v>
          </cell>
          <cell r="B2834" t="str">
            <v>Market 9</v>
          </cell>
          <cell r="C2834">
            <v>10.35</v>
          </cell>
        </row>
        <row r="2835">
          <cell r="A2835" t="str">
            <v>Brand 3</v>
          </cell>
          <cell r="B2835" t="str">
            <v>Market 14</v>
          </cell>
          <cell r="C2835">
            <v>14.4</v>
          </cell>
        </row>
        <row r="2836">
          <cell r="A2836" t="str">
            <v>Brand 3</v>
          </cell>
          <cell r="B2836" t="str">
            <v>Market 10</v>
          </cell>
          <cell r="C2836">
            <v>24.524999999999999</v>
          </cell>
        </row>
        <row r="2837">
          <cell r="A2837" t="str">
            <v>Brand 3</v>
          </cell>
          <cell r="B2837" t="str">
            <v>Market 9</v>
          </cell>
          <cell r="C2837">
            <v>3.6</v>
          </cell>
        </row>
        <row r="2838">
          <cell r="A2838" t="str">
            <v>Brand 3</v>
          </cell>
          <cell r="B2838" t="str">
            <v>Market 14</v>
          </cell>
          <cell r="C2838">
            <v>2.9249999999999998</v>
          </cell>
        </row>
        <row r="2839">
          <cell r="A2839" t="str">
            <v>Brand 3</v>
          </cell>
          <cell r="B2839" t="str">
            <v>Market 10</v>
          </cell>
          <cell r="C2839">
            <v>1.8</v>
          </cell>
        </row>
        <row r="2840">
          <cell r="A2840" t="str">
            <v>Brand 3</v>
          </cell>
          <cell r="B2840" t="str">
            <v>Market 10</v>
          </cell>
          <cell r="C2840">
            <v>2.0249999999999999</v>
          </cell>
        </row>
        <row r="2841">
          <cell r="A2841" t="str">
            <v>Brand 3</v>
          </cell>
          <cell r="B2841" t="str">
            <v>Market 9</v>
          </cell>
          <cell r="C2841">
            <v>2.7</v>
          </cell>
        </row>
        <row r="2842">
          <cell r="A2842" t="str">
            <v>Brand 3</v>
          </cell>
          <cell r="B2842" t="str">
            <v>Market 9</v>
          </cell>
          <cell r="C2842">
            <v>4.95</v>
          </cell>
        </row>
        <row r="2843">
          <cell r="A2843" t="str">
            <v>Brand 3</v>
          </cell>
          <cell r="B2843" t="str">
            <v>Market 14</v>
          </cell>
          <cell r="C2843">
            <v>18.45</v>
          </cell>
        </row>
        <row r="2844">
          <cell r="A2844" t="str">
            <v>Brand 3</v>
          </cell>
          <cell r="B2844" t="str">
            <v>Market 10</v>
          </cell>
          <cell r="C2844">
            <v>31.725000000000001</v>
          </cell>
        </row>
        <row r="2845">
          <cell r="A2845" t="str">
            <v>Brand 3</v>
          </cell>
          <cell r="B2845" t="str">
            <v>Market 14</v>
          </cell>
          <cell r="C2845">
            <v>2.25</v>
          </cell>
        </row>
        <row r="2846">
          <cell r="A2846" t="str">
            <v>Brand 3</v>
          </cell>
          <cell r="B2846" t="str">
            <v>Market 3</v>
          </cell>
          <cell r="C2846">
            <v>5.1749999999999998</v>
          </cell>
        </row>
        <row r="2847">
          <cell r="A2847" t="str">
            <v>Brand 3</v>
          </cell>
          <cell r="B2847" t="str">
            <v>Market 15</v>
          </cell>
          <cell r="C2847">
            <v>2.25</v>
          </cell>
        </row>
        <row r="2848">
          <cell r="A2848" t="str">
            <v>Brand 3</v>
          </cell>
          <cell r="B2848" t="str">
            <v>Market 15</v>
          </cell>
          <cell r="C2848">
            <v>2.0249999999999999</v>
          </cell>
        </row>
        <row r="2849">
          <cell r="A2849" t="str">
            <v>Brand 3</v>
          </cell>
          <cell r="B2849" t="str">
            <v>Market 15</v>
          </cell>
          <cell r="C2849">
            <v>5.1749999999999998</v>
          </cell>
        </row>
        <row r="2850">
          <cell r="A2850" t="str">
            <v>Brand 3</v>
          </cell>
          <cell r="B2850" t="str">
            <v>Market 15</v>
          </cell>
          <cell r="C2850">
            <v>4.2750000000000004</v>
          </cell>
        </row>
        <row r="2851">
          <cell r="A2851" t="str">
            <v>Brand 3</v>
          </cell>
          <cell r="B2851" t="str">
            <v>Market 15</v>
          </cell>
          <cell r="C2851">
            <v>19.574999999999999</v>
          </cell>
        </row>
        <row r="2852">
          <cell r="A2852" t="str">
            <v>Brand 3</v>
          </cell>
          <cell r="B2852" t="str">
            <v>Market 15</v>
          </cell>
          <cell r="C2852">
            <v>8.7750000000000004</v>
          </cell>
        </row>
        <row r="2853">
          <cell r="A2853" t="str">
            <v>Brand 3</v>
          </cell>
          <cell r="B2853" t="str">
            <v>Market 3</v>
          </cell>
          <cell r="C2853">
            <v>1.35</v>
          </cell>
        </row>
        <row r="2854">
          <cell r="A2854" t="str">
            <v>Brand 3</v>
          </cell>
          <cell r="B2854" t="str">
            <v>Market 3</v>
          </cell>
          <cell r="C2854">
            <v>12.6</v>
          </cell>
        </row>
        <row r="2855">
          <cell r="A2855" t="str">
            <v>Brand 3</v>
          </cell>
          <cell r="B2855" t="str">
            <v>Market 3</v>
          </cell>
          <cell r="C2855">
            <v>4.05</v>
          </cell>
        </row>
        <row r="2856">
          <cell r="A2856" t="str">
            <v>Brand 3</v>
          </cell>
          <cell r="B2856" t="str">
            <v>Market 3</v>
          </cell>
          <cell r="C2856">
            <v>4.7249999999999996</v>
          </cell>
        </row>
        <row r="2857">
          <cell r="A2857" t="str">
            <v>Brand 3</v>
          </cell>
          <cell r="B2857" t="str">
            <v>Market 3</v>
          </cell>
          <cell r="C2857">
            <v>2.7</v>
          </cell>
        </row>
        <row r="2858">
          <cell r="A2858" t="str">
            <v>Brand 3</v>
          </cell>
          <cell r="B2858" t="str">
            <v>Market 7</v>
          </cell>
          <cell r="C2858">
            <v>6.5250000000000004</v>
          </cell>
        </row>
        <row r="2859">
          <cell r="A2859" t="str">
            <v>Brand 3</v>
          </cell>
          <cell r="B2859" t="str">
            <v>Market 34</v>
          </cell>
          <cell r="C2859">
            <v>4.7249999999999996</v>
          </cell>
        </row>
        <row r="2860">
          <cell r="A2860" t="str">
            <v>Brand 3</v>
          </cell>
          <cell r="B2860" t="str">
            <v>Market 31</v>
          </cell>
          <cell r="C2860">
            <v>2.9249999999999998</v>
          </cell>
        </row>
        <row r="2861">
          <cell r="A2861" t="str">
            <v>Brand 3</v>
          </cell>
          <cell r="B2861" t="str">
            <v>Market 7</v>
          </cell>
          <cell r="C2861">
            <v>6.5250000000000004</v>
          </cell>
        </row>
        <row r="2862">
          <cell r="A2862" t="str">
            <v>Brand 3</v>
          </cell>
          <cell r="B2862" t="str">
            <v>Market 34</v>
          </cell>
          <cell r="C2862">
            <v>5.625</v>
          </cell>
        </row>
        <row r="2863">
          <cell r="A2863" t="str">
            <v>Brand 3</v>
          </cell>
          <cell r="B2863" t="str">
            <v>Market 31</v>
          </cell>
          <cell r="C2863">
            <v>7.2</v>
          </cell>
        </row>
        <row r="2864">
          <cell r="A2864" t="str">
            <v>Brand 3</v>
          </cell>
          <cell r="B2864" t="str">
            <v>Market 7</v>
          </cell>
          <cell r="C2864">
            <v>7.4249999999999998</v>
          </cell>
        </row>
        <row r="2865">
          <cell r="A2865" t="str">
            <v>Brand 3</v>
          </cell>
          <cell r="B2865" t="str">
            <v>Market 34</v>
          </cell>
          <cell r="C2865">
            <v>3.375</v>
          </cell>
        </row>
        <row r="2866">
          <cell r="A2866" t="str">
            <v>Brand 3</v>
          </cell>
          <cell r="B2866" t="str">
            <v>Market 31</v>
          </cell>
          <cell r="C2866">
            <v>4.7249999999999996</v>
          </cell>
        </row>
        <row r="2867">
          <cell r="A2867" t="str">
            <v>Brand 3</v>
          </cell>
          <cell r="B2867" t="str">
            <v>Market 7</v>
          </cell>
          <cell r="C2867">
            <v>13.5</v>
          </cell>
        </row>
        <row r="2868">
          <cell r="A2868" t="str">
            <v>Brand 3</v>
          </cell>
          <cell r="B2868" t="str">
            <v>Market 34</v>
          </cell>
          <cell r="C2868">
            <v>6.75</v>
          </cell>
        </row>
        <row r="2869">
          <cell r="A2869" t="str">
            <v>Brand 3</v>
          </cell>
          <cell r="B2869" t="str">
            <v>Market 31</v>
          </cell>
          <cell r="C2869">
            <v>8.7750000000000004</v>
          </cell>
        </row>
        <row r="2870">
          <cell r="A2870" t="str">
            <v>Brand 3</v>
          </cell>
          <cell r="B2870" t="str">
            <v>Market 7</v>
          </cell>
          <cell r="C2870">
            <v>45.45</v>
          </cell>
        </row>
        <row r="2871">
          <cell r="A2871" t="str">
            <v>Brand 3</v>
          </cell>
          <cell r="B2871" t="str">
            <v>Market 34</v>
          </cell>
          <cell r="C2871">
            <v>18.899999999999999</v>
          </cell>
        </row>
        <row r="2872">
          <cell r="A2872" t="str">
            <v>Brand 3</v>
          </cell>
          <cell r="B2872" t="str">
            <v>Market 31</v>
          </cell>
          <cell r="C2872">
            <v>21.375</v>
          </cell>
        </row>
        <row r="2873">
          <cell r="A2873" t="str">
            <v>Brand 3</v>
          </cell>
          <cell r="B2873" t="str">
            <v>Market 34</v>
          </cell>
          <cell r="C2873">
            <v>11.475</v>
          </cell>
        </row>
        <row r="2874">
          <cell r="A2874" t="str">
            <v>Brand 3</v>
          </cell>
          <cell r="B2874" t="str">
            <v>Market 7</v>
          </cell>
          <cell r="C2874">
            <v>75.150000000000006</v>
          </cell>
        </row>
        <row r="2875">
          <cell r="A2875" t="str">
            <v>Brand 3</v>
          </cell>
          <cell r="B2875" t="str">
            <v>Market 34</v>
          </cell>
          <cell r="C2875">
            <v>40.950000000000003</v>
          </cell>
        </row>
        <row r="2876">
          <cell r="A2876" t="str">
            <v>Brand 3</v>
          </cell>
          <cell r="B2876" t="str">
            <v>Market 31</v>
          </cell>
          <cell r="C2876">
            <v>64.575000000000003</v>
          </cell>
        </row>
        <row r="2877">
          <cell r="A2877" t="str">
            <v>Brand 3</v>
          </cell>
          <cell r="B2877" t="str">
            <v>Market 32</v>
          </cell>
          <cell r="C2877">
            <v>5.1749999999999998</v>
          </cell>
        </row>
        <row r="2878">
          <cell r="A2878" t="str">
            <v>Brand 3</v>
          </cell>
          <cell r="B2878" t="str">
            <v>Market 32</v>
          </cell>
          <cell r="C2878">
            <v>4.2750000000000004</v>
          </cell>
        </row>
        <row r="2879">
          <cell r="A2879" t="str">
            <v>Brand 3</v>
          </cell>
          <cell r="B2879" t="str">
            <v>Market 32</v>
          </cell>
          <cell r="C2879">
            <v>4.95</v>
          </cell>
        </row>
        <row r="2880">
          <cell r="A2880" t="str">
            <v>Brand 3</v>
          </cell>
          <cell r="B2880" t="str">
            <v>Market 32</v>
          </cell>
          <cell r="C2880">
            <v>15.3</v>
          </cell>
        </row>
        <row r="2881">
          <cell r="A2881" t="str">
            <v>Brand 3</v>
          </cell>
          <cell r="B2881" t="str">
            <v>Market 32</v>
          </cell>
          <cell r="C2881">
            <v>29.024999999999999</v>
          </cell>
        </row>
        <row r="2882">
          <cell r="A2882" t="str">
            <v>Brand 3</v>
          </cell>
          <cell r="B2882" t="str">
            <v>Market 32</v>
          </cell>
          <cell r="C2882">
            <v>7.65</v>
          </cell>
        </row>
        <row r="2883">
          <cell r="A2883" t="str">
            <v>Brand 3</v>
          </cell>
          <cell r="B2883" t="str">
            <v>Market 33</v>
          </cell>
          <cell r="C2883">
            <v>3.375</v>
          </cell>
        </row>
        <row r="2884">
          <cell r="A2884" t="str">
            <v>Brand 3</v>
          </cell>
          <cell r="B2884" t="str">
            <v>Market 33</v>
          </cell>
          <cell r="C2884">
            <v>2.7</v>
          </cell>
        </row>
        <row r="2885">
          <cell r="A2885" t="str">
            <v>Brand 3</v>
          </cell>
          <cell r="B2885" t="str">
            <v>Market 33</v>
          </cell>
          <cell r="C2885">
            <v>8.1</v>
          </cell>
        </row>
        <row r="2886">
          <cell r="A2886" t="str">
            <v>Brand 3</v>
          </cell>
          <cell r="B2886" t="str">
            <v>Market 33</v>
          </cell>
          <cell r="C2886">
            <v>19.8</v>
          </cell>
        </row>
        <row r="2887">
          <cell r="A2887" t="str">
            <v>Brand 3</v>
          </cell>
          <cell r="B2887" t="str">
            <v>Market 33</v>
          </cell>
          <cell r="C2887">
            <v>20.024999999999999</v>
          </cell>
        </row>
        <row r="2888">
          <cell r="A2888" t="str">
            <v>Brand 3</v>
          </cell>
          <cell r="B2888" t="str">
            <v>Market 33</v>
          </cell>
          <cell r="C2888">
            <v>1.8</v>
          </cell>
        </row>
        <row r="2889">
          <cell r="A2889" t="str">
            <v>Brand 3</v>
          </cell>
          <cell r="B2889" t="str">
            <v>Market 23</v>
          </cell>
          <cell r="C2889">
            <v>2.75</v>
          </cell>
        </row>
        <row r="2890">
          <cell r="A2890" t="str">
            <v>Brand 3</v>
          </cell>
          <cell r="B2890" t="str">
            <v>Market 28</v>
          </cell>
          <cell r="C2890">
            <v>2.25</v>
          </cell>
        </row>
        <row r="2891">
          <cell r="A2891" t="str">
            <v>Brand 3</v>
          </cell>
          <cell r="B2891" t="str">
            <v>Market 28</v>
          </cell>
          <cell r="C2891">
            <v>12.6</v>
          </cell>
        </row>
        <row r="2892">
          <cell r="A2892" t="str">
            <v>Brand 3</v>
          </cell>
          <cell r="B2892" t="str">
            <v>Market 28</v>
          </cell>
          <cell r="C2892">
            <v>3.15</v>
          </cell>
        </row>
        <row r="2893">
          <cell r="A2893" t="str">
            <v>Brand 3</v>
          </cell>
          <cell r="B2893" t="str">
            <v>Market 28</v>
          </cell>
          <cell r="C2893">
            <v>9.9</v>
          </cell>
        </row>
        <row r="2894">
          <cell r="A2894" t="str">
            <v>Brand 3</v>
          </cell>
          <cell r="B2894" t="str">
            <v>Market 28</v>
          </cell>
          <cell r="C2894">
            <v>7.65</v>
          </cell>
        </row>
        <row r="2895">
          <cell r="A2895" t="str">
            <v>Brand 3</v>
          </cell>
          <cell r="B2895" t="str">
            <v>Market 28</v>
          </cell>
          <cell r="C2895">
            <v>20.25</v>
          </cell>
        </row>
        <row r="2896">
          <cell r="A2896" t="str">
            <v>Brand 3</v>
          </cell>
          <cell r="B2896" t="str">
            <v>Market 23</v>
          </cell>
          <cell r="C2896">
            <v>0.45</v>
          </cell>
        </row>
        <row r="2897">
          <cell r="A2897" t="str">
            <v>Brand 3</v>
          </cell>
          <cell r="B2897" t="str">
            <v>Market 25</v>
          </cell>
          <cell r="C2897">
            <v>1.35</v>
          </cell>
        </row>
        <row r="2898">
          <cell r="A2898" t="str">
            <v>Brand 3</v>
          </cell>
          <cell r="B2898" t="str">
            <v>Market 24</v>
          </cell>
          <cell r="C2898">
            <v>1.35</v>
          </cell>
        </row>
        <row r="2899">
          <cell r="A2899" t="str">
            <v>Brand 3</v>
          </cell>
          <cell r="B2899" t="str">
            <v>Market 25</v>
          </cell>
          <cell r="C2899">
            <v>1.8</v>
          </cell>
        </row>
        <row r="2900">
          <cell r="A2900" t="str">
            <v>Brand 3</v>
          </cell>
          <cell r="B2900" t="str">
            <v>Market 23</v>
          </cell>
          <cell r="C2900">
            <v>1.35</v>
          </cell>
        </row>
        <row r="2901">
          <cell r="A2901" t="str">
            <v>Brand 3</v>
          </cell>
          <cell r="B2901" t="str">
            <v>Market 21</v>
          </cell>
          <cell r="C2901">
            <v>0.45</v>
          </cell>
        </row>
        <row r="2902">
          <cell r="A2902" t="str">
            <v>Brand 3</v>
          </cell>
          <cell r="B2902" t="str">
            <v>Market 24</v>
          </cell>
          <cell r="C2902">
            <v>0.9</v>
          </cell>
        </row>
        <row r="2903">
          <cell r="A2903" t="str">
            <v>Brand 3</v>
          </cell>
          <cell r="B2903" t="str">
            <v>Market 23</v>
          </cell>
          <cell r="C2903">
            <v>0.45</v>
          </cell>
        </row>
        <row r="2904">
          <cell r="A2904" t="str">
            <v>Brand 3</v>
          </cell>
          <cell r="B2904" t="str">
            <v>Market 21</v>
          </cell>
          <cell r="C2904">
            <v>1.8</v>
          </cell>
        </row>
        <row r="2905">
          <cell r="A2905" t="str">
            <v>Brand 3</v>
          </cell>
          <cell r="B2905" t="str">
            <v>Market 25</v>
          </cell>
          <cell r="C2905">
            <v>1.35</v>
          </cell>
        </row>
        <row r="2906">
          <cell r="A2906" t="str">
            <v>Brand 3</v>
          </cell>
          <cell r="B2906" t="str">
            <v>Market 16</v>
          </cell>
          <cell r="C2906">
            <v>3.6</v>
          </cell>
        </row>
        <row r="2907">
          <cell r="A2907" t="str">
            <v>Brand 3</v>
          </cell>
          <cell r="B2907" t="str">
            <v>Market 16</v>
          </cell>
          <cell r="C2907">
            <v>0.9</v>
          </cell>
        </row>
        <row r="2908">
          <cell r="A2908" t="str">
            <v>Brand 3</v>
          </cell>
          <cell r="B2908" t="str">
            <v>Market 21</v>
          </cell>
          <cell r="C2908">
            <v>0.9</v>
          </cell>
        </row>
        <row r="2909">
          <cell r="A2909" t="str">
            <v>Brand 3</v>
          </cell>
          <cell r="B2909" t="str">
            <v>Market 16</v>
          </cell>
          <cell r="C2909">
            <v>1.35</v>
          </cell>
        </row>
        <row r="2910">
          <cell r="A2910" t="str">
            <v>Brand 3</v>
          </cell>
          <cell r="B2910" t="str">
            <v>Market 23</v>
          </cell>
          <cell r="C2910">
            <v>0.9</v>
          </cell>
        </row>
        <row r="2911">
          <cell r="A2911" t="str">
            <v>Brand 3</v>
          </cell>
          <cell r="B2911" t="str">
            <v>Market 25</v>
          </cell>
          <cell r="C2911">
            <v>0.45</v>
          </cell>
        </row>
        <row r="2912">
          <cell r="A2912" t="str">
            <v>Brand 3</v>
          </cell>
          <cell r="B2912" t="str">
            <v>Market 24</v>
          </cell>
          <cell r="C2912">
            <v>0.9</v>
          </cell>
        </row>
        <row r="2913">
          <cell r="A2913" t="str">
            <v>Brand 3</v>
          </cell>
          <cell r="B2913" t="str">
            <v>Market 21</v>
          </cell>
          <cell r="C2913">
            <v>0.45</v>
          </cell>
        </row>
        <row r="2914">
          <cell r="A2914" t="str">
            <v>Brand 3</v>
          </cell>
          <cell r="B2914" t="str">
            <v>Market 16</v>
          </cell>
          <cell r="C2914">
            <v>1.8</v>
          </cell>
        </row>
        <row r="2915">
          <cell r="A2915" t="str">
            <v>Brand 3</v>
          </cell>
          <cell r="B2915" t="str">
            <v>Market 24</v>
          </cell>
          <cell r="C2915">
            <v>0.45</v>
          </cell>
        </row>
        <row r="2916">
          <cell r="A2916" t="str">
            <v>Brand 3</v>
          </cell>
          <cell r="B2916" t="str">
            <v>Market 24</v>
          </cell>
          <cell r="C2916">
            <v>3.6</v>
          </cell>
        </row>
        <row r="2917">
          <cell r="A2917" t="str">
            <v>Brand 3</v>
          </cell>
          <cell r="B2917" t="str">
            <v>Market 23</v>
          </cell>
          <cell r="C2917">
            <v>0.45</v>
          </cell>
        </row>
        <row r="2918">
          <cell r="A2918" t="str">
            <v>Brand 3</v>
          </cell>
          <cell r="B2918" t="str">
            <v>Market 25</v>
          </cell>
          <cell r="C2918">
            <v>0.9</v>
          </cell>
        </row>
        <row r="2919">
          <cell r="A2919" t="str">
            <v>Brand 3</v>
          </cell>
          <cell r="B2919" t="str">
            <v>Market 16</v>
          </cell>
          <cell r="C2919">
            <v>0.45</v>
          </cell>
        </row>
        <row r="2920">
          <cell r="A2920" t="str">
            <v>Brand 3</v>
          </cell>
          <cell r="B2920" t="str">
            <v>Market 23</v>
          </cell>
          <cell r="C2920">
            <v>3.15</v>
          </cell>
        </row>
        <row r="2921">
          <cell r="A2921" t="str">
            <v>Brand 3</v>
          </cell>
          <cell r="B2921" t="str">
            <v>Market 21</v>
          </cell>
          <cell r="C2921">
            <v>4.05</v>
          </cell>
        </row>
        <row r="2922">
          <cell r="A2922" t="str">
            <v>Brand 3</v>
          </cell>
          <cell r="B2922" t="str">
            <v>Market 25</v>
          </cell>
          <cell r="C2922">
            <v>4.05</v>
          </cell>
        </row>
        <row r="2923">
          <cell r="A2923" t="str">
            <v>Brand 3</v>
          </cell>
          <cell r="B2923" t="str">
            <v>Market 16</v>
          </cell>
          <cell r="C2923">
            <v>6.75</v>
          </cell>
        </row>
        <row r="2924">
          <cell r="A2924" t="str">
            <v>Brand 3</v>
          </cell>
          <cell r="B2924" t="str">
            <v>Market 25</v>
          </cell>
          <cell r="C2924">
            <v>5.4</v>
          </cell>
        </row>
        <row r="2925">
          <cell r="A2925" t="str">
            <v>Brand 3</v>
          </cell>
          <cell r="B2925" t="str">
            <v>Market 34</v>
          </cell>
          <cell r="C2925">
            <v>9.9</v>
          </cell>
        </row>
        <row r="2926">
          <cell r="A2926" t="str">
            <v>Brand 3</v>
          </cell>
          <cell r="B2926" t="str">
            <v>Market 9</v>
          </cell>
          <cell r="C2926">
            <v>5.4</v>
          </cell>
        </row>
        <row r="2927">
          <cell r="A2927" t="str">
            <v>Brand 3</v>
          </cell>
          <cell r="B2927" t="str">
            <v>Market 14</v>
          </cell>
          <cell r="C2927">
            <v>10.35</v>
          </cell>
        </row>
        <row r="2928">
          <cell r="A2928" t="str">
            <v>Brand 3</v>
          </cell>
          <cell r="B2928" t="str">
            <v>Market 9</v>
          </cell>
          <cell r="C2928">
            <v>6.3</v>
          </cell>
        </row>
        <row r="2929">
          <cell r="A2929" t="str">
            <v>Brand 3</v>
          </cell>
          <cell r="B2929" t="str">
            <v>Market 10</v>
          </cell>
          <cell r="C2929">
            <v>4.05</v>
          </cell>
        </row>
        <row r="2930">
          <cell r="A2930" t="str">
            <v>Brand 3</v>
          </cell>
          <cell r="B2930" t="str">
            <v>Market 14</v>
          </cell>
          <cell r="C2930">
            <v>6.3</v>
          </cell>
        </row>
        <row r="2931">
          <cell r="A2931" t="str">
            <v>Brand 3</v>
          </cell>
          <cell r="B2931" t="str">
            <v>Market 9</v>
          </cell>
          <cell r="C2931">
            <v>0.9</v>
          </cell>
        </row>
        <row r="2932">
          <cell r="A2932" t="str">
            <v>Brand 3</v>
          </cell>
          <cell r="B2932" t="str">
            <v>Market 10</v>
          </cell>
          <cell r="C2932">
            <v>0.9</v>
          </cell>
        </row>
        <row r="2933">
          <cell r="A2933" t="str">
            <v>Brand 3</v>
          </cell>
          <cell r="B2933" t="str">
            <v>Market 9</v>
          </cell>
          <cell r="C2933">
            <v>3.15</v>
          </cell>
        </row>
        <row r="2934">
          <cell r="A2934" t="str">
            <v>Brand 3</v>
          </cell>
          <cell r="B2934" t="str">
            <v>Market 9</v>
          </cell>
          <cell r="C2934">
            <v>9.9</v>
          </cell>
        </row>
        <row r="2935">
          <cell r="A2935" t="str">
            <v>Brand 3</v>
          </cell>
          <cell r="B2935" t="str">
            <v>Market 14</v>
          </cell>
          <cell r="C2935">
            <v>10.8</v>
          </cell>
        </row>
        <row r="2936">
          <cell r="A2936" t="str">
            <v>Brand 3</v>
          </cell>
          <cell r="B2936" t="str">
            <v>Market 14</v>
          </cell>
          <cell r="C2936">
            <v>13.95</v>
          </cell>
        </row>
        <row r="2937">
          <cell r="A2937" t="str">
            <v>Brand 3</v>
          </cell>
          <cell r="B2937" t="str">
            <v>Market 10</v>
          </cell>
          <cell r="C2937">
            <v>26.1</v>
          </cell>
        </row>
        <row r="2938">
          <cell r="A2938" t="str">
            <v>Brand 3</v>
          </cell>
          <cell r="B2938" t="str">
            <v>Market 14</v>
          </cell>
          <cell r="C2938">
            <v>0.45</v>
          </cell>
        </row>
        <row r="2939">
          <cell r="A2939" t="str">
            <v>Brand 3</v>
          </cell>
          <cell r="B2939" t="str">
            <v>Market 31</v>
          </cell>
          <cell r="C2939">
            <v>9.4499999999999993</v>
          </cell>
        </row>
        <row r="2940">
          <cell r="A2940" t="str">
            <v>Brand 3</v>
          </cell>
          <cell r="B2940" t="str">
            <v>Market 31</v>
          </cell>
          <cell r="C2940">
            <v>24.3</v>
          </cell>
        </row>
        <row r="2941">
          <cell r="A2941" t="str">
            <v>Brand 3</v>
          </cell>
          <cell r="B2941" t="str">
            <v>Market 31</v>
          </cell>
          <cell r="C2941">
            <v>0.45</v>
          </cell>
        </row>
        <row r="2942">
          <cell r="A2942" t="str">
            <v>Brand 3</v>
          </cell>
          <cell r="B2942" t="str">
            <v>Market 3</v>
          </cell>
          <cell r="C2942">
            <v>0.9</v>
          </cell>
        </row>
        <row r="2943">
          <cell r="A2943" t="str">
            <v>Brand 3</v>
          </cell>
          <cell r="B2943" t="str">
            <v>Market 15</v>
          </cell>
          <cell r="C2943">
            <v>0.9</v>
          </cell>
        </row>
        <row r="2944">
          <cell r="A2944" t="str">
            <v>Brand 3</v>
          </cell>
          <cell r="B2944" t="str">
            <v>Market 15</v>
          </cell>
          <cell r="C2944">
            <v>1.8</v>
          </cell>
        </row>
        <row r="2945">
          <cell r="A2945" t="str">
            <v>Brand 3</v>
          </cell>
          <cell r="B2945" t="str">
            <v>Market 15</v>
          </cell>
          <cell r="C2945">
            <v>15.75</v>
          </cell>
        </row>
        <row r="2946">
          <cell r="A2946" t="str">
            <v>Brand 3</v>
          </cell>
          <cell r="B2946" t="str">
            <v>Market 3</v>
          </cell>
          <cell r="C2946">
            <v>4.5</v>
          </cell>
        </row>
        <row r="2947">
          <cell r="A2947" t="str">
            <v>Brand 3</v>
          </cell>
          <cell r="B2947" t="str">
            <v>Market 3</v>
          </cell>
          <cell r="C2947">
            <v>6.75</v>
          </cell>
        </row>
        <row r="2948">
          <cell r="A2948" t="str">
            <v>Brand 3</v>
          </cell>
          <cell r="B2948" t="str">
            <v>Market 3</v>
          </cell>
          <cell r="C2948">
            <v>0.9</v>
          </cell>
        </row>
        <row r="2949">
          <cell r="A2949" t="str">
            <v>Brand 3</v>
          </cell>
          <cell r="B2949" t="str">
            <v>Market 3</v>
          </cell>
          <cell r="C2949">
            <v>8.1</v>
          </cell>
        </row>
        <row r="2950">
          <cell r="A2950" t="str">
            <v>Brand 3</v>
          </cell>
          <cell r="B2950" t="str">
            <v>Market 3</v>
          </cell>
          <cell r="C2950">
            <v>2.25</v>
          </cell>
        </row>
        <row r="2951">
          <cell r="A2951" t="str">
            <v>Brand 3</v>
          </cell>
          <cell r="B2951" t="str">
            <v>Market 15</v>
          </cell>
          <cell r="C2951">
            <v>3.6</v>
          </cell>
        </row>
        <row r="2952">
          <cell r="A2952" t="str">
            <v>Brand 3</v>
          </cell>
          <cell r="B2952" t="str">
            <v>Market 7</v>
          </cell>
          <cell r="C2952">
            <v>30.6</v>
          </cell>
        </row>
        <row r="2953">
          <cell r="A2953" t="str">
            <v>Brand 3</v>
          </cell>
          <cell r="B2953" t="str">
            <v>Market 7</v>
          </cell>
          <cell r="C2953">
            <v>6.3</v>
          </cell>
        </row>
        <row r="2954">
          <cell r="A2954" t="str">
            <v>Brand 3</v>
          </cell>
          <cell r="B2954" t="str">
            <v>Market 31</v>
          </cell>
          <cell r="C2954">
            <v>16.2</v>
          </cell>
        </row>
        <row r="2955">
          <cell r="A2955" t="str">
            <v>Brand 3</v>
          </cell>
          <cell r="B2955" t="str">
            <v>Market 7</v>
          </cell>
          <cell r="C2955">
            <v>2.7</v>
          </cell>
        </row>
        <row r="2956">
          <cell r="A2956" t="str">
            <v>Brand 3</v>
          </cell>
          <cell r="B2956" t="str">
            <v>Market 34</v>
          </cell>
          <cell r="C2956">
            <v>0.9</v>
          </cell>
        </row>
        <row r="2957">
          <cell r="A2957" t="str">
            <v>Brand 3</v>
          </cell>
          <cell r="B2957" t="str">
            <v>Market 31</v>
          </cell>
          <cell r="C2957">
            <v>0.9</v>
          </cell>
        </row>
        <row r="2958">
          <cell r="A2958" t="str">
            <v>Brand 3</v>
          </cell>
          <cell r="B2958" t="str">
            <v>Market 7</v>
          </cell>
          <cell r="C2958">
            <v>11.25</v>
          </cell>
        </row>
        <row r="2959">
          <cell r="A2959" t="str">
            <v>Brand 3</v>
          </cell>
          <cell r="B2959" t="str">
            <v>Market 34</v>
          </cell>
          <cell r="C2959">
            <v>4.95</v>
          </cell>
        </row>
        <row r="2960">
          <cell r="A2960" t="str">
            <v>Brand 3</v>
          </cell>
          <cell r="B2960" t="str">
            <v>Market 31</v>
          </cell>
          <cell r="C2960">
            <v>3.6</v>
          </cell>
        </row>
        <row r="2961">
          <cell r="A2961" t="str">
            <v>Brand 3</v>
          </cell>
          <cell r="B2961" t="str">
            <v>Market 7</v>
          </cell>
          <cell r="C2961">
            <v>36.9</v>
          </cell>
        </row>
        <row r="2962">
          <cell r="A2962" t="str">
            <v>Brand 3</v>
          </cell>
          <cell r="B2962" t="str">
            <v>Market 7</v>
          </cell>
          <cell r="C2962">
            <v>16.649999999999999</v>
          </cell>
        </row>
        <row r="2963">
          <cell r="A2963" t="str">
            <v>Brand 3</v>
          </cell>
          <cell r="B2963" t="str">
            <v>Market 34</v>
          </cell>
          <cell r="C2963">
            <v>3.15</v>
          </cell>
        </row>
        <row r="2964">
          <cell r="A2964" t="str">
            <v>Brand 3</v>
          </cell>
          <cell r="B2964" t="str">
            <v>Market 31</v>
          </cell>
          <cell r="C2964">
            <v>17.100000000000001</v>
          </cell>
        </row>
        <row r="2965">
          <cell r="A2965" t="str">
            <v>Brand 3</v>
          </cell>
          <cell r="B2965" t="str">
            <v>Market 15</v>
          </cell>
          <cell r="C2965">
            <v>1.35</v>
          </cell>
        </row>
        <row r="2966">
          <cell r="A2966" t="str">
            <v>Brand 3</v>
          </cell>
          <cell r="B2966" t="str">
            <v>Market 7</v>
          </cell>
          <cell r="C2966">
            <v>5.85</v>
          </cell>
        </row>
        <row r="2967">
          <cell r="A2967" t="str">
            <v>Brand 3</v>
          </cell>
          <cell r="B2967" t="str">
            <v>Market 34</v>
          </cell>
          <cell r="C2967">
            <v>5.4</v>
          </cell>
        </row>
        <row r="2968">
          <cell r="A2968" t="str">
            <v>Brand 3</v>
          </cell>
          <cell r="B2968" t="str">
            <v>Market 31</v>
          </cell>
          <cell r="C2968">
            <v>2.7</v>
          </cell>
        </row>
        <row r="2969">
          <cell r="A2969" t="str">
            <v>Brand 3</v>
          </cell>
          <cell r="B2969" t="str">
            <v>Market 15</v>
          </cell>
          <cell r="C2969">
            <v>32.4</v>
          </cell>
        </row>
        <row r="2970">
          <cell r="A2970" t="str">
            <v>Brand 3</v>
          </cell>
          <cell r="B2970" t="str">
            <v>Market 7</v>
          </cell>
          <cell r="C2970">
            <v>68.849999999999994</v>
          </cell>
        </row>
        <row r="2971">
          <cell r="A2971" t="str">
            <v>Brand 3</v>
          </cell>
          <cell r="B2971" t="str">
            <v>Market 34</v>
          </cell>
          <cell r="C2971">
            <v>14.85</v>
          </cell>
        </row>
        <row r="2972">
          <cell r="A2972" t="str">
            <v>Brand 3</v>
          </cell>
          <cell r="B2972" t="str">
            <v>Market 31</v>
          </cell>
          <cell r="C2972">
            <v>17.55</v>
          </cell>
        </row>
        <row r="2973">
          <cell r="A2973" t="str">
            <v>Brand 3</v>
          </cell>
          <cell r="B2973" t="str">
            <v>Market 7</v>
          </cell>
          <cell r="C2973">
            <v>159.75</v>
          </cell>
        </row>
        <row r="2974">
          <cell r="A2974" t="str">
            <v>Brand 3</v>
          </cell>
          <cell r="B2974" t="str">
            <v>Market 7</v>
          </cell>
          <cell r="C2974">
            <v>37.799999999999997</v>
          </cell>
        </row>
        <row r="2975">
          <cell r="A2975" t="str">
            <v>Brand 3</v>
          </cell>
          <cell r="B2975" t="str">
            <v>Market 32</v>
          </cell>
          <cell r="C2975">
            <v>3.6</v>
          </cell>
        </row>
        <row r="2976">
          <cell r="A2976" t="str">
            <v>Brand 3</v>
          </cell>
          <cell r="B2976" t="str">
            <v>Market 32</v>
          </cell>
          <cell r="C2976">
            <v>7.65</v>
          </cell>
        </row>
        <row r="2977">
          <cell r="A2977" t="str">
            <v>Brand 3</v>
          </cell>
          <cell r="B2977" t="str">
            <v>Market 32</v>
          </cell>
          <cell r="C2977">
            <v>1.8</v>
          </cell>
        </row>
        <row r="2978">
          <cell r="A2978" t="str">
            <v>Brand 3</v>
          </cell>
          <cell r="B2978" t="str">
            <v>Market 32</v>
          </cell>
          <cell r="C2978">
            <v>4.05</v>
          </cell>
        </row>
        <row r="2979">
          <cell r="A2979" t="str">
            <v>Brand 3</v>
          </cell>
          <cell r="B2979" t="str">
            <v>Market 32</v>
          </cell>
          <cell r="C2979">
            <v>18.45</v>
          </cell>
        </row>
        <row r="2980">
          <cell r="A2980" t="str">
            <v>Brand 3</v>
          </cell>
          <cell r="B2980" t="str">
            <v>Market 32</v>
          </cell>
          <cell r="C2980">
            <v>4.95</v>
          </cell>
        </row>
        <row r="2981">
          <cell r="A2981" t="str">
            <v>Brand 3</v>
          </cell>
          <cell r="B2981" t="str">
            <v>Market 33</v>
          </cell>
          <cell r="C2981">
            <v>5.85</v>
          </cell>
        </row>
        <row r="2982">
          <cell r="A2982" t="str">
            <v>Brand 3</v>
          </cell>
          <cell r="B2982" t="str">
            <v>Market 33</v>
          </cell>
          <cell r="C2982">
            <v>4.5</v>
          </cell>
        </row>
        <row r="2983">
          <cell r="A2983" t="str">
            <v>Brand 3</v>
          </cell>
          <cell r="B2983" t="str">
            <v>Market 33</v>
          </cell>
          <cell r="C2983">
            <v>4.5</v>
          </cell>
        </row>
        <row r="2984">
          <cell r="A2984" t="str">
            <v>Brand 3</v>
          </cell>
          <cell r="B2984" t="str">
            <v>Market 33</v>
          </cell>
          <cell r="C2984">
            <v>0.45</v>
          </cell>
        </row>
        <row r="2985">
          <cell r="A2985" t="str">
            <v>Brand 3</v>
          </cell>
          <cell r="B2985" t="str">
            <v>Market 33</v>
          </cell>
          <cell r="C2985">
            <v>4.95</v>
          </cell>
        </row>
        <row r="2986">
          <cell r="A2986" t="str">
            <v>Brand 3</v>
          </cell>
          <cell r="B2986" t="str">
            <v>Market 33</v>
          </cell>
          <cell r="C2986">
            <v>15.3</v>
          </cell>
        </row>
        <row r="2987">
          <cell r="A2987" t="str">
            <v>Brand 3</v>
          </cell>
          <cell r="B2987" t="str">
            <v>Market 33</v>
          </cell>
          <cell r="C2987">
            <v>29.25</v>
          </cell>
        </row>
        <row r="2988">
          <cell r="A2988" t="str">
            <v>Brand 3</v>
          </cell>
          <cell r="B2988" t="str">
            <v>Market 7</v>
          </cell>
          <cell r="C2988">
            <v>1</v>
          </cell>
        </row>
        <row r="2989">
          <cell r="A2989" t="str">
            <v>Brand 3</v>
          </cell>
          <cell r="B2989" t="str">
            <v>Market 28</v>
          </cell>
          <cell r="C2989">
            <v>3</v>
          </cell>
        </row>
        <row r="2990">
          <cell r="A2990" t="str">
            <v>Brand 3</v>
          </cell>
          <cell r="B2990" t="str">
            <v>Market 21</v>
          </cell>
          <cell r="C2990">
            <v>2</v>
          </cell>
        </row>
        <row r="2991">
          <cell r="A2991" t="str">
            <v>Brand 3</v>
          </cell>
          <cell r="B2991" t="str">
            <v>Market 16</v>
          </cell>
          <cell r="C2991">
            <v>1</v>
          </cell>
        </row>
        <row r="2992">
          <cell r="A2992" t="str">
            <v>Brand 3</v>
          </cell>
          <cell r="B2992" t="str">
            <v>Market 14</v>
          </cell>
          <cell r="C2992">
            <v>4</v>
          </cell>
        </row>
        <row r="2993">
          <cell r="A2993" t="str">
            <v>Brand 3</v>
          </cell>
          <cell r="B2993" t="str">
            <v>Market 10</v>
          </cell>
          <cell r="C2993">
            <v>2.5</v>
          </cell>
        </row>
        <row r="2994">
          <cell r="A2994" t="str">
            <v>Brand 3</v>
          </cell>
          <cell r="B2994" t="str">
            <v>Market 14</v>
          </cell>
          <cell r="C2994">
            <v>1.5</v>
          </cell>
        </row>
        <row r="2995">
          <cell r="A2995" t="str">
            <v>Brand 3</v>
          </cell>
          <cell r="B2995" t="str">
            <v>Market 10</v>
          </cell>
          <cell r="C2995">
            <v>2.5</v>
          </cell>
        </row>
        <row r="2996">
          <cell r="A2996" t="str">
            <v>Brand 3</v>
          </cell>
          <cell r="B2996" t="str">
            <v>Market 14</v>
          </cell>
          <cell r="C2996">
            <v>2.5</v>
          </cell>
        </row>
        <row r="2997">
          <cell r="A2997" t="str">
            <v>Brand 3</v>
          </cell>
          <cell r="B2997" t="str">
            <v>Market 10</v>
          </cell>
          <cell r="C2997">
            <v>2</v>
          </cell>
        </row>
        <row r="2998">
          <cell r="A2998" t="str">
            <v>Brand 3</v>
          </cell>
          <cell r="B2998" t="str">
            <v>Market 14</v>
          </cell>
          <cell r="C2998">
            <v>1.5</v>
          </cell>
        </row>
        <row r="2999">
          <cell r="A2999" t="str">
            <v>Brand 3</v>
          </cell>
          <cell r="B2999" t="str">
            <v>Market 10</v>
          </cell>
          <cell r="C2999">
            <v>2.5</v>
          </cell>
        </row>
        <row r="3000">
          <cell r="A3000" t="str">
            <v>Brand 3</v>
          </cell>
          <cell r="B3000" t="str">
            <v>Market 7</v>
          </cell>
          <cell r="C3000">
            <v>1</v>
          </cell>
        </row>
        <row r="3001">
          <cell r="A3001" t="str">
            <v>Brand 3</v>
          </cell>
          <cell r="B3001" t="str">
            <v>Market 15</v>
          </cell>
          <cell r="C3001">
            <v>3</v>
          </cell>
        </row>
        <row r="3002">
          <cell r="A3002" t="str">
            <v>Brand 3</v>
          </cell>
          <cell r="B3002" t="str">
            <v>Market 32</v>
          </cell>
          <cell r="C3002">
            <v>2</v>
          </cell>
        </row>
        <row r="3003">
          <cell r="A3003" t="str">
            <v>Brand 3</v>
          </cell>
          <cell r="B3003" t="str">
            <v>Market 33</v>
          </cell>
          <cell r="C3003">
            <v>5</v>
          </cell>
        </row>
        <row r="3004">
          <cell r="A3004" t="str">
            <v>Brand 3</v>
          </cell>
          <cell r="B3004" t="str">
            <v>Market 28</v>
          </cell>
          <cell r="C3004">
            <v>2.7</v>
          </cell>
        </row>
        <row r="3005">
          <cell r="A3005" t="str">
            <v>Brand 3</v>
          </cell>
          <cell r="B3005" t="str">
            <v>Market 28</v>
          </cell>
          <cell r="C3005">
            <v>6.3</v>
          </cell>
        </row>
        <row r="3006">
          <cell r="A3006" t="str">
            <v>Brand 3</v>
          </cell>
          <cell r="B3006" t="str">
            <v>Market 28</v>
          </cell>
          <cell r="C3006">
            <v>7.2</v>
          </cell>
        </row>
        <row r="3007">
          <cell r="A3007" t="str">
            <v>Brand 3</v>
          </cell>
          <cell r="B3007" t="str">
            <v>Market 21</v>
          </cell>
          <cell r="C3007">
            <v>0.9</v>
          </cell>
        </row>
        <row r="3008">
          <cell r="A3008" t="str">
            <v>Brand 3</v>
          </cell>
          <cell r="B3008" t="str">
            <v>Market 23</v>
          </cell>
          <cell r="C3008">
            <v>0.9</v>
          </cell>
        </row>
        <row r="3009">
          <cell r="A3009" t="str">
            <v>Brand 3</v>
          </cell>
          <cell r="B3009" t="str">
            <v>Market 16</v>
          </cell>
          <cell r="C3009">
            <v>0.9</v>
          </cell>
        </row>
        <row r="3010">
          <cell r="A3010" t="str">
            <v>Brand 3</v>
          </cell>
          <cell r="B3010" t="str">
            <v>Market 24</v>
          </cell>
          <cell r="C3010">
            <v>0.9</v>
          </cell>
        </row>
        <row r="3011">
          <cell r="A3011" t="str">
            <v>Brand 3</v>
          </cell>
          <cell r="B3011" t="str">
            <v>Market 24</v>
          </cell>
          <cell r="C3011">
            <v>0.9</v>
          </cell>
        </row>
        <row r="3012">
          <cell r="A3012" t="str">
            <v>Brand 3</v>
          </cell>
          <cell r="B3012" t="str">
            <v>Market 24</v>
          </cell>
          <cell r="C3012">
            <v>1.8</v>
          </cell>
        </row>
        <row r="3013">
          <cell r="A3013" t="str">
            <v>Brand 3</v>
          </cell>
          <cell r="B3013" t="str">
            <v>Market 23</v>
          </cell>
          <cell r="C3013">
            <v>1.8</v>
          </cell>
        </row>
        <row r="3014">
          <cell r="A3014" t="str">
            <v>Brand 3</v>
          </cell>
          <cell r="B3014" t="str">
            <v>Market 21</v>
          </cell>
          <cell r="C3014">
            <v>0.9</v>
          </cell>
        </row>
        <row r="3015">
          <cell r="A3015" t="str">
            <v>Brand 3</v>
          </cell>
          <cell r="B3015" t="str">
            <v>Market 34</v>
          </cell>
          <cell r="C3015">
            <v>1.8</v>
          </cell>
        </row>
        <row r="3016">
          <cell r="A3016" t="str">
            <v>Brand 3</v>
          </cell>
          <cell r="B3016" t="str">
            <v>Market 10</v>
          </cell>
          <cell r="C3016">
            <v>1.8</v>
          </cell>
        </row>
        <row r="3017">
          <cell r="A3017" t="str">
            <v>Brand 3</v>
          </cell>
          <cell r="B3017" t="str">
            <v>Market 14</v>
          </cell>
          <cell r="C3017">
            <v>1.8</v>
          </cell>
        </row>
        <row r="3018">
          <cell r="A3018" t="str">
            <v>Brand 3</v>
          </cell>
          <cell r="B3018" t="str">
            <v>Market 10</v>
          </cell>
          <cell r="C3018">
            <v>4.5</v>
          </cell>
        </row>
        <row r="3019">
          <cell r="A3019" t="str">
            <v>Brand 3</v>
          </cell>
          <cell r="B3019" t="str">
            <v>Market 14</v>
          </cell>
          <cell r="C3019">
            <v>0.9</v>
          </cell>
        </row>
        <row r="3020">
          <cell r="A3020" t="str">
            <v>Brand 3</v>
          </cell>
          <cell r="B3020" t="str">
            <v>Market 10</v>
          </cell>
          <cell r="C3020">
            <v>1.8</v>
          </cell>
        </row>
        <row r="3021">
          <cell r="A3021" t="str">
            <v>Brand 3</v>
          </cell>
          <cell r="B3021" t="str">
            <v>Market 9</v>
          </cell>
          <cell r="C3021">
            <v>0.9</v>
          </cell>
        </row>
        <row r="3022">
          <cell r="A3022" t="str">
            <v>Brand 3</v>
          </cell>
          <cell r="B3022" t="str">
            <v>Market 9</v>
          </cell>
          <cell r="C3022">
            <v>0.9</v>
          </cell>
        </row>
        <row r="3023">
          <cell r="A3023" t="str">
            <v>Brand 3</v>
          </cell>
          <cell r="B3023" t="str">
            <v>Market 9</v>
          </cell>
          <cell r="C3023">
            <v>6.3</v>
          </cell>
        </row>
        <row r="3024">
          <cell r="A3024" t="str">
            <v>Brand 3</v>
          </cell>
          <cell r="B3024" t="str">
            <v>Market 10</v>
          </cell>
          <cell r="C3024">
            <v>15.3</v>
          </cell>
        </row>
        <row r="3025">
          <cell r="A3025" t="str">
            <v>Brand 3</v>
          </cell>
          <cell r="B3025" t="str">
            <v>Market 31</v>
          </cell>
          <cell r="C3025">
            <v>5.4</v>
          </cell>
        </row>
        <row r="3026">
          <cell r="A3026" t="str">
            <v>Brand 3</v>
          </cell>
          <cell r="B3026" t="str">
            <v>Market 15</v>
          </cell>
          <cell r="C3026">
            <v>0.9</v>
          </cell>
        </row>
        <row r="3027">
          <cell r="A3027" t="str">
            <v>Brand 3</v>
          </cell>
          <cell r="B3027" t="str">
            <v>Market 15</v>
          </cell>
          <cell r="C3027">
            <v>0.9</v>
          </cell>
        </row>
        <row r="3028">
          <cell r="A3028" t="str">
            <v>Brand 3</v>
          </cell>
          <cell r="B3028" t="str">
            <v>Market 3</v>
          </cell>
          <cell r="C3028">
            <v>0.9</v>
          </cell>
        </row>
        <row r="3029">
          <cell r="A3029" t="str">
            <v>Brand 3</v>
          </cell>
          <cell r="B3029" t="str">
            <v>Market 3</v>
          </cell>
          <cell r="C3029">
            <v>185.4</v>
          </cell>
        </row>
        <row r="3030">
          <cell r="A3030" t="str">
            <v>Brand 3</v>
          </cell>
          <cell r="B3030" t="str">
            <v>Market 3</v>
          </cell>
          <cell r="C3030">
            <v>4.5</v>
          </cell>
        </row>
        <row r="3031">
          <cell r="A3031" t="str">
            <v>Brand 3</v>
          </cell>
          <cell r="B3031" t="str">
            <v>Market 3</v>
          </cell>
          <cell r="C3031">
            <v>0.9</v>
          </cell>
        </row>
        <row r="3032">
          <cell r="A3032" t="str">
            <v>Brand 3</v>
          </cell>
          <cell r="B3032" t="str">
            <v>Market 7</v>
          </cell>
          <cell r="C3032">
            <v>8.1</v>
          </cell>
        </row>
        <row r="3033">
          <cell r="A3033" t="str">
            <v>Brand 3</v>
          </cell>
          <cell r="B3033" t="str">
            <v>Market 31</v>
          </cell>
          <cell r="C3033">
            <v>13.5</v>
          </cell>
        </row>
        <row r="3034">
          <cell r="A3034" t="str">
            <v>Brand 3</v>
          </cell>
          <cell r="B3034" t="str">
            <v>Market 7</v>
          </cell>
          <cell r="C3034">
            <v>11.7</v>
          </cell>
        </row>
        <row r="3035">
          <cell r="A3035" t="str">
            <v>Brand 3</v>
          </cell>
          <cell r="B3035" t="str">
            <v>Market 7</v>
          </cell>
          <cell r="C3035">
            <v>9</v>
          </cell>
        </row>
        <row r="3036">
          <cell r="A3036" t="str">
            <v>Brand 3</v>
          </cell>
          <cell r="B3036" t="str">
            <v>Market 31</v>
          </cell>
          <cell r="C3036">
            <v>1.8</v>
          </cell>
        </row>
        <row r="3037">
          <cell r="A3037" t="str">
            <v>Brand 3</v>
          </cell>
          <cell r="B3037" t="str">
            <v>Market 7</v>
          </cell>
          <cell r="C3037">
            <v>43.2</v>
          </cell>
        </row>
        <row r="3038">
          <cell r="A3038" t="str">
            <v>Brand 3</v>
          </cell>
          <cell r="B3038" t="str">
            <v>Market 34</v>
          </cell>
          <cell r="C3038">
            <v>9</v>
          </cell>
        </row>
        <row r="3039">
          <cell r="A3039" t="str">
            <v>Brand 3</v>
          </cell>
          <cell r="B3039" t="str">
            <v>Market 31</v>
          </cell>
          <cell r="C3039">
            <v>4.5</v>
          </cell>
        </row>
        <row r="3040">
          <cell r="A3040" t="str">
            <v>Brand 3</v>
          </cell>
          <cell r="B3040" t="str">
            <v>Market 7</v>
          </cell>
          <cell r="C3040">
            <v>40.5</v>
          </cell>
        </row>
        <row r="3041">
          <cell r="A3041" t="str">
            <v>Brand 3</v>
          </cell>
          <cell r="B3041" t="str">
            <v>Market 34</v>
          </cell>
          <cell r="C3041">
            <v>3.6</v>
          </cell>
        </row>
        <row r="3042">
          <cell r="A3042" t="str">
            <v>Brand 3</v>
          </cell>
          <cell r="B3042" t="str">
            <v>Market 31</v>
          </cell>
          <cell r="C3042">
            <v>20.7</v>
          </cell>
        </row>
        <row r="3043">
          <cell r="A3043" t="str">
            <v>Brand 3</v>
          </cell>
          <cell r="B3043" t="str">
            <v>Market 32</v>
          </cell>
          <cell r="C3043">
            <v>1.8</v>
          </cell>
        </row>
        <row r="3044">
          <cell r="A3044" t="str">
            <v>Brand 3</v>
          </cell>
          <cell r="B3044" t="str">
            <v>Market 32</v>
          </cell>
          <cell r="C3044">
            <v>3.6</v>
          </cell>
        </row>
        <row r="3045">
          <cell r="A3045" t="str">
            <v>Brand 3</v>
          </cell>
          <cell r="B3045" t="str">
            <v>Market 32</v>
          </cell>
          <cell r="C3045">
            <v>0.9</v>
          </cell>
        </row>
        <row r="3046">
          <cell r="A3046" t="str">
            <v>Brand 3</v>
          </cell>
          <cell r="B3046" t="str">
            <v>Market 32</v>
          </cell>
          <cell r="C3046">
            <v>2.7</v>
          </cell>
        </row>
        <row r="3047">
          <cell r="A3047" t="str">
            <v>Brand 3</v>
          </cell>
          <cell r="B3047" t="str">
            <v>Market 33</v>
          </cell>
          <cell r="C3047">
            <v>6.3</v>
          </cell>
        </row>
        <row r="3048">
          <cell r="A3048" t="str">
            <v>Brand 3</v>
          </cell>
          <cell r="B3048" t="str">
            <v>Market 33</v>
          </cell>
          <cell r="C3048">
            <v>3.6</v>
          </cell>
        </row>
        <row r="3049">
          <cell r="A3049" t="str">
            <v>Brand 3</v>
          </cell>
          <cell r="B3049" t="str">
            <v>Market 33</v>
          </cell>
          <cell r="C3049">
            <v>3.6</v>
          </cell>
        </row>
        <row r="3050">
          <cell r="A3050" t="str">
            <v>Brand 3</v>
          </cell>
          <cell r="B3050" t="str">
            <v>Market 28</v>
          </cell>
          <cell r="C3050">
            <v>7</v>
          </cell>
        </row>
        <row r="3051">
          <cell r="A3051" t="str">
            <v>Brand 3</v>
          </cell>
          <cell r="B3051" t="str">
            <v>Market 21</v>
          </cell>
          <cell r="C3051">
            <v>1</v>
          </cell>
        </row>
        <row r="3052">
          <cell r="A3052" t="str">
            <v>Brand 3</v>
          </cell>
          <cell r="B3052" t="str">
            <v>Market 16</v>
          </cell>
          <cell r="C3052">
            <v>1</v>
          </cell>
        </row>
        <row r="3053">
          <cell r="A3053" t="str">
            <v>Brand 3</v>
          </cell>
          <cell r="B3053" t="str">
            <v>Market 14</v>
          </cell>
          <cell r="C3053">
            <v>2</v>
          </cell>
        </row>
        <row r="3054">
          <cell r="A3054" t="str">
            <v>Brand 3</v>
          </cell>
          <cell r="B3054" t="str">
            <v>Market 10</v>
          </cell>
          <cell r="C3054">
            <v>3</v>
          </cell>
        </row>
        <row r="3055">
          <cell r="A3055" t="str">
            <v>Brand 3</v>
          </cell>
          <cell r="B3055" t="str">
            <v>Market 7</v>
          </cell>
          <cell r="C3055">
            <v>4</v>
          </cell>
        </row>
        <row r="3056">
          <cell r="A3056" t="str">
            <v>Brand 3</v>
          </cell>
          <cell r="B3056" t="str">
            <v>Market 3</v>
          </cell>
          <cell r="C3056">
            <v>2</v>
          </cell>
        </row>
        <row r="3057">
          <cell r="A3057" t="str">
            <v>Brand 3</v>
          </cell>
          <cell r="B3057" t="str">
            <v>Market 32</v>
          </cell>
          <cell r="C3057">
            <v>4</v>
          </cell>
        </row>
        <row r="3058">
          <cell r="A3058" t="str">
            <v>Brand 3</v>
          </cell>
          <cell r="B3058" t="str">
            <v>Market 33</v>
          </cell>
          <cell r="C3058">
            <v>2</v>
          </cell>
        </row>
        <row r="3059">
          <cell r="A3059" t="str">
            <v>Brand 3</v>
          </cell>
          <cell r="B3059" t="str">
            <v>Market 7</v>
          </cell>
          <cell r="C3059">
            <v>9.9920000000000009</v>
          </cell>
        </row>
        <row r="3060">
          <cell r="A3060" t="str">
            <v>Brand 3</v>
          </cell>
          <cell r="B3060" t="str">
            <v>Market 7</v>
          </cell>
          <cell r="C3060">
            <v>0.24199999999999999</v>
          </cell>
        </row>
        <row r="3061">
          <cell r="A3061" t="str">
            <v>Brand 3</v>
          </cell>
          <cell r="B3061" t="str">
            <v>Market 8</v>
          </cell>
          <cell r="C3061">
            <v>0.3</v>
          </cell>
        </row>
        <row r="3062">
          <cell r="A3062" t="str">
            <v>Brand 3</v>
          </cell>
          <cell r="B3062" t="str">
            <v>Market 8</v>
          </cell>
          <cell r="C3062">
            <v>0.6</v>
          </cell>
        </row>
        <row r="3063">
          <cell r="A3063" t="str">
            <v>Brand 3</v>
          </cell>
          <cell r="B3063" t="str">
            <v>Market 8</v>
          </cell>
          <cell r="C3063">
            <v>1</v>
          </cell>
        </row>
        <row r="3064">
          <cell r="A3064" t="str">
            <v>Brand 3</v>
          </cell>
          <cell r="B3064" t="str">
            <v>Market 8</v>
          </cell>
          <cell r="C3064">
            <v>0.15</v>
          </cell>
        </row>
        <row r="3065">
          <cell r="A3065" t="str">
            <v>Brand 3</v>
          </cell>
          <cell r="B3065" t="str">
            <v>Market 8</v>
          </cell>
          <cell r="C3065">
            <v>0.24</v>
          </cell>
        </row>
        <row r="3066">
          <cell r="A3066" t="str">
            <v>Brand 3</v>
          </cell>
          <cell r="B3066" t="str">
            <v>Market 8</v>
          </cell>
          <cell r="C3066">
            <v>0.48</v>
          </cell>
        </row>
        <row r="3067">
          <cell r="A3067" t="str">
            <v>Brand 3</v>
          </cell>
          <cell r="B3067" t="str">
            <v>Market 8</v>
          </cell>
          <cell r="C3067">
            <v>0.42</v>
          </cell>
        </row>
        <row r="3068">
          <cell r="A3068" t="str">
            <v>Brand 3</v>
          </cell>
          <cell r="B3068" t="str">
            <v>Market 8</v>
          </cell>
          <cell r="C3068">
            <v>0.18</v>
          </cell>
        </row>
        <row r="3069">
          <cell r="A3069" t="str">
            <v>Brand 3</v>
          </cell>
          <cell r="B3069" t="str">
            <v>Market 8</v>
          </cell>
          <cell r="C3069">
            <v>3.2</v>
          </cell>
        </row>
        <row r="3070">
          <cell r="A3070" t="str">
            <v>Brand 3</v>
          </cell>
          <cell r="B3070" t="str">
            <v>Market 8</v>
          </cell>
          <cell r="C3070">
            <v>2.9</v>
          </cell>
        </row>
        <row r="3071">
          <cell r="A3071" t="str">
            <v>Brand 3</v>
          </cell>
          <cell r="B3071" t="str">
            <v>Market 8</v>
          </cell>
          <cell r="C3071">
            <v>3.7</v>
          </cell>
        </row>
        <row r="3072">
          <cell r="A3072" t="str">
            <v>Brand 3</v>
          </cell>
          <cell r="B3072" t="str">
            <v>Market 8</v>
          </cell>
          <cell r="C3072">
            <v>7.7</v>
          </cell>
        </row>
        <row r="3073">
          <cell r="A3073" t="str">
            <v>Brand 3</v>
          </cell>
          <cell r="B3073" t="str">
            <v>Market 8</v>
          </cell>
          <cell r="C3073">
            <v>2.5</v>
          </cell>
        </row>
        <row r="3074">
          <cell r="A3074" t="str">
            <v>Brand 3</v>
          </cell>
          <cell r="B3074" t="str">
            <v>Market 8</v>
          </cell>
          <cell r="C3074">
            <v>29.1</v>
          </cell>
        </row>
        <row r="3075">
          <cell r="A3075" t="str">
            <v>Brand 3</v>
          </cell>
          <cell r="B3075" t="str">
            <v>Market 8</v>
          </cell>
          <cell r="C3075">
            <v>2.9249999999999998</v>
          </cell>
        </row>
        <row r="3076">
          <cell r="A3076" t="str">
            <v>Brand 3</v>
          </cell>
          <cell r="B3076" t="str">
            <v>Market 8</v>
          </cell>
          <cell r="C3076">
            <v>2.9249999999999998</v>
          </cell>
        </row>
        <row r="3077">
          <cell r="A3077" t="str">
            <v>Brand 3</v>
          </cell>
          <cell r="B3077" t="str">
            <v>Market 8</v>
          </cell>
          <cell r="C3077">
            <v>3.8250000000000002</v>
          </cell>
        </row>
        <row r="3078">
          <cell r="A3078" t="str">
            <v>Brand 3</v>
          </cell>
          <cell r="B3078" t="str">
            <v>Market 8</v>
          </cell>
          <cell r="C3078">
            <v>4.2750000000000004</v>
          </cell>
        </row>
        <row r="3079">
          <cell r="A3079" t="str">
            <v>Brand 3</v>
          </cell>
          <cell r="B3079" t="str">
            <v>Market 8</v>
          </cell>
          <cell r="C3079">
            <v>15.074999999999999</v>
          </cell>
        </row>
        <row r="3080">
          <cell r="A3080" t="str">
            <v>Brand 3</v>
          </cell>
          <cell r="B3080" t="str">
            <v>Market 8</v>
          </cell>
          <cell r="C3080">
            <v>36.225000000000001</v>
          </cell>
        </row>
        <row r="3081">
          <cell r="A3081" t="str">
            <v>Brand 3</v>
          </cell>
          <cell r="B3081" t="str">
            <v>Market 8</v>
          </cell>
          <cell r="C3081">
            <v>0.9</v>
          </cell>
        </row>
        <row r="3082">
          <cell r="A3082" t="str">
            <v>Brand 3</v>
          </cell>
          <cell r="B3082" t="str">
            <v>Market 8</v>
          </cell>
          <cell r="C3082">
            <v>4.05</v>
          </cell>
        </row>
        <row r="3083">
          <cell r="A3083" t="str">
            <v>Brand 3</v>
          </cell>
          <cell r="B3083" t="str">
            <v>Market 8</v>
          </cell>
          <cell r="C3083">
            <v>0.9</v>
          </cell>
        </row>
        <row r="3084">
          <cell r="A3084" t="str">
            <v>Brand 3</v>
          </cell>
          <cell r="B3084" t="str">
            <v>Market 8</v>
          </cell>
          <cell r="C3084">
            <v>1.35</v>
          </cell>
        </row>
        <row r="3085">
          <cell r="A3085" t="str">
            <v>Brand 3</v>
          </cell>
          <cell r="B3085" t="str">
            <v>Market 8</v>
          </cell>
          <cell r="C3085">
            <v>6.75</v>
          </cell>
        </row>
        <row r="3086">
          <cell r="A3086" t="str">
            <v>Brand 3</v>
          </cell>
          <cell r="B3086" t="str">
            <v>Market 8</v>
          </cell>
          <cell r="C3086">
            <v>1.8</v>
          </cell>
        </row>
        <row r="3087">
          <cell r="A3087" t="str">
            <v>Brand 3</v>
          </cell>
          <cell r="B3087" t="str">
            <v>Market 8</v>
          </cell>
          <cell r="C3087">
            <v>13.5</v>
          </cell>
        </row>
        <row r="3088">
          <cell r="A3088" t="str">
            <v>Brand 3</v>
          </cell>
          <cell r="B3088" t="str">
            <v>Market 8</v>
          </cell>
          <cell r="C3088">
            <v>0.9</v>
          </cell>
        </row>
        <row r="3089">
          <cell r="A3089" t="str">
            <v>Brand 3</v>
          </cell>
          <cell r="B3089" t="str">
            <v>Market 8</v>
          </cell>
          <cell r="C3089">
            <v>0.9</v>
          </cell>
        </row>
        <row r="3090">
          <cell r="A3090" t="str">
            <v>Brand 3</v>
          </cell>
          <cell r="B3090" t="str">
            <v>Market 8</v>
          </cell>
          <cell r="C3090">
            <v>4.5</v>
          </cell>
        </row>
        <row r="3091">
          <cell r="A3091" t="str">
            <v>Brand 4</v>
          </cell>
          <cell r="B3091" t="str">
            <v>Market 3</v>
          </cell>
          <cell r="C3091">
            <v>137.30000000000001</v>
          </cell>
        </row>
        <row r="3092">
          <cell r="A3092" t="str">
            <v>Brand 4</v>
          </cell>
          <cell r="B3092" t="str">
            <v>Market 3</v>
          </cell>
          <cell r="C3092">
            <v>201.15</v>
          </cell>
        </row>
        <row r="3093">
          <cell r="A3093" t="str">
            <v>Brand 4</v>
          </cell>
          <cell r="B3093" t="str">
            <v>Market 3</v>
          </cell>
          <cell r="C3093">
            <v>142.65</v>
          </cell>
        </row>
        <row r="3094">
          <cell r="A3094" t="str">
            <v>Brand 4</v>
          </cell>
          <cell r="B3094" t="str">
            <v>Market 3</v>
          </cell>
          <cell r="C3094">
            <v>7.2</v>
          </cell>
        </row>
        <row r="3095">
          <cell r="A3095" t="str">
            <v>Brand 4</v>
          </cell>
          <cell r="B3095" t="str">
            <v>Market 3</v>
          </cell>
          <cell r="C3095">
            <v>10.125</v>
          </cell>
        </row>
        <row r="3096">
          <cell r="A3096" t="str">
            <v>Brand 4</v>
          </cell>
          <cell r="B3096" t="str">
            <v>Market 3</v>
          </cell>
          <cell r="C3096">
            <v>3.6</v>
          </cell>
        </row>
        <row r="3097">
          <cell r="A3097" t="str">
            <v>Brand 5</v>
          </cell>
          <cell r="B3097" t="str">
            <v>Market 3</v>
          </cell>
          <cell r="C3097">
            <v>55.05</v>
          </cell>
        </row>
        <row r="3098">
          <cell r="A3098" t="str">
            <v>Brand 5</v>
          </cell>
          <cell r="B3098" t="str">
            <v>Market 1</v>
          </cell>
          <cell r="C3098">
            <v>49.5</v>
          </cell>
        </row>
        <row r="3099">
          <cell r="A3099" t="str">
            <v>Brand 5</v>
          </cell>
          <cell r="B3099" t="str">
            <v>Market 5</v>
          </cell>
          <cell r="C3099">
            <v>31.3</v>
          </cell>
        </row>
        <row r="3100">
          <cell r="A3100" t="str">
            <v>Brand 5</v>
          </cell>
          <cell r="B3100" t="str">
            <v>Market 5</v>
          </cell>
          <cell r="C3100">
            <v>17.465</v>
          </cell>
        </row>
        <row r="3101">
          <cell r="A3101" t="str">
            <v>Brand 5</v>
          </cell>
          <cell r="B3101" t="str">
            <v>Market 1</v>
          </cell>
          <cell r="C3101">
            <v>17.079999999999998</v>
          </cell>
        </row>
        <row r="3102">
          <cell r="A3102" t="str">
            <v>Brand 5</v>
          </cell>
          <cell r="B3102" t="str">
            <v>Market 5</v>
          </cell>
          <cell r="C3102">
            <v>0.78400000000000003</v>
          </cell>
        </row>
        <row r="3103">
          <cell r="A3103" t="str">
            <v>Brand 5</v>
          </cell>
          <cell r="B3103" t="str">
            <v>Market 5</v>
          </cell>
          <cell r="C3103">
            <v>13.58</v>
          </cell>
        </row>
        <row r="3104">
          <cell r="A3104" t="str">
            <v>Brand 5</v>
          </cell>
          <cell r="B3104" t="str">
            <v>Market 3</v>
          </cell>
          <cell r="C3104">
            <v>9.8000000000000007</v>
          </cell>
        </row>
        <row r="3105">
          <cell r="A3105" t="str">
            <v>Brand 5</v>
          </cell>
          <cell r="B3105" t="str">
            <v>Market 5</v>
          </cell>
          <cell r="C3105">
            <v>10.98</v>
          </cell>
        </row>
        <row r="3106">
          <cell r="A3106" t="str">
            <v>Brand 5</v>
          </cell>
          <cell r="B3106" t="str">
            <v>Market 3</v>
          </cell>
          <cell r="C3106">
            <v>8.2880000000000003</v>
          </cell>
        </row>
        <row r="3107">
          <cell r="A3107" t="str">
            <v>Brand 5</v>
          </cell>
          <cell r="B3107" t="str">
            <v>Market 5</v>
          </cell>
          <cell r="C3107">
            <v>9.3960000000000008</v>
          </cell>
        </row>
        <row r="3108">
          <cell r="A3108" t="str">
            <v>Brand 5</v>
          </cell>
          <cell r="B3108" t="str">
            <v>Market 5</v>
          </cell>
          <cell r="C3108">
            <v>9.0359999999999996</v>
          </cell>
        </row>
        <row r="3109">
          <cell r="A3109" t="str">
            <v>Brand 5</v>
          </cell>
          <cell r="B3109" t="str">
            <v>Market 3</v>
          </cell>
          <cell r="C3109">
            <v>0.498</v>
          </cell>
        </row>
        <row r="3110">
          <cell r="A3110" t="str">
            <v>Brand 5</v>
          </cell>
          <cell r="B3110" t="str">
            <v>Market 5</v>
          </cell>
          <cell r="C3110">
            <v>12.35</v>
          </cell>
        </row>
        <row r="3111">
          <cell r="A3111" t="str">
            <v>Brand 5</v>
          </cell>
          <cell r="B3111" t="str">
            <v>Market 3</v>
          </cell>
          <cell r="C3111">
            <v>9.7750000000000004</v>
          </cell>
        </row>
        <row r="3112">
          <cell r="A3112" t="str">
            <v>Brand 5</v>
          </cell>
          <cell r="B3112" t="str">
            <v>Market 5</v>
          </cell>
          <cell r="C3112">
            <v>45.6</v>
          </cell>
        </row>
        <row r="3113">
          <cell r="A3113" t="str">
            <v>Brand 5</v>
          </cell>
          <cell r="B3113" t="str">
            <v>Market 5</v>
          </cell>
          <cell r="C3113">
            <v>8.9250000000000007</v>
          </cell>
        </row>
        <row r="3114">
          <cell r="A3114" t="str">
            <v>Brand 5</v>
          </cell>
          <cell r="B3114" t="str">
            <v>Market 3</v>
          </cell>
          <cell r="C3114">
            <v>9.85</v>
          </cell>
        </row>
        <row r="3115">
          <cell r="A3115" t="str">
            <v>Brand 5</v>
          </cell>
          <cell r="B3115" t="str">
            <v>Market 1</v>
          </cell>
          <cell r="C3115">
            <v>37.799999999999997</v>
          </cell>
        </row>
        <row r="3116">
          <cell r="A3116" t="str">
            <v>Brand 5</v>
          </cell>
          <cell r="B3116" t="str">
            <v>Market 3</v>
          </cell>
          <cell r="C3116">
            <v>27.75</v>
          </cell>
        </row>
        <row r="3117">
          <cell r="A3117" t="str">
            <v>Brand 5</v>
          </cell>
          <cell r="B3117" t="str">
            <v>Market 3</v>
          </cell>
          <cell r="C3117">
            <v>6.1559999999999997</v>
          </cell>
        </row>
        <row r="3118">
          <cell r="A3118" t="str">
            <v>Brand 5</v>
          </cell>
          <cell r="B3118" t="str">
            <v>Market 5</v>
          </cell>
          <cell r="C3118">
            <v>6.72</v>
          </cell>
        </row>
        <row r="3119">
          <cell r="A3119" t="str">
            <v>Brand 5</v>
          </cell>
          <cell r="B3119" t="str">
            <v>Market 3</v>
          </cell>
          <cell r="C3119">
            <v>5.4</v>
          </cell>
        </row>
        <row r="3120">
          <cell r="A3120" t="str">
            <v>Brand 5</v>
          </cell>
          <cell r="B3120" t="str">
            <v>Market 3</v>
          </cell>
          <cell r="C3120">
            <v>5.3639999999999999</v>
          </cell>
        </row>
        <row r="3121">
          <cell r="A3121" t="str">
            <v>Brand 5</v>
          </cell>
          <cell r="B3121" t="str">
            <v>Market 4</v>
          </cell>
          <cell r="C3121">
            <v>7.15</v>
          </cell>
        </row>
        <row r="3122">
          <cell r="A3122" t="str">
            <v>Brand 5</v>
          </cell>
          <cell r="B3122" t="str">
            <v>Market 6</v>
          </cell>
          <cell r="C3122">
            <v>6.8</v>
          </cell>
        </row>
        <row r="3123">
          <cell r="A3123" t="str">
            <v>Brand 5</v>
          </cell>
          <cell r="B3123" t="str">
            <v>Market 3</v>
          </cell>
          <cell r="C3123">
            <v>6.45</v>
          </cell>
        </row>
        <row r="3124">
          <cell r="A3124" t="str">
            <v>Brand 5</v>
          </cell>
          <cell r="B3124" t="str">
            <v>Market 4</v>
          </cell>
          <cell r="C3124">
            <v>5.95</v>
          </cell>
        </row>
        <row r="3125">
          <cell r="A3125" t="str">
            <v>Brand 5</v>
          </cell>
          <cell r="B3125" t="str">
            <v>Market 4</v>
          </cell>
          <cell r="C3125">
            <v>4.8</v>
          </cell>
        </row>
        <row r="3126">
          <cell r="A3126" t="str">
            <v>Brand 5</v>
          </cell>
          <cell r="B3126" t="str">
            <v>Market 3</v>
          </cell>
          <cell r="C3126">
            <v>18.399999999999999</v>
          </cell>
        </row>
        <row r="3127">
          <cell r="A3127" t="str">
            <v>Brand 5</v>
          </cell>
          <cell r="B3127" t="str">
            <v>Market 6</v>
          </cell>
          <cell r="C3127">
            <v>3.15</v>
          </cell>
        </row>
        <row r="3128">
          <cell r="A3128" t="str">
            <v>Brand 5</v>
          </cell>
          <cell r="B3128" t="str">
            <v>Market 5</v>
          </cell>
          <cell r="C3128">
            <v>4.5</v>
          </cell>
        </row>
        <row r="3129">
          <cell r="A3129" t="str">
            <v>Brand 5</v>
          </cell>
          <cell r="B3129" t="str">
            <v>Market 3</v>
          </cell>
          <cell r="C3129">
            <v>3.1680000000000001</v>
          </cell>
        </row>
        <row r="3130">
          <cell r="A3130" t="str">
            <v>Brand 5</v>
          </cell>
          <cell r="B3130" t="str">
            <v>Market 5</v>
          </cell>
          <cell r="C3130">
            <v>13</v>
          </cell>
        </row>
        <row r="3131">
          <cell r="A3131" t="str">
            <v>Brand 5</v>
          </cell>
          <cell r="B3131" t="str">
            <v>Market 6</v>
          </cell>
          <cell r="C3131">
            <v>2.3039999999999998</v>
          </cell>
        </row>
        <row r="3132">
          <cell r="A3132" t="str">
            <v>Brand 5</v>
          </cell>
          <cell r="B3132" t="str">
            <v>Market 6</v>
          </cell>
          <cell r="C3132">
            <v>3</v>
          </cell>
        </row>
        <row r="3133">
          <cell r="A3133" t="str">
            <v>Brand 5</v>
          </cell>
          <cell r="B3133" t="str">
            <v>Market 6</v>
          </cell>
          <cell r="C3133">
            <v>2.0299999999999998</v>
          </cell>
        </row>
        <row r="3134">
          <cell r="A3134" t="str">
            <v>Brand 5</v>
          </cell>
          <cell r="B3134" t="str">
            <v>Market 4</v>
          </cell>
          <cell r="C3134">
            <v>2.9</v>
          </cell>
        </row>
        <row r="3135">
          <cell r="A3135" t="str">
            <v>Brand 5</v>
          </cell>
          <cell r="B3135" t="str">
            <v>Market 3</v>
          </cell>
          <cell r="C3135">
            <v>9.52</v>
          </cell>
        </row>
        <row r="3136">
          <cell r="A3136" t="str">
            <v>Brand 5</v>
          </cell>
          <cell r="B3136" t="str">
            <v>Market 4</v>
          </cell>
          <cell r="C3136">
            <v>2.75</v>
          </cell>
        </row>
        <row r="3137">
          <cell r="A3137" t="str">
            <v>Brand 5</v>
          </cell>
          <cell r="B3137" t="str">
            <v>Market 4</v>
          </cell>
          <cell r="C3137">
            <v>2.65</v>
          </cell>
        </row>
        <row r="3138">
          <cell r="A3138" t="str">
            <v>Brand 5</v>
          </cell>
          <cell r="B3138" t="str">
            <v>Market 6</v>
          </cell>
          <cell r="C3138">
            <v>2.65</v>
          </cell>
        </row>
        <row r="3139">
          <cell r="A3139" t="str">
            <v>Brand 5</v>
          </cell>
          <cell r="B3139" t="str">
            <v>Market 4</v>
          </cell>
          <cell r="C3139">
            <v>2.6</v>
          </cell>
        </row>
        <row r="3140">
          <cell r="A3140" t="str">
            <v>Brand 5</v>
          </cell>
          <cell r="B3140" t="str">
            <v>Market 6</v>
          </cell>
          <cell r="C3140">
            <v>10.4</v>
          </cell>
        </row>
        <row r="3141">
          <cell r="A3141" t="str">
            <v>Brand 5</v>
          </cell>
          <cell r="B3141" t="str">
            <v>Market 5</v>
          </cell>
          <cell r="C3141">
            <v>8.67</v>
          </cell>
        </row>
        <row r="3142">
          <cell r="A3142" t="str">
            <v>Brand 5</v>
          </cell>
          <cell r="B3142" t="str">
            <v>Market 3</v>
          </cell>
          <cell r="C3142">
            <v>8.8000000000000007</v>
          </cell>
        </row>
        <row r="3143">
          <cell r="A3143" t="str">
            <v>Brand 5</v>
          </cell>
          <cell r="B3143" t="str">
            <v>Market 4</v>
          </cell>
          <cell r="C3143">
            <v>1.72</v>
          </cell>
        </row>
        <row r="3144">
          <cell r="A3144" t="str">
            <v>Brand 5</v>
          </cell>
          <cell r="B3144" t="str">
            <v>Market 4</v>
          </cell>
          <cell r="C3144">
            <v>1.6</v>
          </cell>
        </row>
        <row r="3145">
          <cell r="A3145" t="str">
            <v>Brand 5</v>
          </cell>
          <cell r="B3145" t="str">
            <v>Market 4</v>
          </cell>
          <cell r="C3145">
            <v>1.36</v>
          </cell>
        </row>
        <row r="3146">
          <cell r="A3146" t="str">
            <v>Brand 5</v>
          </cell>
          <cell r="B3146" t="str">
            <v>Market 6</v>
          </cell>
          <cell r="C3146">
            <v>1.4</v>
          </cell>
        </row>
        <row r="3147">
          <cell r="A3147" t="str">
            <v>Brand 5</v>
          </cell>
          <cell r="B3147" t="str">
            <v>Market 2</v>
          </cell>
          <cell r="C3147">
            <v>1.4</v>
          </cell>
        </row>
        <row r="3148">
          <cell r="A3148" t="str">
            <v>Brand 5</v>
          </cell>
          <cell r="B3148" t="str">
            <v>Market 6</v>
          </cell>
          <cell r="C3148">
            <v>1.04</v>
          </cell>
        </row>
        <row r="3149">
          <cell r="A3149" t="str">
            <v>Brand 5</v>
          </cell>
          <cell r="B3149" t="str">
            <v>Market 6</v>
          </cell>
          <cell r="C3149">
            <v>1.04</v>
          </cell>
        </row>
        <row r="3150">
          <cell r="A3150" t="str">
            <v>Brand 5</v>
          </cell>
          <cell r="B3150" t="str">
            <v>Market 6</v>
          </cell>
          <cell r="C3150">
            <v>0.8</v>
          </cell>
        </row>
        <row r="3151">
          <cell r="A3151" t="str">
            <v>Brand 5</v>
          </cell>
          <cell r="B3151" t="str">
            <v>Market 2</v>
          </cell>
          <cell r="C3151">
            <v>0.85</v>
          </cell>
        </row>
        <row r="3152">
          <cell r="A3152" t="str">
            <v>Brand 5</v>
          </cell>
          <cell r="B3152" t="str">
            <v>Market 2</v>
          </cell>
          <cell r="C3152">
            <v>0.75</v>
          </cell>
        </row>
        <row r="3153">
          <cell r="A3153" t="str">
            <v>Brand 5</v>
          </cell>
          <cell r="B3153" t="str">
            <v>Market 2</v>
          </cell>
          <cell r="C3153">
            <v>0.7</v>
          </cell>
        </row>
        <row r="3154">
          <cell r="A3154" t="str">
            <v>Brand 5</v>
          </cell>
          <cell r="B3154" t="str">
            <v>Market 6</v>
          </cell>
          <cell r="C3154">
            <v>0.44</v>
          </cell>
        </row>
        <row r="3155">
          <cell r="A3155" t="str">
            <v>Brand 5</v>
          </cell>
          <cell r="B3155" t="str">
            <v>Market 18</v>
          </cell>
          <cell r="C3155">
            <v>0.5</v>
          </cell>
        </row>
        <row r="3156">
          <cell r="A3156" t="str">
            <v>Brand 5</v>
          </cell>
          <cell r="B3156" t="str">
            <v>Market 18</v>
          </cell>
          <cell r="C3156">
            <v>0.40500000000000003</v>
          </cell>
        </row>
        <row r="3157">
          <cell r="A3157" t="str">
            <v>Brand 5</v>
          </cell>
          <cell r="B3157" t="str">
            <v>Market 18</v>
          </cell>
          <cell r="C3157">
            <v>0.45</v>
          </cell>
        </row>
        <row r="3158">
          <cell r="A3158" t="str">
            <v>Brand 5</v>
          </cell>
          <cell r="B3158" t="str">
            <v>Market 2</v>
          </cell>
          <cell r="C3158">
            <v>0.45</v>
          </cell>
        </row>
        <row r="3159">
          <cell r="A3159" t="str">
            <v>Brand 5</v>
          </cell>
          <cell r="B3159" t="str">
            <v>Market 6</v>
          </cell>
          <cell r="C3159">
            <v>1.8</v>
          </cell>
        </row>
        <row r="3160">
          <cell r="A3160" t="str">
            <v>Brand 5</v>
          </cell>
          <cell r="B3160" t="str">
            <v>Market 19</v>
          </cell>
          <cell r="C3160">
            <v>0.4</v>
          </cell>
        </row>
        <row r="3161">
          <cell r="A3161" t="str">
            <v>Brand 5</v>
          </cell>
          <cell r="B3161" t="str">
            <v>Market 6</v>
          </cell>
          <cell r="C3161">
            <v>1.4</v>
          </cell>
        </row>
        <row r="3162">
          <cell r="A3162" t="str">
            <v>Brand 5</v>
          </cell>
          <cell r="B3162" t="str">
            <v>Market 4</v>
          </cell>
          <cell r="C3162">
            <v>1.4</v>
          </cell>
        </row>
        <row r="3163">
          <cell r="A3163" t="str">
            <v>Brand 5</v>
          </cell>
          <cell r="B3163" t="str">
            <v>Market 29</v>
          </cell>
          <cell r="C3163">
            <v>0.3</v>
          </cell>
        </row>
        <row r="3164">
          <cell r="A3164" t="str">
            <v>Brand 5</v>
          </cell>
          <cell r="B3164" t="str">
            <v>Market 4</v>
          </cell>
          <cell r="C3164">
            <v>1.2</v>
          </cell>
        </row>
        <row r="3165">
          <cell r="A3165" t="str">
            <v>Brand 5</v>
          </cell>
          <cell r="B3165" t="str">
            <v>Market 2</v>
          </cell>
          <cell r="C3165">
            <v>0.2</v>
          </cell>
        </row>
        <row r="3166">
          <cell r="A3166" t="str">
            <v>Brand 5</v>
          </cell>
          <cell r="B3166" t="str">
            <v>Market 2</v>
          </cell>
          <cell r="C3166">
            <v>0.25</v>
          </cell>
        </row>
        <row r="3167">
          <cell r="A3167" t="str">
            <v>Brand 5</v>
          </cell>
          <cell r="B3167" t="str">
            <v>Market 4</v>
          </cell>
          <cell r="C3167">
            <v>1</v>
          </cell>
        </row>
        <row r="3168">
          <cell r="A3168" t="str">
            <v>Brand 5</v>
          </cell>
          <cell r="B3168" t="str">
            <v>Market 18</v>
          </cell>
          <cell r="C3168">
            <v>0.2</v>
          </cell>
        </row>
        <row r="3169">
          <cell r="A3169" t="str">
            <v>Brand 5</v>
          </cell>
          <cell r="B3169" t="str">
            <v>Market 2</v>
          </cell>
          <cell r="C3169">
            <v>0.2</v>
          </cell>
        </row>
        <row r="3170">
          <cell r="A3170" t="str">
            <v>Brand 5</v>
          </cell>
          <cell r="B3170" t="str">
            <v>Market 1</v>
          </cell>
          <cell r="C3170">
            <v>0.105</v>
          </cell>
        </row>
        <row r="3171">
          <cell r="A3171" t="str">
            <v>Brand 5</v>
          </cell>
          <cell r="B3171" t="str">
            <v>Market 3</v>
          </cell>
          <cell r="C3171">
            <v>0.108</v>
          </cell>
        </row>
        <row r="3172">
          <cell r="A3172" t="str">
            <v>Brand 5</v>
          </cell>
          <cell r="B3172" t="str">
            <v>Market 18</v>
          </cell>
          <cell r="C3172">
            <v>0.108</v>
          </cell>
        </row>
        <row r="3173">
          <cell r="A3173" t="str">
            <v>Brand 5</v>
          </cell>
          <cell r="B3173" t="str">
            <v>Market 18</v>
          </cell>
          <cell r="C3173">
            <v>0.108</v>
          </cell>
        </row>
        <row r="3174">
          <cell r="A3174" t="str">
            <v>Brand 5</v>
          </cell>
          <cell r="B3174" t="str">
            <v>Market 18</v>
          </cell>
          <cell r="C3174">
            <v>0.12</v>
          </cell>
        </row>
        <row r="3175">
          <cell r="A3175" t="str">
            <v>Brand 5</v>
          </cell>
          <cell r="B3175" t="str">
            <v>Market 6</v>
          </cell>
          <cell r="C3175">
            <v>0.12</v>
          </cell>
        </row>
        <row r="3176">
          <cell r="A3176" t="str">
            <v>Brand 5</v>
          </cell>
          <cell r="B3176" t="str">
            <v>Market 19</v>
          </cell>
          <cell r="C3176">
            <v>0.15</v>
          </cell>
        </row>
        <row r="3177">
          <cell r="A3177" t="str">
            <v>Brand 5</v>
          </cell>
          <cell r="B3177" t="str">
            <v>Market 18</v>
          </cell>
          <cell r="C3177">
            <v>0.15</v>
          </cell>
        </row>
        <row r="3178">
          <cell r="A3178" t="str">
            <v>Brand 5</v>
          </cell>
          <cell r="B3178" t="str">
            <v>Market 18</v>
          </cell>
          <cell r="C3178">
            <v>0.15</v>
          </cell>
        </row>
        <row r="3179">
          <cell r="A3179" t="str">
            <v>Brand 5</v>
          </cell>
          <cell r="B3179" t="str">
            <v>Market 26</v>
          </cell>
          <cell r="C3179">
            <v>7.0000000000000007E-2</v>
          </cell>
        </row>
        <row r="3180">
          <cell r="A3180" t="str">
            <v>Brand 5</v>
          </cell>
          <cell r="B3180" t="str">
            <v>Market 4</v>
          </cell>
          <cell r="C3180">
            <v>0.08</v>
          </cell>
        </row>
        <row r="3181">
          <cell r="A3181" t="str">
            <v>Brand 5</v>
          </cell>
          <cell r="B3181" t="str">
            <v>Market 26</v>
          </cell>
          <cell r="C3181">
            <v>0.09</v>
          </cell>
        </row>
        <row r="3182">
          <cell r="A3182" t="str">
            <v>Brand 5</v>
          </cell>
          <cell r="B3182" t="str">
            <v>Market 26</v>
          </cell>
          <cell r="C3182">
            <v>0.1</v>
          </cell>
        </row>
        <row r="3183">
          <cell r="A3183" t="str">
            <v>Brand 5</v>
          </cell>
          <cell r="B3183" t="str">
            <v>Market 18</v>
          </cell>
          <cell r="C3183">
            <v>0.1</v>
          </cell>
        </row>
        <row r="3184">
          <cell r="A3184" t="str">
            <v>Brand 5</v>
          </cell>
          <cell r="B3184" t="str">
            <v>Market 26</v>
          </cell>
          <cell r="C3184">
            <v>0.1</v>
          </cell>
        </row>
        <row r="3185">
          <cell r="A3185" t="str">
            <v>Brand 5</v>
          </cell>
          <cell r="B3185" t="str">
            <v>Market 18</v>
          </cell>
          <cell r="C3185">
            <v>0.4</v>
          </cell>
        </row>
        <row r="3186">
          <cell r="A3186" t="str">
            <v>Brand 5</v>
          </cell>
          <cell r="B3186" t="str">
            <v>Market 2</v>
          </cell>
          <cell r="C3186">
            <v>0.4</v>
          </cell>
        </row>
        <row r="3187">
          <cell r="A3187" t="str">
            <v>Brand 5</v>
          </cell>
          <cell r="B3187" t="str">
            <v>Market 5</v>
          </cell>
          <cell r="C3187">
            <v>3.5999999999999997E-2</v>
          </cell>
        </row>
        <row r="3188">
          <cell r="A3188" t="str">
            <v>Brand 5</v>
          </cell>
          <cell r="B3188" t="str">
            <v>Market 2</v>
          </cell>
          <cell r="C3188">
            <v>0.04</v>
          </cell>
        </row>
        <row r="3189">
          <cell r="A3189" t="str">
            <v>Brand 5</v>
          </cell>
          <cell r="B3189" t="str">
            <v>Market 2</v>
          </cell>
          <cell r="C3189">
            <v>0.04</v>
          </cell>
        </row>
        <row r="3190">
          <cell r="A3190" t="str">
            <v>Brand 5</v>
          </cell>
          <cell r="B3190" t="str">
            <v>Market 4</v>
          </cell>
          <cell r="C3190">
            <v>0.04</v>
          </cell>
        </row>
        <row r="3191">
          <cell r="A3191" t="str">
            <v>Brand 5</v>
          </cell>
          <cell r="B3191" t="str">
            <v>Market 19</v>
          </cell>
          <cell r="C3191">
            <v>4.2500000000000003E-2</v>
          </cell>
        </row>
        <row r="3192">
          <cell r="A3192" t="str">
            <v>Brand 5</v>
          </cell>
          <cell r="B3192" t="str">
            <v>Market 18</v>
          </cell>
          <cell r="C3192">
            <v>4.2500000000000003E-2</v>
          </cell>
        </row>
        <row r="3193">
          <cell r="A3193" t="str">
            <v>Brand 5</v>
          </cell>
          <cell r="B3193" t="str">
            <v>Market 29</v>
          </cell>
          <cell r="C3193">
            <v>0.05</v>
          </cell>
        </row>
        <row r="3194">
          <cell r="A3194" t="str">
            <v>Brand 5</v>
          </cell>
          <cell r="B3194" t="str">
            <v>Market 1</v>
          </cell>
          <cell r="C3194">
            <v>0.05</v>
          </cell>
        </row>
        <row r="3195">
          <cell r="A3195" t="str">
            <v>Brand 5</v>
          </cell>
          <cell r="B3195" t="str">
            <v>Market 26</v>
          </cell>
          <cell r="C3195">
            <v>0.05</v>
          </cell>
        </row>
        <row r="3196">
          <cell r="A3196" t="str">
            <v>Brand 5</v>
          </cell>
          <cell r="B3196" t="str">
            <v>Market 2</v>
          </cell>
          <cell r="C3196">
            <v>0.05</v>
          </cell>
        </row>
        <row r="3197">
          <cell r="A3197" t="str">
            <v>Brand 5</v>
          </cell>
          <cell r="B3197" t="str">
            <v>Market 6</v>
          </cell>
          <cell r="C3197">
            <v>0.05</v>
          </cell>
        </row>
        <row r="3198">
          <cell r="A3198" t="str">
            <v>Brand 5</v>
          </cell>
          <cell r="B3198" t="str">
            <v>Market 3</v>
          </cell>
          <cell r="C3198">
            <v>6.0000000000000001E-3</v>
          </cell>
        </row>
        <row r="3199">
          <cell r="A3199" t="str">
            <v>Brand 5</v>
          </cell>
          <cell r="B3199" t="str">
            <v>Market 13</v>
          </cell>
          <cell r="C3199">
            <v>7.0000000000000007E-2</v>
          </cell>
        </row>
        <row r="3200">
          <cell r="A3200" t="str">
            <v>Brand 5</v>
          </cell>
          <cell r="B3200" t="str">
            <v>Market 13</v>
          </cell>
          <cell r="C3200">
            <v>3.5000000000000003E-2</v>
          </cell>
        </row>
        <row r="3201">
          <cell r="A3201" t="str">
            <v>Brand 5</v>
          </cell>
          <cell r="B3201" t="str">
            <v>Market 3</v>
          </cell>
          <cell r="C3201">
            <v>0.17499999999999999</v>
          </cell>
        </row>
        <row r="3202">
          <cell r="A3202" t="str">
            <v>Brand 5</v>
          </cell>
          <cell r="B3202" t="str">
            <v>Market 3</v>
          </cell>
          <cell r="C3202">
            <v>7.0000000000000007E-2</v>
          </cell>
        </row>
        <row r="3203">
          <cell r="A3203" t="str">
            <v>Brand 5</v>
          </cell>
          <cell r="B3203" t="str">
            <v>Market 6</v>
          </cell>
          <cell r="C3203">
            <v>7.0000000000000007E-2</v>
          </cell>
        </row>
        <row r="3204">
          <cell r="A3204" t="str">
            <v>Brand 5</v>
          </cell>
          <cell r="B3204" t="str">
            <v>Market 3</v>
          </cell>
          <cell r="C3204">
            <v>3.5999999999999997E-2</v>
          </cell>
        </row>
        <row r="3205">
          <cell r="A3205" t="str">
            <v>Brand 5</v>
          </cell>
          <cell r="B3205" t="str">
            <v>Market 3</v>
          </cell>
          <cell r="C3205">
            <v>0.17</v>
          </cell>
        </row>
        <row r="3206">
          <cell r="A3206" t="str">
            <v>Brand 5</v>
          </cell>
          <cell r="B3206" t="str">
            <v>Market 13</v>
          </cell>
          <cell r="C3206">
            <v>4.5499999999999999E-2</v>
          </cell>
        </row>
        <row r="3207">
          <cell r="A3207" t="str">
            <v>Brand 5</v>
          </cell>
          <cell r="B3207" t="str">
            <v>Market 13</v>
          </cell>
          <cell r="C3207">
            <v>4.5499999999999999E-2</v>
          </cell>
        </row>
        <row r="3208">
          <cell r="A3208" t="str">
            <v>Brand 5</v>
          </cell>
          <cell r="B3208" t="str">
            <v>Market 20</v>
          </cell>
          <cell r="C3208">
            <v>0.05</v>
          </cell>
        </row>
        <row r="3209">
          <cell r="A3209" t="str">
            <v>Brand 5</v>
          </cell>
          <cell r="B3209" t="str">
            <v>Market 20</v>
          </cell>
          <cell r="C3209">
            <v>0.1</v>
          </cell>
        </row>
        <row r="3210">
          <cell r="A3210" t="str">
            <v>Brand 5</v>
          </cell>
          <cell r="B3210" t="str">
            <v>Market 13</v>
          </cell>
          <cell r="C3210">
            <v>0.1</v>
          </cell>
        </row>
        <row r="3211">
          <cell r="A3211" t="str">
            <v>Brand 5</v>
          </cell>
          <cell r="B3211" t="str">
            <v>Market 20</v>
          </cell>
          <cell r="C3211">
            <v>0.05</v>
          </cell>
        </row>
        <row r="3212">
          <cell r="A3212" t="str">
            <v>Brand 5</v>
          </cell>
          <cell r="B3212" t="str">
            <v>Market 30</v>
          </cell>
          <cell r="C3212">
            <v>0.05</v>
          </cell>
        </row>
        <row r="3213">
          <cell r="A3213" t="str">
            <v>Brand 5</v>
          </cell>
          <cell r="B3213" t="str">
            <v>Market 3</v>
          </cell>
          <cell r="C3213">
            <v>0.1</v>
          </cell>
        </row>
        <row r="3214">
          <cell r="A3214" t="str">
            <v>Brand 5</v>
          </cell>
          <cell r="B3214" t="str">
            <v>Market 3</v>
          </cell>
          <cell r="C3214">
            <v>0.3</v>
          </cell>
        </row>
        <row r="3215">
          <cell r="A3215" t="str">
            <v>Brand 5</v>
          </cell>
          <cell r="B3215" t="str">
            <v>Market 6</v>
          </cell>
          <cell r="C3215">
            <v>0.15</v>
          </cell>
        </row>
        <row r="3216">
          <cell r="A3216" t="str">
            <v>Brand 5</v>
          </cell>
          <cell r="B3216" t="str">
            <v>Market 6</v>
          </cell>
          <cell r="C3216">
            <v>0.3</v>
          </cell>
        </row>
        <row r="3217">
          <cell r="A3217" t="str">
            <v>Brand 5</v>
          </cell>
          <cell r="B3217" t="str">
            <v>Market 6</v>
          </cell>
          <cell r="C3217">
            <v>0.35</v>
          </cell>
        </row>
        <row r="3218">
          <cell r="A3218" t="str">
            <v>Brand 5</v>
          </cell>
          <cell r="B3218" t="str">
            <v>Market 3</v>
          </cell>
          <cell r="C3218">
            <v>0.17</v>
          </cell>
        </row>
        <row r="3219">
          <cell r="A3219" t="str">
            <v>Brand 5</v>
          </cell>
          <cell r="B3219" t="str">
            <v>Market 28</v>
          </cell>
          <cell r="C3219">
            <v>4.0000000000000001E-3</v>
          </cell>
        </row>
        <row r="3220">
          <cell r="A3220" t="str">
            <v>Brand 5</v>
          </cell>
          <cell r="B3220" t="str">
            <v>Market 3</v>
          </cell>
          <cell r="C3220">
            <v>2.5999999999999999E-2</v>
          </cell>
        </row>
        <row r="3221">
          <cell r="A3221" t="str">
            <v>Brand 5</v>
          </cell>
          <cell r="B3221" t="str">
            <v>Market 10</v>
          </cell>
          <cell r="C3221">
            <v>2E-3</v>
          </cell>
        </row>
        <row r="3222">
          <cell r="A3222" t="str">
            <v>Brand 5</v>
          </cell>
          <cell r="B3222" t="str">
            <v>Market 21</v>
          </cell>
          <cell r="C3222">
            <v>3.5999999999999997E-2</v>
          </cell>
        </row>
        <row r="3223">
          <cell r="A3223" t="str">
            <v>Brand 5</v>
          </cell>
          <cell r="B3223" t="str">
            <v>Market 7</v>
          </cell>
          <cell r="C3223">
            <v>0.02</v>
          </cell>
        </row>
        <row r="3224">
          <cell r="A3224" t="str">
            <v>Brand 5</v>
          </cell>
          <cell r="B3224" t="str">
            <v>Market 28</v>
          </cell>
          <cell r="C3224">
            <v>0.224</v>
          </cell>
        </row>
        <row r="3225">
          <cell r="A3225" t="str">
            <v>Brand 5</v>
          </cell>
          <cell r="B3225" t="str">
            <v>Market 28</v>
          </cell>
          <cell r="C3225">
            <v>0.112</v>
          </cell>
        </row>
        <row r="3226">
          <cell r="A3226" t="str">
            <v>Brand 5</v>
          </cell>
          <cell r="B3226" t="str">
            <v>Market 15</v>
          </cell>
          <cell r="C3226">
            <v>2.8000000000000001E-2</v>
          </cell>
        </row>
        <row r="3227">
          <cell r="A3227" t="str">
            <v>Brand 5</v>
          </cell>
          <cell r="B3227" t="str">
            <v>Market 3</v>
          </cell>
          <cell r="C3227">
            <v>0.86799999999999999</v>
          </cell>
        </row>
        <row r="3228">
          <cell r="A3228" t="str">
            <v>Brand 5</v>
          </cell>
          <cell r="B3228" t="str">
            <v>Market 3</v>
          </cell>
          <cell r="C3228">
            <v>0.61599999999999999</v>
          </cell>
        </row>
        <row r="3229">
          <cell r="A3229" t="str">
            <v>Brand 5</v>
          </cell>
          <cell r="B3229" t="str">
            <v>Market 33</v>
          </cell>
          <cell r="C3229">
            <v>2.8000000000000001E-2</v>
          </cell>
        </row>
        <row r="3230">
          <cell r="A3230" t="str">
            <v>Brand 5</v>
          </cell>
          <cell r="B3230" t="str">
            <v>Market 10</v>
          </cell>
          <cell r="C3230">
            <v>0.10199999999999999</v>
          </cell>
        </row>
        <row r="3231">
          <cell r="A3231" t="str">
            <v>Brand 5</v>
          </cell>
          <cell r="B3231" t="str">
            <v>Market 15</v>
          </cell>
          <cell r="C3231">
            <v>0.13600000000000001</v>
          </cell>
        </row>
        <row r="3232">
          <cell r="A3232" t="str">
            <v>Brand 5</v>
          </cell>
          <cell r="B3232" t="str">
            <v>Market 24</v>
          </cell>
          <cell r="C3232">
            <v>3.5000000000000003E-2</v>
          </cell>
        </row>
        <row r="3233">
          <cell r="A3233" t="str">
            <v>Brand 5</v>
          </cell>
          <cell r="B3233" t="str">
            <v>Market 28</v>
          </cell>
          <cell r="C3233">
            <v>3.5999999999999997E-2</v>
          </cell>
        </row>
        <row r="3234">
          <cell r="A3234" t="str">
            <v>Brand 5</v>
          </cell>
          <cell r="B3234" t="str">
            <v>Market 16</v>
          </cell>
          <cell r="C3234">
            <v>3.5999999999999997E-2</v>
          </cell>
        </row>
        <row r="3235">
          <cell r="A3235" t="str">
            <v>Brand 5</v>
          </cell>
          <cell r="B3235" t="str">
            <v>Market 23</v>
          </cell>
          <cell r="C3235">
            <v>3.5999999999999997E-2</v>
          </cell>
        </row>
        <row r="3236">
          <cell r="A3236" t="str">
            <v>Brand 5</v>
          </cell>
          <cell r="B3236" t="str">
            <v>Market 21</v>
          </cell>
          <cell r="C3236">
            <v>3.5999999999999997E-2</v>
          </cell>
        </row>
        <row r="3237">
          <cell r="A3237" t="str">
            <v>Brand 5</v>
          </cell>
          <cell r="B3237" t="str">
            <v>Market 3</v>
          </cell>
          <cell r="C3237">
            <v>0.46800000000000003</v>
          </cell>
        </row>
        <row r="3238">
          <cell r="A3238" t="str">
            <v>Brand 5</v>
          </cell>
          <cell r="B3238" t="str">
            <v>Market 3</v>
          </cell>
          <cell r="C3238">
            <v>0.28799999999999998</v>
          </cell>
        </row>
        <row r="3239">
          <cell r="A3239" t="str">
            <v>Brand 5</v>
          </cell>
          <cell r="B3239" t="str">
            <v>Market 15</v>
          </cell>
          <cell r="C3239">
            <v>7.1999999999999995E-2</v>
          </cell>
        </row>
        <row r="3240">
          <cell r="A3240" t="str">
            <v>Brand 5</v>
          </cell>
          <cell r="B3240" t="str">
            <v>Market 3</v>
          </cell>
          <cell r="C3240">
            <v>0.252</v>
          </cell>
        </row>
        <row r="3241">
          <cell r="A3241" t="str">
            <v>Brand 5</v>
          </cell>
          <cell r="B3241" t="str">
            <v>Market 34</v>
          </cell>
          <cell r="C3241">
            <v>0.108</v>
          </cell>
        </row>
        <row r="3242">
          <cell r="A3242" t="str">
            <v>Brand 5</v>
          </cell>
          <cell r="B3242" t="str">
            <v>Market 7</v>
          </cell>
          <cell r="C3242">
            <v>0.108</v>
          </cell>
        </row>
        <row r="3243">
          <cell r="A3243" t="str">
            <v>Brand 5</v>
          </cell>
          <cell r="B3243" t="str">
            <v>Market 34</v>
          </cell>
          <cell r="C3243">
            <v>3.5999999999999997E-2</v>
          </cell>
        </row>
        <row r="3244">
          <cell r="A3244" t="str">
            <v>Brand 5</v>
          </cell>
          <cell r="B3244" t="str">
            <v>Market 33</v>
          </cell>
          <cell r="C3244">
            <v>7.1999999999999995E-2</v>
          </cell>
        </row>
        <row r="3245">
          <cell r="A3245" t="str">
            <v>Brand 5</v>
          </cell>
          <cell r="B3245" t="str">
            <v>Market 7</v>
          </cell>
          <cell r="C3245">
            <v>0.12</v>
          </cell>
        </row>
        <row r="3246">
          <cell r="A3246" t="str">
            <v>Brand 5</v>
          </cell>
          <cell r="B3246" t="str">
            <v>Market 14</v>
          </cell>
          <cell r="C3246">
            <v>0.08</v>
          </cell>
        </row>
        <row r="3247">
          <cell r="A3247" t="str">
            <v>Brand 5</v>
          </cell>
          <cell r="B3247" t="str">
            <v>Market 9</v>
          </cell>
          <cell r="C3247">
            <v>0.08</v>
          </cell>
        </row>
        <row r="3248">
          <cell r="A3248" t="str">
            <v>Brand 5</v>
          </cell>
          <cell r="B3248" t="str">
            <v>Market 15</v>
          </cell>
          <cell r="C3248">
            <v>0.04</v>
          </cell>
        </row>
        <row r="3249">
          <cell r="A3249" t="str">
            <v>Brand 5</v>
          </cell>
          <cell r="B3249" t="str">
            <v>Market 32</v>
          </cell>
          <cell r="C3249">
            <v>0.16</v>
          </cell>
        </row>
        <row r="3250">
          <cell r="A3250" t="str">
            <v>Brand 5</v>
          </cell>
          <cell r="B3250" t="str">
            <v>Market 32</v>
          </cell>
          <cell r="C3250">
            <v>0.04</v>
          </cell>
        </row>
        <row r="3251">
          <cell r="A3251" t="str">
            <v>Brand 5</v>
          </cell>
          <cell r="B3251" t="str">
            <v>Market 32</v>
          </cell>
          <cell r="C3251">
            <v>0.12</v>
          </cell>
        </row>
        <row r="3252">
          <cell r="A3252" t="str">
            <v>Brand 5</v>
          </cell>
          <cell r="B3252" t="str">
            <v>Market 32</v>
          </cell>
          <cell r="C3252">
            <v>0.16</v>
          </cell>
        </row>
        <row r="3253">
          <cell r="A3253" t="str">
            <v>Brand 5</v>
          </cell>
          <cell r="B3253" t="str">
            <v>Market 33</v>
          </cell>
          <cell r="C3253">
            <v>0.08</v>
          </cell>
        </row>
        <row r="3254">
          <cell r="A3254" t="str">
            <v>Brand 5</v>
          </cell>
          <cell r="B3254" t="str">
            <v>Market 28</v>
          </cell>
          <cell r="C3254">
            <v>0.1275</v>
          </cell>
        </row>
        <row r="3255">
          <cell r="A3255" t="str">
            <v>Brand 5</v>
          </cell>
          <cell r="B3255" t="str">
            <v>Market 24</v>
          </cell>
          <cell r="C3255">
            <v>4.2500000000000003E-2</v>
          </cell>
        </row>
        <row r="3256">
          <cell r="A3256" t="str">
            <v>Brand 5</v>
          </cell>
          <cell r="B3256" t="str">
            <v>Market 21</v>
          </cell>
          <cell r="C3256">
            <v>0.17</v>
          </cell>
        </row>
        <row r="3257">
          <cell r="A3257" t="str">
            <v>Brand 5</v>
          </cell>
          <cell r="B3257" t="str">
            <v>Market 3</v>
          </cell>
          <cell r="C3257">
            <v>0.46750000000000003</v>
          </cell>
        </row>
        <row r="3258">
          <cell r="A3258" t="str">
            <v>Brand 5</v>
          </cell>
          <cell r="B3258" t="str">
            <v>Market 33</v>
          </cell>
          <cell r="C3258">
            <v>0.17</v>
          </cell>
        </row>
        <row r="3259">
          <cell r="A3259" t="str">
            <v>Brand 5</v>
          </cell>
          <cell r="B3259" t="str">
            <v>Market 7</v>
          </cell>
          <cell r="C3259">
            <v>0.28799999999999998</v>
          </cell>
        </row>
        <row r="3260">
          <cell r="A3260" t="str">
            <v>Brand 5</v>
          </cell>
          <cell r="B3260" t="str">
            <v>Market 34</v>
          </cell>
          <cell r="C3260">
            <v>0.14399999999999999</v>
          </cell>
        </row>
        <row r="3261">
          <cell r="A3261" t="str">
            <v>Brand 5</v>
          </cell>
          <cell r="B3261" t="str">
            <v>Market 31</v>
          </cell>
          <cell r="C3261">
            <v>0.24</v>
          </cell>
        </row>
        <row r="3262">
          <cell r="A3262" t="str">
            <v>Brand 5</v>
          </cell>
          <cell r="B3262" t="str">
            <v>Market 28</v>
          </cell>
          <cell r="C3262">
            <v>0.1</v>
          </cell>
        </row>
        <row r="3263">
          <cell r="A3263" t="str">
            <v>Brand 5</v>
          </cell>
          <cell r="B3263" t="str">
            <v>Market 28</v>
          </cell>
          <cell r="C3263">
            <v>0.65</v>
          </cell>
        </row>
        <row r="3264">
          <cell r="A3264" t="str">
            <v>Brand 5</v>
          </cell>
          <cell r="B3264" t="str">
            <v>Market 21</v>
          </cell>
          <cell r="C3264">
            <v>0.1</v>
          </cell>
        </row>
        <row r="3265">
          <cell r="A3265" t="str">
            <v>Brand 5</v>
          </cell>
          <cell r="B3265" t="str">
            <v>Market 23</v>
          </cell>
          <cell r="C3265">
            <v>0.05</v>
          </cell>
        </row>
        <row r="3266">
          <cell r="A3266" t="str">
            <v>Brand 5</v>
          </cell>
          <cell r="B3266" t="str">
            <v>Market 24</v>
          </cell>
          <cell r="C3266">
            <v>0.05</v>
          </cell>
        </row>
        <row r="3267">
          <cell r="A3267" t="str">
            <v>Brand 5</v>
          </cell>
          <cell r="B3267" t="str">
            <v>Market 16</v>
          </cell>
          <cell r="C3267">
            <v>0.05</v>
          </cell>
        </row>
        <row r="3268">
          <cell r="A3268" t="str">
            <v>Brand 5</v>
          </cell>
          <cell r="B3268" t="str">
            <v>Market 23</v>
          </cell>
          <cell r="C3268">
            <v>0.2</v>
          </cell>
        </row>
        <row r="3269">
          <cell r="A3269" t="str">
            <v>Brand 5</v>
          </cell>
          <cell r="B3269" t="str">
            <v>Market 23</v>
          </cell>
          <cell r="C3269">
            <v>0.1</v>
          </cell>
        </row>
        <row r="3270">
          <cell r="A3270" t="str">
            <v>Brand 5</v>
          </cell>
          <cell r="B3270" t="str">
            <v>Market 24</v>
          </cell>
          <cell r="C3270">
            <v>0.05</v>
          </cell>
        </row>
        <row r="3271">
          <cell r="A3271" t="str">
            <v>Brand 5</v>
          </cell>
          <cell r="B3271" t="str">
            <v>Market 23</v>
          </cell>
          <cell r="C3271">
            <v>0.05</v>
          </cell>
        </row>
        <row r="3272">
          <cell r="A3272" t="str">
            <v>Brand 5</v>
          </cell>
          <cell r="B3272" t="str">
            <v>Market 21</v>
          </cell>
          <cell r="C3272">
            <v>0.05</v>
          </cell>
        </row>
        <row r="3273">
          <cell r="A3273" t="str">
            <v>Brand 5</v>
          </cell>
          <cell r="B3273" t="str">
            <v>Market 9</v>
          </cell>
          <cell r="C3273">
            <v>0.15</v>
          </cell>
        </row>
        <row r="3274">
          <cell r="A3274" t="str">
            <v>Brand 5</v>
          </cell>
          <cell r="B3274" t="str">
            <v>Market 9</v>
          </cell>
          <cell r="C3274">
            <v>0.1</v>
          </cell>
        </row>
        <row r="3275">
          <cell r="A3275" t="str">
            <v>Brand 5</v>
          </cell>
          <cell r="B3275" t="str">
            <v>Market 9</v>
          </cell>
          <cell r="C3275">
            <v>0.15</v>
          </cell>
        </row>
        <row r="3276">
          <cell r="A3276" t="str">
            <v>Brand 5</v>
          </cell>
          <cell r="B3276" t="str">
            <v>Market 14</v>
          </cell>
          <cell r="C3276">
            <v>0.25</v>
          </cell>
        </row>
        <row r="3277">
          <cell r="A3277" t="str">
            <v>Brand 5</v>
          </cell>
          <cell r="B3277" t="str">
            <v>Market 9</v>
          </cell>
          <cell r="C3277">
            <v>0.1</v>
          </cell>
        </row>
        <row r="3278">
          <cell r="A3278" t="str">
            <v>Brand 5</v>
          </cell>
          <cell r="B3278" t="str">
            <v>Market 14</v>
          </cell>
          <cell r="C3278">
            <v>0.2</v>
          </cell>
        </row>
        <row r="3279">
          <cell r="A3279" t="str">
            <v>Brand 5</v>
          </cell>
          <cell r="B3279" t="str">
            <v>Market 9</v>
          </cell>
          <cell r="C3279">
            <v>0.5</v>
          </cell>
        </row>
        <row r="3280">
          <cell r="A3280" t="str">
            <v>Brand 5</v>
          </cell>
          <cell r="B3280" t="str">
            <v>Market 10</v>
          </cell>
          <cell r="C3280">
            <v>0.15</v>
          </cell>
        </row>
        <row r="3281">
          <cell r="A3281" t="str">
            <v>Brand 5</v>
          </cell>
          <cell r="B3281" t="str">
            <v>Market 10</v>
          </cell>
          <cell r="C3281">
            <v>0.1</v>
          </cell>
        </row>
        <row r="3282">
          <cell r="A3282" t="str">
            <v>Brand 5</v>
          </cell>
          <cell r="B3282" t="str">
            <v>Market 14</v>
          </cell>
          <cell r="C3282">
            <v>0.75</v>
          </cell>
        </row>
        <row r="3283">
          <cell r="A3283" t="str">
            <v>Brand 5</v>
          </cell>
          <cell r="B3283" t="str">
            <v>Market 10</v>
          </cell>
          <cell r="C3283">
            <v>0.55000000000000004</v>
          </cell>
        </row>
        <row r="3284">
          <cell r="A3284" t="str">
            <v>Brand 5</v>
          </cell>
          <cell r="B3284" t="str">
            <v>Market 28</v>
          </cell>
          <cell r="C3284">
            <v>0.1</v>
          </cell>
        </row>
        <row r="3285">
          <cell r="A3285" t="str">
            <v>Brand 5</v>
          </cell>
          <cell r="B3285" t="str">
            <v>Market 15</v>
          </cell>
          <cell r="C3285">
            <v>0.1</v>
          </cell>
        </row>
        <row r="3286">
          <cell r="A3286" t="str">
            <v>Brand 5</v>
          </cell>
          <cell r="B3286" t="str">
            <v>Market 15</v>
          </cell>
          <cell r="C3286">
            <v>0.15</v>
          </cell>
        </row>
        <row r="3287">
          <cell r="A3287" t="str">
            <v>Brand 5</v>
          </cell>
          <cell r="B3287" t="str">
            <v>Market 3</v>
          </cell>
          <cell r="C3287">
            <v>0.45</v>
          </cell>
        </row>
        <row r="3288">
          <cell r="A3288" t="str">
            <v>Brand 5</v>
          </cell>
          <cell r="B3288" t="str">
            <v>Market 3</v>
          </cell>
          <cell r="C3288">
            <v>0.65</v>
          </cell>
        </row>
        <row r="3289">
          <cell r="A3289" t="str">
            <v>Brand 5</v>
          </cell>
          <cell r="B3289" t="str">
            <v>Market 3</v>
          </cell>
          <cell r="C3289">
            <v>3.65</v>
          </cell>
        </row>
        <row r="3290">
          <cell r="A3290" t="str">
            <v>Brand 5</v>
          </cell>
          <cell r="B3290" t="str">
            <v>Market 7</v>
          </cell>
          <cell r="C3290">
            <v>0.45</v>
          </cell>
        </row>
        <row r="3291">
          <cell r="A3291" t="str">
            <v>Brand 5</v>
          </cell>
          <cell r="B3291" t="str">
            <v>Market 34</v>
          </cell>
          <cell r="C3291">
            <v>0.15</v>
          </cell>
        </row>
        <row r="3292">
          <cell r="A3292" t="str">
            <v>Brand 5</v>
          </cell>
          <cell r="B3292" t="str">
            <v>Market 31</v>
          </cell>
          <cell r="C3292">
            <v>0.25</v>
          </cell>
        </row>
        <row r="3293">
          <cell r="A3293" t="str">
            <v>Brand 5</v>
          </cell>
          <cell r="B3293" t="str">
            <v>Market 31</v>
          </cell>
          <cell r="C3293">
            <v>0.25</v>
          </cell>
        </row>
        <row r="3294">
          <cell r="A3294" t="str">
            <v>Brand 5</v>
          </cell>
          <cell r="B3294" t="str">
            <v>Market 34</v>
          </cell>
          <cell r="C3294">
            <v>0.15</v>
          </cell>
        </row>
        <row r="3295">
          <cell r="A3295" t="str">
            <v>Brand 5</v>
          </cell>
          <cell r="B3295" t="str">
            <v>Market 7</v>
          </cell>
          <cell r="C3295">
            <v>0.55000000000000004</v>
          </cell>
        </row>
        <row r="3296">
          <cell r="A3296" t="str">
            <v>Brand 5</v>
          </cell>
          <cell r="B3296" t="str">
            <v>Market 31</v>
          </cell>
          <cell r="C3296">
            <v>0.05</v>
          </cell>
        </row>
        <row r="3297">
          <cell r="A3297" t="str">
            <v>Brand 5</v>
          </cell>
          <cell r="B3297" t="str">
            <v>Market 34</v>
          </cell>
          <cell r="C3297">
            <v>0.15</v>
          </cell>
        </row>
        <row r="3298">
          <cell r="A3298" t="str">
            <v>Brand 5</v>
          </cell>
          <cell r="B3298" t="str">
            <v>Market 7</v>
          </cell>
          <cell r="C3298">
            <v>0.6</v>
          </cell>
        </row>
        <row r="3299">
          <cell r="A3299" t="str">
            <v>Brand 5</v>
          </cell>
          <cell r="B3299" t="str">
            <v>Market 7</v>
          </cell>
          <cell r="C3299">
            <v>0.15</v>
          </cell>
        </row>
        <row r="3300">
          <cell r="A3300" t="str">
            <v>Brand 5</v>
          </cell>
          <cell r="B3300" t="str">
            <v>Market 7</v>
          </cell>
          <cell r="C3300">
            <v>0.2</v>
          </cell>
        </row>
        <row r="3301">
          <cell r="A3301" t="str">
            <v>Brand 5</v>
          </cell>
          <cell r="B3301" t="str">
            <v>Market 32</v>
          </cell>
          <cell r="C3301">
            <v>0.25</v>
          </cell>
        </row>
        <row r="3302">
          <cell r="A3302" t="str">
            <v>Brand 5</v>
          </cell>
          <cell r="B3302" t="str">
            <v>Market 32</v>
          </cell>
          <cell r="C3302">
            <v>0.25</v>
          </cell>
        </row>
        <row r="3303">
          <cell r="A3303" t="str">
            <v>Brand 5</v>
          </cell>
          <cell r="B3303" t="str">
            <v>Market 32</v>
          </cell>
          <cell r="C3303">
            <v>0.25</v>
          </cell>
        </row>
        <row r="3304">
          <cell r="A3304" t="str">
            <v>Brand 5</v>
          </cell>
          <cell r="B3304" t="str">
            <v>Market 32</v>
          </cell>
          <cell r="C3304">
            <v>0.1</v>
          </cell>
        </row>
        <row r="3305">
          <cell r="A3305" t="str">
            <v>Brand 5</v>
          </cell>
          <cell r="B3305" t="str">
            <v>Market 32</v>
          </cell>
          <cell r="C3305">
            <v>0.1</v>
          </cell>
        </row>
        <row r="3306">
          <cell r="A3306" t="str">
            <v>Brand 5</v>
          </cell>
          <cell r="B3306" t="str">
            <v>Market 33</v>
          </cell>
          <cell r="C3306">
            <v>1</v>
          </cell>
        </row>
        <row r="3307">
          <cell r="A3307" t="str">
            <v>Brand 5</v>
          </cell>
          <cell r="B3307" t="str">
            <v>Market 33</v>
          </cell>
          <cell r="C3307">
            <v>0.1</v>
          </cell>
        </row>
        <row r="3308">
          <cell r="A3308" t="str">
            <v>Brand 5</v>
          </cell>
          <cell r="B3308" t="str">
            <v>Market 33</v>
          </cell>
          <cell r="C3308">
            <v>0.05</v>
          </cell>
        </row>
        <row r="3309">
          <cell r="A3309" t="str">
            <v>Brand 5</v>
          </cell>
          <cell r="B3309" t="str">
            <v>Market 32</v>
          </cell>
          <cell r="C3309">
            <v>0.15</v>
          </cell>
        </row>
        <row r="3310">
          <cell r="A3310" t="str">
            <v>Brand 5</v>
          </cell>
          <cell r="B3310" t="str">
            <v>Market 21</v>
          </cell>
          <cell r="C3310">
            <v>0.17</v>
          </cell>
        </row>
        <row r="3311">
          <cell r="A3311" t="str">
            <v>Brand 5</v>
          </cell>
          <cell r="B3311" t="str">
            <v>Market 3</v>
          </cell>
          <cell r="C3311">
            <v>0.51</v>
          </cell>
        </row>
        <row r="3312">
          <cell r="A3312" t="str">
            <v>Brand 5</v>
          </cell>
          <cell r="B3312" t="str">
            <v>Market 33</v>
          </cell>
          <cell r="C3312">
            <v>0.85</v>
          </cell>
        </row>
        <row r="3313">
          <cell r="A3313" t="str">
            <v>Brand 5</v>
          </cell>
          <cell r="B3313" t="str">
            <v>Market 23</v>
          </cell>
          <cell r="C3313">
            <v>0.2</v>
          </cell>
        </row>
        <row r="3314">
          <cell r="A3314" t="str">
            <v>Brand 5</v>
          </cell>
          <cell r="B3314" t="str">
            <v>Market 21</v>
          </cell>
          <cell r="C3314">
            <v>0.2</v>
          </cell>
        </row>
        <row r="3315">
          <cell r="A3315" t="str">
            <v>Brand 5</v>
          </cell>
          <cell r="B3315" t="str">
            <v>Market 23</v>
          </cell>
          <cell r="C3315">
            <v>0.4</v>
          </cell>
        </row>
        <row r="3316">
          <cell r="A3316" t="str">
            <v>Brand 5</v>
          </cell>
          <cell r="B3316" t="str">
            <v>Market 5</v>
          </cell>
          <cell r="C3316">
            <v>0.2</v>
          </cell>
        </row>
        <row r="3317">
          <cell r="A3317" t="str">
            <v>Brand 5</v>
          </cell>
          <cell r="B3317" t="str">
            <v>Market 3</v>
          </cell>
          <cell r="C3317">
            <v>0.2</v>
          </cell>
        </row>
        <row r="3318">
          <cell r="A3318" t="str">
            <v>Brand 5</v>
          </cell>
          <cell r="B3318" t="str">
            <v>Market 3</v>
          </cell>
          <cell r="C3318">
            <v>0.2</v>
          </cell>
        </row>
        <row r="3319">
          <cell r="A3319" t="str">
            <v>Brand 5</v>
          </cell>
          <cell r="B3319" t="str">
            <v>Market 7</v>
          </cell>
          <cell r="C3319">
            <v>0.2</v>
          </cell>
        </row>
        <row r="3320">
          <cell r="A3320" t="str">
            <v>Brand 5</v>
          </cell>
          <cell r="B3320" t="str">
            <v>Market 7</v>
          </cell>
          <cell r="C3320">
            <v>0.2</v>
          </cell>
        </row>
        <row r="3321">
          <cell r="A3321" t="str">
            <v>Brand 5</v>
          </cell>
          <cell r="B3321" t="str">
            <v>Market 33</v>
          </cell>
          <cell r="C3321">
            <v>0.4</v>
          </cell>
        </row>
        <row r="3322">
          <cell r="A3322" t="str">
            <v>Brand 5</v>
          </cell>
          <cell r="B3322" t="str">
            <v>Market 8</v>
          </cell>
          <cell r="C3322">
            <v>7.1999999999999995E-2</v>
          </cell>
        </row>
        <row r="3323">
          <cell r="A3323" t="str">
            <v>Brand 5</v>
          </cell>
          <cell r="B3323" t="str">
            <v>Market 8</v>
          </cell>
          <cell r="C3323">
            <v>0.24</v>
          </cell>
        </row>
        <row r="3324">
          <cell r="A3324" t="str">
            <v>Brand 5</v>
          </cell>
          <cell r="B3324" t="str">
            <v>Market 8</v>
          </cell>
          <cell r="C3324">
            <v>0.2</v>
          </cell>
        </row>
        <row r="3325">
          <cell r="A3325" t="str">
            <v>Brand 5</v>
          </cell>
          <cell r="B3325" t="str">
            <v>Market 8</v>
          </cell>
          <cell r="C3325">
            <v>0.1</v>
          </cell>
        </row>
        <row r="3326">
          <cell r="A3326" t="str">
            <v>Brand 5</v>
          </cell>
          <cell r="B3326" t="str">
            <v>Market 8</v>
          </cell>
          <cell r="C3326">
            <v>0.05</v>
          </cell>
        </row>
        <row r="3327">
          <cell r="A3327" t="str">
            <v>Brand 5</v>
          </cell>
          <cell r="B3327" t="str">
            <v>Market 8</v>
          </cell>
          <cell r="C3327">
            <v>0.05</v>
          </cell>
        </row>
        <row r="3328">
          <cell r="A3328" t="str">
            <v>Brand 6</v>
          </cell>
          <cell r="B3328" t="str">
            <v>Market 1</v>
          </cell>
          <cell r="C3328">
            <v>64.3</v>
          </cell>
        </row>
        <row r="3329">
          <cell r="A3329" t="str">
            <v>Brand 6</v>
          </cell>
          <cell r="B3329" t="str">
            <v>Market 1</v>
          </cell>
          <cell r="C3329">
            <v>101.25</v>
          </cell>
        </row>
        <row r="3330">
          <cell r="A3330" t="str">
            <v>Brand 6</v>
          </cell>
          <cell r="B3330" t="str">
            <v>Market 5</v>
          </cell>
          <cell r="C3330">
            <v>31.1</v>
          </cell>
        </row>
        <row r="3331">
          <cell r="A3331" t="str">
            <v>Brand 6</v>
          </cell>
          <cell r="B3331" t="str">
            <v>Market 3</v>
          </cell>
          <cell r="C3331">
            <v>26.2</v>
          </cell>
        </row>
        <row r="3332">
          <cell r="A3332" t="str">
            <v>Brand 6</v>
          </cell>
          <cell r="B3332" t="str">
            <v>Market 3</v>
          </cell>
          <cell r="C3332">
            <v>46.5</v>
          </cell>
        </row>
        <row r="3333">
          <cell r="A3333" t="str">
            <v>Brand 6</v>
          </cell>
          <cell r="B3333" t="str">
            <v>Market 18</v>
          </cell>
          <cell r="C3333">
            <v>16.2</v>
          </cell>
        </row>
        <row r="3334">
          <cell r="A3334" t="str">
            <v>Brand 6</v>
          </cell>
          <cell r="B3334" t="str">
            <v>Market 4</v>
          </cell>
          <cell r="C3334">
            <v>15.6</v>
          </cell>
        </row>
        <row r="3335">
          <cell r="A3335" t="str">
            <v>Brand 6</v>
          </cell>
          <cell r="B3335" t="str">
            <v>Market 5</v>
          </cell>
          <cell r="C3335">
            <v>33.75</v>
          </cell>
        </row>
        <row r="3336">
          <cell r="A3336" t="str">
            <v>Brand 6</v>
          </cell>
          <cell r="B3336" t="str">
            <v>Market 1</v>
          </cell>
          <cell r="C3336">
            <v>62.5</v>
          </cell>
        </row>
        <row r="3337">
          <cell r="A3337" t="str">
            <v>Brand 6</v>
          </cell>
          <cell r="B3337" t="str">
            <v>Market 4</v>
          </cell>
          <cell r="C3337">
            <v>29</v>
          </cell>
        </row>
        <row r="3338">
          <cell r="A3338" t="str">
            <v>Brand 6</v>
          </cell>
          <cell r="B3338" t="str">
            <v>Market 5</v>
          </cell>
          <cell r="C3338">
            <v>48.5</v>
          </cell>
        </row>
        <row r="3339">
          <cell r="A3339" t="str">
            <v>Brand 6</v>
          </cell>
          <cell r="B3339" t="str">
            <v>Market 3</v>
          </cell>
          <cell r="C3339">
            <v>36.5</v>
          </cell>
        </row>
        <row r="3340">
          <cell r="A3340" t="str">
            <v>Brand 6</v>
          </cell>
          <cell r="B3340" t="str">
            <v>Market 2</v>
          </cell>
          <cell r="C3340">
            <v>7.2</v>
          </cell>
        </row>
        <row r="3341">
          <cell r="A3341" t="str">
            <v>Brand 6</v>
          </cell>
          <cell r="B3341" t="str">
            <v>Market 18</v>
          </cell>
          <cell r="C3341">
            <v>17</v>
          </cell>
        </row>
        <row r="3342">
          <cell r="A3342" t="str">
            <v>Brand 6</v>
          </cell>
          <cell r="B3342" t="str">
            <v>Market 6</v>
          </cell>
          <cell r="C3342">
            <v>6.4</v>
          </cell>
        </row>
        <row r="3343">
          <cell r="A3343" t="str">
            <v>Brand 6</v>
          </cell>
          <cell r="B3343" t="str">
            <v>Market 6</v>
          </cell>
          <cell r="C3343">
            <v>9.75</v>
          </cell>
        </row>
        <row r="3344">
          <cell r="A3344" t="str">
            <v>Brand 6</v>
          </cell>
          <cell r="B3344" t="str">
            <v>Market 29</v>
          </cell>
          <cell r="C3344">
            <v>3.1</v>
          </cell>
        </row>
        <row r="3345">
          <cell r="A3345" t="str">
            <v>Brand 6</v>
          </cell>
          <cell r="B3345" t="str">
            <v>Market 4</v>
          </cell>
          <cell r="C3345">
            <v>14.5</v>
          </cell>
        </row>
        <row r="3346">
          <cell r="A3346" t="str">
            <v>Brand 6</v>
          </cell>
          <cell r="B3346" t="str">
            <v>Market 3</v>
          </cell>
          <cell r="C3346">
            <v>27</v>
          </cell>
        </row>
        <row r="3347">
          <cell r="A3347" t="str">
            <v>Brand 6</v>
          </cell>
          <cell r="B3347" t="str">
            <v>Market 6</v>
          </cell>
          <cell r="C3347">
            <v>12.5</v>
          </cell>
        </row>
        <row r="3348">
          <cell r="A3348" t="str">
            <v>Brand 6</v>
          </cell>
          <cell r="B3348" t="str">
            <v>Market 2</v>
          </cell>
          <cell r="C3348">
            <v>5.25</v>
          </cell>
        </row>
        <row r="3349">
          <cell r="A3349" t="str">
            <v>Brand 6</v>
          </cell>
          <cell r="B3349" t="str">
            <v>Market 29</v>
          </cell>
          <cell r="C3349">
            <v>4</v>
          </cell>
        </row>
        <row r="3350">
          <cell r="A3350" t="str">
            <v>Brand 6</v>
          </cell>
          <cell r="B3350" t="str">
            <v>Market 2</v>
          </cell>
          <cell r="C3350">
            <v>5</v>
          </cell>
        </row>
        <row r="3351">
          <cell r="A3351" t="str">
            <v>Brand 6</v>
          </cell>
          <cell r="B3351" t="str">
            <v>Market 19</v>
          </cell>
          <cell r="C3351">
            <v>0.9</v>
          </cell>
        </row>
        <row r="3352">
          <cell r="A3352" t="str">
            <v>Brand 6</v>
          </cell>
          <cell r="B3352" t="str">
            <v>Market 4</v>
          </cell>
          <cell r="C3352">
            <v>8</v>
          </cell>
        </row>
        <row r="3353">
          <cell r="A3353" t="str">
            <v>Brand 6</v>
          </cell>
          <cell r="B3353" t="str">
            <v>Market 19</v>
          </cell>
          <cell r="C3353">
            <v>1.75</v>
          </cell>
        </row>
        <row r="3354">
          <cell r="A3354" t="str">
            <v>Brand 6</v>
          </cell>
          <cell r="B3354" t="str">
            <v>Market 6</v>
          </cell>
          <cell r="C3354">
            <v>7</v>
          </cell>
        </row>
        <row r="3355">
          <cell r="A3355" t="str">
            <v>Brand 6</v>
          </cell>
          <cell r="B3355" t="str">
            <v>Market 11</v>
          </cell>
          <cell r="C3355">
            <v>0.5</v>
          </cell>
        </row>
        <row r="3356">
          <cell r="A3356" t="str">
            <v>Brand 6</v>
          </cell>
          <cell r="B3356" t="str">
            <v>Market 29</v>
          </cell>
          <cell r="C3356">
            <v>2.5</v>
          </cell>
        </row>
        <row r="3357">
          <cell r="A3357" t="str">
            <v>Brand 6</v>
          </cell>
          <cell r="B3357" t="str">
            <v>Market 1</v>
          </cell>
          <cell r="C3357">
            <v>5</v>
          </cell>
        </row>
        <row r="3358">
          <cell r="A3358" t="str">
            <v>Brand 6</v>
          </cell>
          <cell r="B3358" t="str">
            <v>Market 11</v>
          </cell>
          <cell r="C3358">
            <v>0.4</v>
          </cell>
        </row>
        <row r="3359">
          <cell r="A3359" t="str">
            <v>Brand 6</v>
          </cell>
          <cell r="B3359" t="str">
            <v>Market 18</v>
          </cell>
          <cell r="C3359">
            <v>2</v>
          </cell>
        </row>
        <row r="3360">
          <cell r="A3360" t="str">
            <v>Brand 6</v>
          </cell>
          <cell r="B3360" t="str">
            <v>Market 18</v>
          </cell>
          <cell r="C3360">
            <v>3</v>
          </cell>
        </row>
        <row r="3361">
          <cell r="A3361" t="str">
            <v>Brand 6</v>
          </cell>
          <cell r="B3361" t="str">
            <v>Market 19</v>
          </cell>
          <cell r="C3361">
            <v>1</v>
          </cell>
        </row>
        <row r="3362">
          <cell r="A3362" t="str">
            <v>Brand 6</v>
          </cell>
          <cell r="B3362" t="str">
            <v>Market 12</v>
          </cell>
          <cell r="C3362">
            <v>0.25</v>
          </cell>
        </row>
        <row r="3363">
          <cell r="A3363" t="str">
            <v>Brand 6</v>
          </cell>
          <cell r="B3363" t="str">
            <v>Market 27</v>
          </cell>
          <cell r="C3363">
            <v>0.5</v>
          </cell>
        </row>
        <row r="3364">
          <cell r="A3364" t="str">
            <v>Brand 6</v>
          </cell>
          <cell r="B3364" t="str">
            <v>Market 20</v>
          </cell>
          <cell r="C3364">
            <v>0.1</v>
          </cell>
        </row>
        <row r="3365">
          <cell r="A3365" t="str">
            <v>Brand 6</v>
          </cell>
          <cell r="B3365" t="str">
            <v>Market 13</v>
          </cell>
          <cell r="C3365">
            <v>1.6</v>
          </cell>
        </row>
        <row r="3366">
          <cell r="A3366" t="str">
            <v>Brand 6</v>
          </cell>
          <cell r="B3366" t="str">
            <v>Market 30</v>
          </cell>
          <cell r="C3366">
            <v>15.7</v>
          </cell>
        </row>
        <row r="3367">
          <cell r="A3367" t="str">
            <v>Brand 6</v>
          </cell>
          <cell r="B3367" t="str">
            <v>Market 3</v>
          </cell>
          <cell r="C3367">
            <v>0.8</v>
          </cell>
        </row>
        <row r="3368">
          <cell r="A3368" t="str">
            <v>Brand 6</v>
          </cell>
          <cell r="B3368" t="str">
            <v>Market 6</v>
          </cell>
          <cell r="C3368">
            <v>0.6</v>
          </cell>
        </row>
        <row r="3369">
          <cell r="A3369" t="str">
            <v>Brand 6</v>
          </cell>
          <cell r="B3369" t="str">
            <v>Market 27</v>
          </cell>
          <cell r="C3369">
            <v>0.5</v>
          </cell>
        </row>
        <row r="3370">
          <cell r="A3370" t="str">
            <v>Brand 6</v>
          </cell>
          <cell r="B3370" t="str">
            <v>Market 20</v>
          </cell>
          <cell r="C3370">
            <v>0.75</v>
          </cell>
        </row>
        <row r="3371">
          <cell r="A3371" t="str">
            <v>Brand 6</v>
          </cell>
          <cell r="B3371" t="str">
            <v>Market 13</v>
          </cell>
          <cell r="C3371">
            <v>4.5</v>
          </cell>
        </row>
        <row r="3372">
          <cell r="A3372" t="str">
            <v>Brand 6</v>
          </cell>
          <cell r="B3372" t="str">
            <v>Market 30</v>
          </cell>
          <cell r="C3372">
            <v>12</v>
          </cell>
        </row>
        <row r="3373">
          <cell r="A3373" t="str">
            <v>Brand 6</v>
          </cell>
          <cell r="B3373" t="str">
            <v>Market 3</v>
          </cell>
          <cell r="C3373">
            <v>2.25</v>
          </cell>
        </row>
        <row r="3374">
          <cell r="A3374" t="str">
            <v>Brand 6</v>
          </cell>
          <cell r="B3374" t="str">
            <v>Market 6</v>
          </cell>
          <cell r="C3374">
            <v>5</v>
          </cell>
        </row>
        <row r="3375">
          <cell r="A3375" t="str">
            <v>Brand 6</v>
          </cell>
          <cell r="B3375" t="str">
            <v>Market 27</v>
          </cell>
          <cell r="C3375">
            <v>0.5</v>
          </cell>
        </row>
        <row r="3376">
          <cell r="A3376" t="str">
            <v>Brand 6</v>
          </cell>
          <cell r="B3376" t="str">
            <v>Market 20</v>
          </cell>
          <cell r="C3376">
            <v>1</v>
          </cell>
        </row>
        <row r="3377">
          <cell r="A3377" t="str">
            <v>Brand 6</v>
          </cell>
          <cell r="B3377" t="str">
            <v>Market 30</v>
          </cell>
          <cell r="C3377">
            <v>1.5</v>
          </cell>
        </row>
        <row r="3378">
          <cell r="A3378" t="str">
            <v>Brand 6</v>
          </cell>
          <cell r="B3378" t="str">
            <v>Market 3</v>
          </cell>
          <cell r="C3378">
            <v>0.5</v>
          </cell>
        </row>
        <row r="3379">
          <cell r="A3379" t="str">
            <v>Brand 6</v>
          </cell>
          <cell r="B3379" t="str">
            <v>Market 6</v>
          </cell>
          <cell r="C3379">
            <v>2.5</v>
          </cell>
        </row>
        <row r="3380">
          <cell r="A3380" t="str">
            <v>Brand 6</v>
          </cell>
          <cell r="B3380" t="str">
            <v>Market 13</v>
          </cell>
          <cell r="C3380">
            <v>1</v>
          </cell>
        </row>
        <row r="3381">
          <cell r="A3381" t="str">
            <v>Brand 6</v>
          </cell>
          <cell r="B3381" t="str">
            <v>Market 30</v>
          </cell>
          <cell r="C3381">
            <v>4</v>
          </cell>
        </row>
        <row r="3382">
          <cell r="A3382" t="str">
            <v>Brand 6</v>
          </cell>
          <cell r="B3382" t="str">
            <v>Market 3</v>
          </cell>
          <cell r="C3382">
            <v>4</v>
          </cell>
        </row>
        <row r="3383">
          <cell r="A3383" t="str">
            <v>Brand 6</v>
          </cell>
          <cell r="B3383" t="str">
            <v>Market 28</v>
          </cell>
          <cell r="C3383">
            <v>2.7</v>
          </cell>
        </row>
        <row r="3384">
          <cell r="A3384" t="str">
            <v>Brand 6</v>
          </cell>
          <cell r="B3384" t="str">
            <v>Market 23</v>
          </cell>
          <cell r="C3384">
            <v>0.4</v>
          </cell>
        </row>
        <row r="3385">
          <cell r="A3385" t="str">
            <v>Brand 6</v>
          </cell>
          <cell r="B3385" t="str">
            <v>Market 21</v>
          </cell>
          <cell r="C3385">
            <v>0.6</v>
          </cell>
        </row>
        <row r="3386">
          <cell r="A3386" t="str">
            <v>Brand 6</v>
          </cell>
          <cell r="B3386" t="str">
            <v>Market 25</v>
          </cell>
          <cell r="C3386">
            <v>0.3</v>
          </cell>
        </row>
        <row r="3387">
          <cell r="A3387" t="str">
            <v>Brand 6</v>
          </cell>
          <cell r="B3387" t="str">
            <v>Market 24</v>
          </cell>
          <cell r="C3387">
            <v>1</v>
          </cell>
        </row>
        <row r="3388">
          <cell r="A3388" t="str">
            <v>Brand 6</v>
          </cell>
          <cell r="B3388" t="str">
            <v>Market 16</v>
          </cell>
          <cell r="C3388">
            <v>0.5</v>
          </cell>
        </row>
        <row r="3389">
          <cell r="A3389" t="str">
            <v>Brand 6</v>
          </cell>
          <cell r="B3389" t="str">
            <v>Market 9</v>
          </cell>
          <cell r="C3389">
            <v>2.7</v>
          </cell>
        </row>
        <row r="3390">
          <cell r="A3390" t="str">
            <v>Brand 6</v>
          </cell>
          <cell r="B3390" t="str">
            <v>Market 14</v>
          </cell>
          <cell r="C3390">
            <v>1.6</v>
          </cell>
        </row>
        <row r="3391">
          <cell r="A3391" t="str">
            <v>Brand 6</v>
          </cell>
          <cell r="B3391" t="str">
            <v>Market 10</v>
          </cell>
          <cell r="C3391">
            <v>1.2</v>
          </cell>
        </row>
        <row r="3392">
          <cell r="A3392" t="str">
            <v>Brand 6</v>
          </cell>
          <cell r="B3392" t="str">
            <v>Market 3</v>
          </cell>
          <cell r="C3392">
            <v>1.6</v>
          </cell>
        </row>
        <row r="3393">
          <cell r="A3393" t="str">
            <v>Brand 6</v>
          </cell>
          <cell r="B3393" t="str">
            <v>Market 15</v>
          </cell>
          <cell r="C3393">
            <v>1.7</v>
          </cell>
        </row>
        <row r="3394">
          <cell r="A3394" t="str">
            <v>Brand 6</v>
          </cell>
          <cell r="B3394" t="str">
            <v>Market 7</v>
          </cell>
          <cell r="C3394">
            <v>3.1</v>
          </cell>
        </row>
        <row r="3395">
          <cell r="A3395" t="str">
            <v>Brand 6</v>
          </cell>
          <cell r="B3395" t="str">
            <v>Market 34</v>
          </cell>
          <cell r="C3395">
            <v>2.2999999999999998</v>
          </cell>
        </row>
        <row r="3396">
          <cell r="A3396" t="str">
            <v>Brand 6</v>
          </cell>
          <cell r="B3396" t="str">
            <v>Market 31</v>
          </cell>
          <cell r="C3396">
            <v>1.2</v>
          </cell>
        </row>
        <row r="3397">
          <cell r="A3397" t="str">
            <v>Brand 6</v>
          </cell>
          <cell r="B3397" t="str">
            <v>Market 32</v>
          </cell>
          <cell r="C3397">
            <v>1</v>
          </cell>
        </row>
        <row r="3398">
          <cell r="A3398" t="str">
            <v>Brand 6</v>
          </cell>
          <cell r="B3398" t="str">
            <v>Market 33</v>
          </cell>
          <cell r="C3398">
            <v>1.3</v>
          </cell>
        </row>
        <row r="3399">
          <cell r="A3399" t="str">
            <v>Brand 6</v>
          </cell>
          <cell r="B3399" t="str">
            <v>Market 28</v>
          </cell>
          <cell r="C3399">
            <v>8</v>
          </cell>
        </row>
        <row r="3400">
          <cell r="A3400" t="str">
            <v>Brand 6</v>
          </cell>
          <cell r="B3400" t="str">
            <v>Market 23</v>
          </cell>
          <cell r="C3400">
            <v>0.75</v>
          </cell>
        </row>
        <row r="3401">
          <cell r="A3401" t="str">
            <v>Brand 6</v>
          </cell>
          <cell r="B3401" t="str">
            <v>Market 21</v>
          </cell>
          <cell r="C3401">
            <v>0.75</v>
          </cell>
        </row>
        <row r="3402">
          <cell r="A3402" t="str">
            <v>Brand 6</v>
          </cell>
          <cell r="B3402" t="str">
            <v>Market 25</v>
          </cell>
          <cell r="C3402">
            <v>0.5</v>
          </cell>
        </row>
        <row r="3403">
          <cell r="A3403" t="str">
            <v>Brand 6</v>
          </cell>
          <cell r="B3403" t="str">
            <v>Market 24</v>
          </cell>
          <cell r="C3403">
            <v>0.5</v>
          </cell>
        </row>
        <row r="3404">
          <cell r="A3404" t="str">
            <v>Brand 6</v>
          </cell>
          <cell r="B3404" t="str">
            <v>Market 16</v>
          </cell>
          <cell r="C3404">
            <v>0.75</v>
          </cell>
        </row>
        <row r="3405">
          <cell r="A3405" t="str">
            <v>Brand 6</v>
          </cell>
          <cell r="B3405" t="str">
            <v>Market 9</v>
          </cell>
          <cell r="C3405">
            <v>1</v>
          </cell>
        </row>
        <row r="3406">
          <cell r="A3406" t="str">
            <v>Brand 6</v>
          </cell>
          <cell r="B3406" t="str">
            <v>Market 14</v>
          </cell>
          <cell r="C3406">
            <v>1</v>
          </cell>
        </row>
        <row r="3407">
          <cell r="A3407" t="str">
            <v>Brand 6</v>
          </cell>
          <cell r="B3407" t="str">
            <v>Market 10</v>
          </cell>
          <cell r="C3407">
            <v>1.25</v>
          </cell>
        </row>
        <row r="3408">
          <cell r="A3408" t="str">
            <v>Brand 6</v>
          </cell>
          <cell r="B3408" t="str">
            <v>Market 3</v>
          </cell>
          <cell r="C3408">
            <v>2.75</v>
          </cell>
        </row>
        <row r="3409">
          <cell r="A3409" t="str">
            <v>Brand 6</v>
          </cell>
          <cell r="B3409" t="str">
            <v>Market 15</v>
          </cell>
          <cell r="C3409">
            <v>0.5</v>
          </cell>
        </row>
        <row r="3410">
          <cell r="A3410" t="str">
            <v>Brand 6</v>
          </cell>
          <cell r="B3410" t="str">
            <v>Market 7</v>
          </cell>
          <cell r="C3410">
            <v>4</v>
          </cell>
        </row>
        <row r="3411">
          <cell r="A3411" t="str">
            <v>Brand 6</v>
          </cell>
          <cell r="B3411" t="str">
            <v>Market 34</v>
          </cell>
          <cell r="C3411">
            <v>3.5</v>
          </cell>
        </row>
        <row r="3412">
          <cell r="A3412" t="str">
            <v>Brand 6</v>
          </cell>
          <cell r="B3412" t="str">
            <v>Market 31</v>
          </cell>
          <cell r="C3412">
            <v>1.5</v>
          </cell>
        </row>
        <row r="3413">
          <cell r="A3413" t="str">
            <v>Brand 6</v>
          </cell>
          <cell r="B3413" t="str">
            <v>Market 32</v>
          </cell>
          <cell r="C3413">
            <v>0.75</v>
          </cell>
        </row>
        <row r="3414">
          <cell r="A3414" t="str">
            <v>Brand 6</v>
          </cell>
          <cell r="B3414" t="str">
            <v>Market 33</v>
          </cell>
          <cell r="C3414">
            <v>3.5</v>
          </cell>
        </row>
        <row r="3415">
          <cell r="A3415" t="str">
            <v>Brand 6</v>
          </cell>
          <cell r="B3415" t="str">
            <v>Market 28</v>
          </cell>
          <cell r="C3415">
            <v>0.5</v>
          </cell>
        </row>
        <row r="3416">
          <cell r="A3416" t="str">
            <v>Brand 6</v>
          </cell>
          <cell r="B3416" t="str">
            <v>Market 23</v>
          </cell>
          <cell r="C3416">
            <v>1</v>
          </cell>
        </row>
        <row r="3417">
          <cell r="A3417" t="str">
            <v>Brand 6</v>
          </cell>
          <cell r="B3417" t="str">
            <v>Market 21</v>
          </cell>
          <cell r="C3417">
            <v>0.5</v>
          </cell>
        </row>
        <row r="3418">
          <cell r="A3418" t="str">
            <v>Brand 6</v>
          </cell>
          <cell r="B3418" t="str">
            <v>Market 25</v>
          </cell>
          <cell r="C3418">
            <v>0.5</v>
          </cell>
        </row>
        <row r="3419">
          <cell r="A3419" t="str">
            <v>Brand 6</v>
          </cell>
          <cell r="B3419" t="str">
            <v>Market 16</v>
          </cell>
          <cell r="C3419">
            <v>0.5</v>
          </cell>
        </row>
        <row r="3420">
          <cell r="A3420" t="str">
            <v>Brand 6</v>
          </cell>
          <cell r="B3420" t="str">
            <v>Market 14</v>
          </cell>
          <cell r="C3420">
            <v>1</v>
          </cell>
        </row>
        <row r="3421">
          <cell r="A3421" t="str">
            <v>Brand 6</v>
          </cell>
          <cell r="B3421" t="str">
            <v>Market 3</v>
          </cell>
          <cell r="C3421">
            <v>1</v>
          </cell>
        </row>
        <row r="3422">
          <cell r="A3422" t="str">
            <v>Brand 6</v>
          </cell>
          <cell r="B3422" t="str">
            <v>Market 15</v>
          </cell>
          <cell r="C3422">
            <v>0.5</v>
          </cell>
        </row>
        <row r="3423">
          <cell r="A3423" t="str">
            <v>Brand 6</v>
          </cell>
          <cell r="B3423" t="str">
            <v>Market 7</v>
          </cell>
          <cell r="C3423">
            <v>4</v>
          </cell>
        </row>
        <row r="3424">
          <cell r="A3424" t="str">
            <v>Brand 6</v>
          </cell>
          <cell r="B3424" t="str">
            <v>Market 34</v>
          </cell>
          <cell r="C3424">
            <v>1</v>
          </cell>
        </row>
        <row r="3425">
          <cell r="A3425" t="str">
            <v>Brand 6</v>
          </cell>
          <cell r="B3425" t="str">
            <v>Market 31</v>
          </cell>
          <cell r="C3425">
            <v>1</v>
          </cell>
        </row>
        <row r="3426">
          <cell r="A3426" t="str">
            <v>Brand 6</v>
          </cell>
          <cell r="B3426" t="str">
            <v>Market 32</v>
          </cell>
          <cell r="C3426">
            <v>2.5</v>
          </cell>
        </row>
        <row r="3427">
          <cell r="A3427" t="str">
            <v>Brand 6</v>
          </cell>
          <cell r="B3427" t="str">
            <v>Market 33</v>
          </cell>
          <cell r="C3427">
            <v>2</v>
          </cell>
        </row>
        <row r="3428">
          <cell r="A3428" t="str">
            <v>Brand 6</v>
          </cell>
          <cell r="B3428" t="str">
            <v>Market 28</v>
          </cell>
          <cell r="C3428">
            <v>1</v>
          </cell>
        </row>
        <row r="3429">
          <cell r="A3429" t="str">
            <v>Brand 6</v>
          </cell>
          <cell r="B3429" t="str">
            <v>Market 24</v>
          </cell>
          <cell r="C3429">
            <v>1</v>
          </cell>
        </row>
        <row r="3430">
          <cell r="A3430" t="str">
            <v>Brand 6</v>
          </cell>
          <cell r="B3430" t="str">
            <v>Market 7</v>
          </cell>
          <cell r="C3430">
            <v>1</v>
          </cell>
        </row>
        <row r="3431">
          <cell r="A3431" t="str">
            <v>Brand 6</v>
          </cell>
          <cell r="B3431" t="str">
            <v>Market 32</v>
          </cell>
          <cell r="C3431">
            <v>8</v>
          </cell>
        </row>
        <row r="3432">
          <cell r="A3432" t="str">
            <v>Brand 6</v>
          </cell>
          <cell r="B3432" t="str">
            <v>Market 8</v>
          </cell>
          <cell r="C3432">
            <v>2.1</v>
          </cell>
        </row>
        <row r="3433">
          <cell r="A3433" t="str">
            <v>Brand 6</v>
          </cell>
          <cell r="B3433" t="str">
            <v>Market 8</v>
          </cell>
          <cell r="C3433">
            <v>3.25</v>
          </cell>
        </row>
        <row r="3434">
          <cell r="A3434" t="str">
            <v>Brand 6</v>
          </cell>
          <cell r="B3434" t="str">
            <v>Market 8</v>
          </cell>
          <cell r="C3434">
            <v>0.5</v>
          </cell>
        </row>
        <row r="3435">
          <cell r="A3435" t="str">
            <v>Brand 7</v>
          </cell>
          <cell r="B3435" t="str">
            <v>Market 5</v>
          </cell>
          <cell r="C3435">
            <v>44.5</v>
          </cell>
        </row>
        <row r="3436">
          <cell r="A3436" t="str">
            <v>Brand 7</v>
          </cell>
          <cell r="B3436" t="str">
            <v>Market 3</v>
          </cell>
          <cell r="C3436">
            <v>16.100000000000001</v>
          </cell>
        </row>
        <row r="3437">
          <cell r="A3437" t="str">
            <v>Brand 7</v>
          </cell>
          <cell r="B3437" t="str">
            <v>Market 5</v>
          </cell>
          <cell r="C3437">
            <v>12.8</v>
          </cell>
        </row>
        <row r="3438">
          <cell r="A3438" t="str">
            <v>Brand 7</v>
          </cell>
          <cell r="B3438" t="str">
            <v>Market 3</v>
          </cell>
          <cell r="C3438">
            <v>30.75</v>
          </cell>
        </row>
        <row r="3439">
          <cell r="A3439" t="str">
            <v>Brand 7</v>
          </cell>
          <cell r="B3439" t="str">
            <v>Market 3</v>
          </cell>
          <cell r="C3439">
            <v>28</v>
          </cell>
        </row>
        <row r="3440">
          <cell r="A3440" t="str">
            <v>Brand 7</v>
          </cell>
          <cell r="B3440" t="str">
            <v>Market 5</v>
          </cell>
          <cell r="C3440">
            <v>9.5</v>
          </cell>
        </row>
        <row r="3441">
          <cell r="A3441" t="str">
            <v>Brand 7</v>
          </cell>
          <cell r="B3441" t="str">
            <v>Market 4</v>
          </cell>
          <cell r="C3441">
            <v>6.6</v>
          </cell>
        </row>
        <row r="3442">
          <cell r="A3442" t="str">
            <v>Brand 7</v>
          </cell>
          <cell r="B3442" t="str">
            <v>Market 4</v>
          </cell>
          <cell r="C3442">
            <v>16</v>
          </cell>
        </row>
        <row r="3443">
          <cell r="A3443" t="str">
            <v>Brand 7</v>
          </cell>
          <cell r="B3443" t="str">
            <v>Market 3</v>
          </cell>
          <cell r="C3443">
            <v>5.6</v>
          </cell>
        </row>
        <row r="3444">
          <cell r="A3444" t="str">
            <v>Brand 7</v>
          </cell>
          <cell r="B3444" t="str">
            <v>Market 3</v>
          </cell>
          <cell r="C3444">
            <v>25.5</v>
          </cell>
        </row>
        <row r="3445">
          <cell r="A3445" t="str">
            <v>Brand 7</v>
          </cell>
          <cell r="B3445" t="str">
            <v>Market 6</v>
          </cell>
          <cell r="C3445">
            <v>2.8</v>
          </cell>
        </row>
        <row r="3446">
          <cell r="A3446" t="str">
            <v>Brand 7</v>
          </cell>
          <cell r="B3446" t="str">
            <v>Market 3</v>
          </cell>
          <cell r="C3446">
            <v>11.5</v>
          </cell>
        </row>
        <row r="3447">
          <cell r="A3447" t="str">
            <v>Brand 7</v>
          </cell>
          <cell r="B3447" t="str">
            <v>Market 2</v>
          </cell>
          <cell r="C3447">
            <v>2.1</v>
          </cell>
        </row>
        <row r="3448">
          <cell r="A3448" t="str">
            <v>Brand 7</v>
          </cell>
          <cell r="B3448" t="str">
            <v>Market 2</v>
          </cell>
          <cell r="C3448">
            <v>2.1</v>
          </cell>
        </row>
        <row r="3449">
          <cell r="A3449" t="str">
            <v>Brand 7</v>
          </cell>
          <cell r="B3449" t="str">
            <v>Market 6</v>
          </cell>
          <cell r="C3449">
            <v>5</v>
          </cell>
        </row>
        <row r="3450">
          <cell r="A3450" t="str">
            <v>Brand 7</v>
          </cell>
          <cell r="B3450" t="str">
            <v>Market 4</v>
          </cell>
          <cell r="C3450">
            <v>5</v>
          </cell>
        </row>
        <row r="3451">
          <cell r="A3451" t="str">
            <v>Brand 7</v>
          </cell>
          <cell r="B3451" t="str">
            <v>Market 18</v>
          </cell>
          <cell r="C3451">
            <v>1.9</v>
          </cell>
        </row>
        <row r="3452">
          <cell r="A3452" t="str">
            <v>Brand 7</v>
          </cell>
          <cell r="B3452" t="str">
            <v>Market 4</v>
          </cell>
          <cell r="C3452">
            <v>7</v>
          </cell>
        </row>
        <row r="3453">
          <cell r="A3453" t="str">
            <v>Brand 7</v>
          </cell>
          <cell r="B3453" t="str">
            <v>Market 6</v>
          </cell>
          <cell r="C3453">
            <v>4.5</v>
          </cell>
        </row>
        <row r="3454">
          <cell r="A3454" t="str">
            <v>Brand 7</v>
          </cell>
          <cell r="B3454" t="str">
            <v>Market 4</v>
          </cell>
          <cell r="C3454">
            <v>4.5</v>
          </cell>
        </row>
        <row r="3455">
          <cell r="A3455" t="str">
            <v>Brand 7</v>
          </cell>
          <cell r="B3455" t="str">
            <v>Market 6</v>
          </cell>
          <cell r="C3455">
            <v>1.75</v>
          </cell>
        </row>
        <row r="3456">
          <cell r="A3456" t="str">
            <v>Brand 7</v>
          </cell>
          <cell r="B3456" t="str">
            <v>Market 18</v>
          </cell>
          <cell r="C3456">
            <v>1.25</v>
          </cell>
        </row>
        <row r="3457">
          <cell r="A3457" t="str">
            <v>Brand 7</v>
          </cell>
          <cell r="B3457" t="str">
            <v>Market 2</v>
          </cell>
          <cell r="C3457">
            <v>1.25</v>
          </cell>
        </row>
        <row r="3458">
          <cell r="A3458" t="str">
            <v>Brand 7</v>
          </cell>
          <cell r="B3458" t="str">
            <v>Market 2</v>
          </cell>
          <cell r="C3458">
            <v>1</v>
          </cell>
        </row>
        <row r="3459">
          <cell r="A3459" t="str">
            <v>Brand 7</v>
          </cell>
          <cell r="B3459" t="str">
            <v>Market 29</v>
          </cell>
          <cell r="C3459">
            <v>0.2</v>
          </cell>
        </row>
        <row r="3460">
          <cell r="A3460" t="str">
            <v>Brand 7</v>
          </cell>
          <cell r="B3460" t="str">
            <v>Market 12</v>
          </cell>
          <cell r="C3460">
            <v>0.5</v>
          </cell>
        </row>
        <row r="3461">
          <cell r="A3461" t="str">
            <v>Brand 7</v>
          </cell>
          <cell r="B3461" t="str">
            <v>Market 18</v>
          </cell>
          <cell r="C3461">
            <v>0.5</v>
          </cell>
        </row>
        <row r="3462">
          <cell r="A3462" t="str">
            <v>Brand 7</v>
          </cell>
          <cell r="B3462" t="str">
            <v>Market 29</v>
          </cell>
          <cell r="C3462">
            <v>0.1</v>
          </cell>
        </row>
        <row r="3463">
          <cell r="A3463" t="str">
            <v>Brand 7</v>
          </cell>
          <cell r="B3463" t="str">
            <v>Market 4</v>
          </cell>
          <cell r="C3463">
            <v>0.1</v>
          </cell>
        </row>
        <row r="3464">
          <cell r="A3464" t="str">
            <v>Brand 7</v>
          </cell>
          <cell r="B3464" t="str">
            <v>Market 11</v>
          </cell>
          <cell r="C3464">
            <v>0.25</v>
          </cell>
        </row>
        <row r="3465">
          <cell r="A3465" t="str">
            <v>Brand 7</v>
          </cell>
          <cell r="B3465" t="str">
            <v>Market 29</v>
          </cell>
          <cell r="C3465">
            <v>0.25</v>
          </cell>
        </row>
        <row r="3466">
          <cell r="A3466" t="str">
            <v>Brand 7</v>
          </cell>
          <cell r="B3466" t="str">
            <v>Market 22</v>
          </cell>
          <cell r="C3466">
            <v>0.25</v>
          </cell>
        </row>
        <row r="3467">
          <cell r="A3467" t="str">
            <v>Brand 7</v>
          </cell>
          <cell r="B3467" t="str">
            <v>Market 2</v>
          </cell>
          <cell r="C3467">
            <v>0.5</v>
          </cell>
        </row>
        <row r="3468">
          <cell r="A3468" t="str">
            <v>Brand 7</v>
          </cell>
          <cell r="B3468" t="str">
            <v>Market 28</v>
          </cell>
          <cell r="C3468">
            <v>0.9</v>
          </cell>
        </row>
        <row r="3469">
          <cell r="A3469" t="str">
            <v>Brand 7</v>
          </cell>
          <cell r="B3469" t="str">
            <v>Market 24</v>
          </cell>
          <cell r="C3469">
            <v>0.3</v>
          </cell>
        </row>
        <row r="3470">
          <cell r="A3470" t="str">
            <v>Brand 7</v>
          </cell>
          <cell r="B3470" t="str">
            <v>Market 23</v>
          </cell>
          <cell r="C3470">
            <v>0.3</v>
          </cell>
        </row>
        <row r="3471">
          <cell r="A3471" t="str">
            <v>Brand 7</v>
          </cell>
          <cell r="B3471" t="str">
            <v>Market 23</v>
          </cell>
          <cell r="C3471">
            <v>0.2</v>
          </cell>
        </row>
        <row r="3472">
          <cell r="A3472" t="str">
            <v>Brand 7</v>
          </cell>
          <cell r="B3472" t="str">
            <v>Market 21</v>
          </cell>
          <cell r="C3472">
            <v>0.1</v>
          </cell>
        </row>
        <row r="3473">
          <cell r="A3473" t="str">
            <v>Brand 7</v>
          </cell>
          <cell r="B3473" t="str">
            <v>Market 25</v>
          </cell>
          <cell r="C3473">
            <v>0.1</v>
          </cell>
        </row>
        <row r="3474">
          <cell r="A3474" t="str">
            <v>Brand 7</v>
          </cell>
          <cell r="B3474" t="str">
            <v>Market 3</v>
          </cell>
          <cell r="C3474">
            <v>0.5</v>
          </cell>
        </row>
        <row r="3475">
          <cell r="A3475" t="str">
            <v>Brand 7</v>
          </cell>
          <cell r="B3475" t="str">
            <v>Market 3</v>
          </cell>
          <cell r="C3475">
            <v>0.3</v>
          </cell>
        </row>
        <row r="3476">
          <cell r="A3476" t="str">
            <v>Brand 7</v>
          </cell>
          <cell r="B3476" t="str">
            <v>Market 34</v>
          </cell>
          <cell r="C3476">
            <v>0.7</v>
          </cell>
        </row>
        <row r="3477">
          <cell r="A3477" t="str">
            <v>Brand 7</v>
          </cell>
          <cell r="B3477" t="str">
            <v>Market 31</v>
          </cell>
          <cell r="C3477">
            <v>0.4</v>
          </cell>
        </row>
        <row r="3478">
          <cell r="A3478" t="str">
            <v>Brand 7</v>
          </cell>
          <cell r="B3478" t="str">
            <v>Market 7</v>
          </cell>
          <cell r="C3478">
            <v>2.6</v>
          </cell>
        </row>
        <row r="3479">
          <cell r="A3479" t="str">
            <v>Brand 7</v>
          </cell>
          <cell r="B3479" t="str">
            <v>Market 33</v>
          </cell>
          <cell r="C3479">
            <v>0.5</v>
          </cell>
        </row>
        <row r="3480">
          <cell r="A3480" t="str">
            <v>Brand 7</v>
          </cell>
          <cell r="B3480" t="str">
            <v>Market 33</v>
          </cell>
          <cell r="C3480">
            <v>0.7</v>
          </cell>
        </row>
        <row r="3481">
          <cell r="A3481" t="str">
            <v>Brand 7</v>
          </cell>
          <cell r="B3481" t="str">
            <v>Market 28</v>
          </cell>
          <cell r="C3481">
            <v>1</v>
          </cell>
        </row>
        <row r="3482">
          <cell r="A3482" t="str">
            <v>Brand 7</v>
          </cell>
          <cell r="B3482" t="str">
            <v>Market 25</v>
          </cell>
          <cell r="C3482">
            <v>0.25</v>
          </cell>
        </row>
        <row r="3483">
          <cell r="A3483" t="str">
            <v>Brand 7</v>
          </cell>
          <cell r="B3483" t="str">
            <v>Market 31</v>
          </cell>
          <cell r="C3483">
            <v>0.25</v>
          </cell>
        </row>
        <row r="3484">
          <cell r="A3484" t="str">
            <v>Brand 7</v>
          </cell>
          <cell r="B3484" t="str">
            <v>Market 3</v>
          </cell>
          <cell r="C3484">
            <v>0.5</v>
          </cell>
        </row>
        <row r="3485">
          <cell r="A3485" t="str">
            <v>Brand 7</v>
          </cell>
          <cell r="B3485" t="str">
            <v>Market 3</v>
          </cell>
          <cell r="C3485">
            <v>0.75</v>
          </cell>
        </row>
        <row r="3486">
          <cell r="A3486" t="str">
            <v>Brand 7</v>
          </cell>
          <cell r="B3486" t="str">
            <v>Market 34</v>
          </cell>
          <cell r="C3486">
            <v>0.25</v>
          </cell>
        </row>
        <row r="3487">
          <cell r="A3487" t="str">
            <v>Brand 7</v>
          </cell>
          <cell r="B3487" t="str">
            <v>Market 31</v>
          </cell>
          <cell r="C3487">
            <v>0.25</v>
          </cell>
        </row>
        <row r="3488">
          <cell r="A3488" t="str">
            <v>Brand 7</v>
          </cell>
          <cell r="B3488" t="str">
            <v>Market 7</v>
          </cell>
          <cell r="C3488">
            <v>2.5</v>
          </cell>
        </row>
        <row r="3489">
          <cell r="A3489" t="str">
            <v>Brand 7</v>
          </cell>
          <cell r="B3489" t="str">
            <v>Market 7</v>
          </cell>
          <cell r="C3489">
            <v>4.75</v>
          </cell>
        </row>
        <row r="3490">
          <cell r="A3490" t="str">
            <v>Brand 7</v>
          </cell>
          <cell r="B3490" t="str">
            <v>Market 33</v>
          </cell>
          <cell r="C3490">
            <v>2</v>
          </cell>
        </row>
        <row r="3491">
          <cell r="A3491" t="str">
            <v>Brand 7</v>
          </cell>
          <cell r="B3491" t="str">
            <v>Market 33</v>
          </cell>
          <cell r="C3491">
            <v>0.25</v>
          </cell>
        </row>
        <row r="3492">
          <cell r="A3492" t="str">
            <v>Brand 7</v>
          </cell>
          <cell r="B3492" t="str">
            <v>Market 28</v>
          </cell>
          <cell r="C3492">
            <v>1.5</v>
          </cell>
        </row>
        <row r="3493">
          <cell r="A3493" t="str">
            <v>Brand 7</v>
          </cell>
          <cell r="B3493" t="str">
            <v>Market 24</v>
          </cell>
          <cell r="C3493">
            <v>1.5</v>
          </cell>
        </row>
        <row r="3494">
          <cell r="A3494" t="str">
            <v>Brand 7</v>
          </cell>
          <cell r="B3494" t="str">
            <v>Market 34</v>
          </cell>
          <cell r="C3494">
            <v>1</v>
          </cell>
        </row>
        <row r="3495">
          <cell r="A3495" t="str">
            <v>Brand 7</v>
          </cell>
          <cell r="B3495" t="str">
            <v>Market 7</v>
          </cell>
          <cell r="C3495">
            <v>2</v>
          </cell>
        </row>
        <row r="3496">
          <cell r="A3496" t="str">
            <v>Brand 7</v>
          </cell>
          <cell r="B3496" t="str">
            <v>Market 33</v>
          </cell>
          <cell r="C3496">
            <v>0.5</v>
          </cell>
        </row>
        <row r="3497">
          <cell r="A3497" t="str">
            <v>Brand 7</v>
          </cell>
          <cell r="B3497" t="str">
            <v>Market 8</v>
          </cell>
          <cell r="C3497">
            <v>0.2</v>
          </cell>
        </row>
        <row r="3498">
          <cell r="A3498" t="str">
            <v>Brand 7</v>
          </cell>
          <cell r="B3498" t="str">
            <v>Market 8</v>
          </cell>
          <cell r="C3498">
            <v>0.25</v>
          </cell>
        </row>
        <row r="3499">
          <cell r="A3499" t="str">
            <v>Brand 8</v>
          </cell>
          <cell r="B3499" t="str">
            <v>Market 3</v>
          </cell>
          <cell r="C3499">
            <v>8.8000000000000007</v>
          </cell>
        </row>
        <row r="3500">
          <cell r="A3500" t="str">
            <v>Brand 8</v>
          </cell>
          <cell r="B3500" t="str">
            <v>Market 3</v>
          </cell>
          <cell r="C3500">
            <v>6.5250000000000004</v>
          </cell>
        </row>
        <row r="3501">
          <cell r="A3501" t="str">
            <v>Brand 8</v>
          </cell>
          <cell r="B3501" t="str">
            <v>Market 3</v>
          </cell>
          <cell r="C3501">
            <v>1.8</v>
          </cell>
        </row>
      </sheetData>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Notes"/>
      <sheetName val="Report"/>
      <sheetName val="Master"/>
    </sheetNames>
    <sheetDataSet>
      <sheetData sheetId="0"/>
      <sheetData sheetId="1">
        <row r="2">
          <cell r="C2" t="str">
            <v>Spain</v>
          </cell>
        </row>
      </sheetData>
      <sheetData sheetId="2"/>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ASK1"/>
      <sheetName val="TASK2"/>
      <sheetName val="TASK3"/>
      <sheetName val="TASK4"/>
      <sheetName val="TASK5"/>
      <sheetName val="2016"/>
      <sheetName val="2017"/>
      <sheetName val="2018"/>
      <sheetName val="Sheet1"/>
    </sheetNames>
    <sheetDataSet>
      <sheetData sheetId="0" refreshError="1"/>
      <sheetData sheetId="1" refreshError="1"/>
      <sheetData sheetId="2" refreshError="1"/>
      <sheetData sheetId="3" refreshError="1"/>
      <sheetData sheetId="4"/>
      <sheetData sheetId="5" refreshError="1"/>
      <sheetData sheetId="6" refreshError="1"/>
      <sheetData sheetId="7" refreshError="1"/>
      <sheetData sheetId="8" refreshError="1"/>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Function"/>
      <sheetName val="Vlookup(0)"/>
      <sheetName val="Vlookup(1)"/>
      <sheetName val="Sumifs"/>
      <sheetName val="Sheet1"/>
      <sheetName val="Sheet2"/>
      <sheetName val="VLOOKUP"/>
      <sheetName val="VlookupİF"/>
      <sheetName val="DB DN"/>
      <sheetName val="Sheet4"/>
      <sheetName val="b Alqi satqi "/>
      <sheetName val="Sheet3"/>
      <sheetName val="B Sale"/>
    </sheetNames>
    <sheetDataSet>
      <sheetData sheetId="0"/>
      <sheetData sheetId="1"/>
      <sheetData sheetId="2"/>
      <sheetData sheetId="3">
        <row r="3">
          <cell r="C3">
            <v>1</v>
          </cell>
          <cell r="G3" t="str">
            <v>Məhsul 1</v>
          </cell>
          <cell r="I3">
            <v>2122</v>
          </cell>
        </row>
        <row r="4">
          <cell r="C4">
            <v>1</v>
          </cell>
          <cell r="G4" t="str">
            <v>Məhsul 2</v>
          </cell>
          <cell r="I4">
            <v>7358</v>
          </cell>
        </row>
        <row r="5">
          <cell r="C5">
            <v>1</v>
          </cell>
          <cell r="G5" t="str">
            <v>Məhsul 3</v>
          </cell>
          <cell r="I5">
            <v>2635</v>
          </cell>
        </row>
        <row r="6">
          <cell r="C6">
            <v>1</v>
          </cell>
          <cell r="G6" t="str">
            <v>Məhsul 4</v>
          </cell>
          <cell r="I6">
            <v>4731</v>
          </cell>
        </row>
        <row r="7">
          <cell r="C7">
            <v>1</v>
          </cell>
          <cell r="G7" t="str">
            <v>Məhsul 4</v>
          </cell>
          <cell r="I7">
            <v>1692</v>
          </cell>
        </row>
        <row r="8">
          <cell r="C8">
            <v>1</v>
          </cell>
          <cell r="G8" t="str">
            <v>Məhsul 5</v>
          </cell>
          <cell r="I8">
            <v>572</v>
          </cell>
        </row>
        <row r="9">
          <cell r="C9">
            <v>1</v>
          </cell>
          <cell r="G9" t="str">
            <v>Məhsul 6</v>
          </cell>
          <cell r="I9">
            <v>6141</v>
          </cell>
        </row>
        <row r="10">
          <cell r="C10">
            <v>1</v>
          </cell>
          <cell r="G10" t="str">
            <v>Məhsul 7</v>
          </cell>
          <cell r="I10">
            <v>5544</v>
          </cell>
        </row>
        <row r="11">
          <cell r="C11">
            <v>1</v>
          </cell>
          <cell r="G11" t="str">
            <v>Məhsul 1</v>
          </cell>
          <cell r="I11">
            <v>9032</v>
          </cell>
        </row>
        <row r="12">
          <cell r="C12">
            <v>1</v>
          </cell>
          <cell r="G12" t="str">
            <v>Məhsul 4</v>
          </cell>
          <cell r="I12">
            <v>3585</v>
          </cell>
        </row>
        <row r="13">
          <cell r="C13">
            <v>1</v>
          </cell>
          <cell r="G13" t="str">
            <v>Məhsul 5</v>
          </cell>
          <cell r="I13">
            <v>6087</v>
          </cell>
        </row>
        <row r="14">
          <cell r="C14">
            <v>1</v>
          </cell>
          <cell r="G14" t="str">
            <v>Məhsul 6</v>
          </cell>
          <cell r="I14">
            <v>4407</v>
          </cell>
        </row>
        <row r="15">
          <cell r="C15">
            <v>1</v>
          </cell>
          <cell r="G15" t="str">
            <v>Məhsul 2</v>
          </cell>
          <cell r="I15">
            <v>2020</v>
          </cell>
        </row>
        <row r="16">
          <cell r="C16">
            <v>1</v>
          </cell>
          <cell r="G16" t="str">
            <v>Məhsul 6</v>
          </cell>
          <cell r="I16">
            <v>1814</v>
          </cell>
        </row>
        <row r="17">
          <cell r="C17">
            <v>1</v>
          </cell>
          <cell r="G17" t="str">
            <v>Məhsul 1</v>
          </cell>
          <cell r="I17">
            <v>7150</v>
          </cell>
        </row>
        <row r="18">
          <cell r="C18">
            <v>1</v>
          </cell>
          <cell r="G18" t="str">
            <v>Məhsul 5</v>
          </cell>
          <cell r="I18">
            <v>2308</v>
          </cell>
        </row>
        <row r="19">
          <cell r="C19">
            <v>1</v>
          </cell>
          <cell r="G19" t="str">
            <v>Məhsul 3</v>
          </cell>
          <cell r="I19">
            <v>3074</v>
          </cell>
        </row>
        <row r="20">
          <cell r="C20">
            <v>1</v>
          </cell>
          <cell r="G20" t="str">
            <v>Məhsul 6</v>
          </cell>
          <cell r="I20">
            <v>3287</v>
          </cell>
        </row>
        <row r="21">
          <cell r="C21">
            <v>1</v>
          </cell>
          <cell r="G21" t="str">
            <v>Məhsul 7</v>
          </cell>
          <cell r="I21">
            <v>5055</v>
          </cell>
        </row>
        <row r="22">
          <cell r="C22">
            <v>1</v>
          </cell>
          <cell r="G22" t="str">
            <v>Məhsul 1</v>
          </cell>
          <cell r="I22">
            <v>8005</v>
          </cell>
        </row>
        <row r="23">
          <cell r="C23">
            <v>1</v>
          </cell>
          <cell r="G23" t="str">
            <v>Məhsul 4</v>
          </cell>
          <cell r="I23">
            <v>7168</v>
          </cell>
        </row>
        <row r="24">
          <cell r="C24">
            <v>1</v>
          </cell>
          <cell r="G24" t="str">
            <v>Məhsul 4</v>
          </cell>
          <cell r="I24">
            <v>5544</v>
          </cell>
        </row>
        <row r="25">
          <cell r="C25">
            <v>1</v>
          </cell>
          <cell r="G25" t="str">
            <v>Məhsul 6</v>
          </cell>
          <cell r="I25">
            <v>8586</v>
          </cell>
        </row>
        <row r="26">
          <cell r="C26">
            <v>1</v>
          </cell>
          <cell r="G26" t="str">
            <v>Məhsul 2</v>
          </cell>
          <cell r="I26">
            <v>5986</v>
          </cell>
        </row>
        <row r="27">
          <cell r="C27">
            <v>1</v>
          </cell>
          <cell r="G27" t="str">
            <v>Məhsul 6</v>
          </cell>
          <cell r="I27">
            <v>6663</v>
          </cell>
        </row>
        <row r="28">
          <cell r="C28">
            <v>1</v>
          </cell>
          <cell r="G28" t="str">
            <v>Məhsul 2</v>
          </cell>
          <cell r="I28">
            <v>4624</v>
          </cell>
        </row>
        <row r="29">
          <cell r="C29">
            <v>1</v>
          </cell>
          <cell r="G29" t="str">
            <v>Məhsul 4</v>
          </cell>
          <cell r="I29">
            <v>5000</v>
          </cell>
        </row>
        <row r="30">
          <cell r="C30">
            <v>1</v>
          </cell>
          <cell r="G30" t="str">
            <v>Məhsul 6</v>
          </cell>
          <cell r="I30">
            <v>1092</v>
          </cell>
        </row>
        <row r="31">
          <cell r="C31">
            <v>1</v>
          </cell>
          <cell r="G31" t="str">
            <v>Məhsul 7</v>
          </cell>
          <cell r="I31">
            <v>3346</v>
          </cell>
        </row>
        <row r="32">
          <cell r="C32">
            <v>1</v>
          </cell>
          <cell r="G32" t="str">
            <v>Məhsul 6</v>
          </cell>
          <cell r="I32">
            <v>1321</v>
          </cell>
        </row>
        <row r="33">
          <cell r="C33">
            <v>1</v>
          </cell>
          <cell r="G33" t="str">
            <v>Məhsul 5</v>
          </cell>
          <cell r="I33">
            <v>3648</v>
          </cell>
        </row>
        <row r="34">
          <cell r="C34">
            <v>1</v>
          </cell>
          <cell r="G34" t="str">
            <v>Məhsul 1</v>
          </cell>
          <cell r="I34">
            <v>1887</v>
          </cell>
        </row>
        <row r="35">
          <cell r="C35">
            <v>1</v>
          </cell>
          <cell r="G35" t="str">
            <v>Məhsul 1</v>
          </cell>
          <cell r="I35">
            <v>9614</v>
          </cell>
        </row>
        <row r="36">
          <cell r="C36">
            <v>1</v>
          </cell>
          <cell r="G36" t="str">
            <v>Məhsul 3</v>
          </cell>
          <cell r="I36">
            <v>131</v>
          </cell>
        </row>
        <row r="37">
          <cell r="C37">
            <v>1</v>
          </cell>
          <cell r="G37" t="str">
            <v>Məhsul 6</v>
          </cell>
          <cell r="I37">
            <v>301</v>
          </cell>
        </row>
        <row r="38">
          <cell r="C38">
            <v>1</v>
          </cell>
          <cell r="G38" t="str">
            <v>Məhsul 3</v>
          </cell>
          <cell r="I38">
            <v>234</v>
          </cell>
        </row>
        <row r="39">
          <cell r="C39">
            <v>1</v>
          </cell>
          <cell r="G39" t="str">
            <v>Məhsul 3</v>
          </cell>
          <cell r="I39">
            <v>9930</v>
          </cell>
        </row>
        <row r="40">
          <cell r="C40">
            <v>1</v>
          </cell>
          <cell r="G40" t="str">
            <v>Məhsul 7</v>
          </cell>
          <cell r="I40">
            <v>4338</v>
          </cell>
        </row>
        <row r="41">
          <cell r="C41">
            <v>1</v>
          </cell>
          <cell r="G41" t="str">
            <v>Məhsul 5</v>
          </cell>
          <cell r="I41">
            <v>322</v>
          </cell>
        </row>
        <row r="42">
          <cell r="C42">
            <v>1</v>
          </cell>
          <cell r="G42" t="str">
            <v>Məhsul 1</v>
          </cell>
          <cell r="I42">
            <v>9090</v>
          </cell>
        </row>
        <row r="43">
          <cell r="C43">
            <v>1</v>
          </cell>
          <cell r="G43" t="str">
            <v>Məhsul 1</v>
          </cell>
          <cell r="I43">
            <v>8702</v>
          </cell>
        </row>
        <row r="44">
          <cell r="C44">
            <v>1</v>
          </cell>
          <cell r="G44" t="str">
            <v>Məhsul 7</v>
          </cell>
          <cell r="I44">
            <v>4738</v>
          </cell>
        </row>
        <row r="45">
          <cell r="C45">
            <v>1</v>
          </cell>
          <cell r="G45" t="str">
            <v>Məhsul 1</v>
          </cell>
          <cell r="I45">
            <v>226</v>
          </cell>
        </row>
        <row r="46">
          <cell r="C46">
            <v>1</v>
          </cell>
          <cell r="G46" t="str">
            <v>Məhsul 1</v>
          </cell>
          <cell r="I46">
            <v>6129</v>
          </cell>
        </row>
        <row r="47">
          <cell r="C47">
            <v>1</v>
          </cell>
          <cell r="G47" t="str">
            <v>Məhsul 1</v>
          </cell>
          <cell r="I47">
            <v>8757</v>
          </cell>
        </row>
        <row r="48">
          <cell r="C48">
            <v>1</v>
          </cell>
          <cell r="G48" t="str">
            <v>Məhsul 1</v>
          </cell>
          <cell r="I48">
            <v>3125</v>
          </cell>
        </row>
        <row r="49">
          <cell r="C49">
            <v>1</v>
          </cell>
          <cell r="G49" t="str">
            <v>Məhsul 3</v>
          </cell>
          <cell r="I49">
            <v>6601</v>
          </cell>
        </row>
        <row r="50">
          <cell r="C50">
            <v>1</v>
          </cell>
          <cell r="G50" t="str">
            <v>Məhsul 1</v>
          </cell>
          <cell r="I50">
            <v>6336</v>
          </cell>
        </row>
        <row r="51">
          <cell r="C51">
            <v>1</v>
          </cell>
          <cell r="G51" t="str">
            <v>Məhsul 6</v>
          </cell>
          <cell r="I51">
            <v>6720</v>
          </cell>
        </row>
        <row r="52">
          <cell r="C52">
            <v>1</v>
          </cell>
          <cell r="G52" t="str">
            <v>Məhsul 1</v>
          </cell>
          <cell r="I52">
            <v>3683</v>
          </cell>
        </row>
        <row r="53">
          <cell r="C53">
            <v>1</v>
          </cell>
          <cell r="G53" t="str">
            <v>Məhsul 2</v>
          </cell>
          <cell r="I53">
            <v>2654</v>
          </cell>
        </row>
        <row r="54">
          <cell r="C54">
            <v>1</v>
          </cell>
          <cell r="G54" t="str">
            <v>Məhsul 2</v>
          </cell>
          <cell r="I54">
            <v>4942</v>
          </cell>
        </row>
        <row r="55">
          <cell r="C55">
            <v>1</v>
          </cell>
          <cell r="G55" t="str">
            <v>Məhsul 6</v>
          </cell>
          <cell r="I55">
            <v>2795</v>
          </cell>
        </row>
        <row r="56">
          <cell r="C56">
            <v>1</v>
          </cell>
          <cell r="G56" t="str">
            <v>Məhsul 3</v>
          </cell>
          <cell r="I56">
            <v>1720</v>
          </cell>
        </row>
        <row r="57">
          <cell r="C57">
            <v>1</v>
          </cell>
          <cell r="G57" t="str">
            <v>Məhsul 1</v>
          </cell>
          <cell r="I57">
            <v>7400</v>
          </cell>
        </row>
        <row r="58">
          <cell r="C58">
            <v>1</v>
          </cell>
          <cell r="G58" t="str">
            <v>Məhsul 2</v>
          </cell>
          <cell r="I58">
            <v>1230</v>
          </cell>
        </row>
        <row r="59">
          <cell r="C59">
            <v>1</v>
          </cell>
          <cell r="G59" t="str">
            <v>Məhsul 7</v>
          </cell>
          <cell r="I59">
            <v>5596</v>
          </cell>
        </row>
        <row r="60">
          <cell r="C60">
            <v>1</v>
          </cell>
          <cell r="G60" t="str">
            <v>Məhsul 5</v>
          </cell>
          <cell r="I60">
            <v>1630</v>
          </cell>
        </row>
        <row r="61">
          <cell r="C61">
            <v>1</v>
          </cell>
          <cell r="G61" t="str">
            <v>Məhsul 2</v>
          </cell>
          <cell r="I61">
            <v>1772</v>
          </cell>
        </row>
        <row r="62">
          <cell r="C62">
            <v>1</v>
          </cell>
          <cell r="G62" t="str">
            <v>Məhsul 3</v>
          </cell>
          <cell r="I62">
            <v>7851</v>
          </cell>
        </row>
        <row r="63">
          <cell r="C63">
            <v>1</v>
          </cell>
          <cell r="G63" t="str">
            <v>Məhsul 2</v>
          </cell>
          <cell r="I63">
            <v>8777</v>
          </cell>
        </row>
        <row r="64">
          <cell r="C64">
            <v>1</v>
          </cell>
          <cell r="G64" t="str">
            <v>Məhsul 7</v>
          </cell>
          <cell r="I64">
            <v>6628</v>
          </cell>
        </row>
        <row r="65">
          <cell r="C65">
            <v>1</v>
          </cell>
          <cell r="G65" t="str">
            <v>Məhsul 1</v>
          </cell>
          <cell r="I65">
            <v>6608</v>
          </cell>
        </row>
        <row r="66">
          <cell r="C66">
            <v>1</v>
          </cell>
          <cell r="G66" t="str">
            <v>Məhsul 3</v>
          </cell>
          <cell r="I66">
            <v>1057</v>
          </cell>
        </row>
        <row r="67">
          <cell r="C67">
            <v>1</v>
          </cell>
          <cell r="G67" t="str">
            <v>Məhsul 7</v>
          </cell>
          <cell r="I67">
            <v>8700</v>
          </cell>
        </row>
        <row r="68">
          <cell r="C68">
            <v>1</v>
          </cell>
          <cell r="G68" t="str">
            <v>Məhsul 6</v>
          </cell>
          <cell r="I68">
            <v>6984</v>
          </cell>
        </row>
        <row r="69">
          <cell r="C69">
            <v>1</v>
          </cell>
          <cell r="G69" t="str">
            <v>Məhsul 4</v>
          </cell>
          <cell r="I69">
            <v>7676</v>
          </cell>
        </row>
        <row r="70">
          <cell r="C70">
            <v>1</v>
          </cell>
          <cell r="G70" t="str">
            <v>Məhsul 6</v>
          </cell>
          <cell r="I70">
            <v>8723</v>
          </cell>
        </row>
        <row r="71">
          <cell r="C71">
            <v>1</v>
          </cell>
          <cell r="G71" t="str">
            <v>Məhsul 2</v>
          </cell>
          <cell r="I71">
            <v>5929</v>
          </cell>
        </row>
        <row r="72">
          <cell r="C72">
            <v>1</v>
          </cell>
          <cell r="G72" t="str">
            <v>Məhsul 7</v>
          </cell>
          <cell r="I72">
            <v>3475</v>
          </cell>
        </row>
        <row r="73">
          <cell r="C73">
            <v>1</v>
          </cell>
          <cell r="G73" t="str">
            <v>Məhsul 2</v>
          </cell>
          <cell r="I73">
            <v>8229</v>
          </cell>
        </row>
        <row r="74">
          <cell r="C74">
            <v>1</v>
          </cell>
          <cell r="G74" t="str">
            <v>Məhsul 2</v>
          </cell>
          <cell r="I74">
            <v>638</v>
          </cell>
        </row>
        <row r="75">
          <cell r="C75">
            <v>1</v>
          </cell>
          <cell r="G75" t="str">
            <v>Məhsul 1</v>
          </cell>
          <cell r="I75">
            <v>4218</v>
          </cell>
        </row>
        <row r="76">
          <cell r="C76">
            <v>1</v>
          </cell>
          <cell r="G76" t="str">
            <v>Məhsul 7</v>
          </cell>
          <cell r="I76">
            <v>5884</v>
          </cell>
        </row>
        <row r="77">
          <cell r="C77">
            <v>1</v>
          </cell>
          <cell r="G77" t="str">
            <v>Məhsul 2</v>
          </cell>
          <cell r="I77">
            <v>9735</v>
          </cell>
        </row>
        <row r="78">
          <cell r="C78">
            <v>1</v>
          </cell>
          <cell r="G78" t="str">
            <v>Məhsul 7</v>
          </cell>
          <cell r="I78">
            <v>5726</v>
          </cell>
        </row>
        <row r="79">
          <cell r="C79">
            <v>1</v>
          </cell>
          <cell r="G79" t="str">
            <v>Məhsul 6</v>
          </cell>
          <cell r="I79">
            <v>5108</v>
          </cell>
        </row>
        <row r="80">
          <cell r="C80">
            <v>1</v>
          </cell>
          <cell r="G80" t="str">
            <v>Məhsul 2</v>
          </cell>
          <cell r="I80">
            <v>7346</v>
          </cell>
        </row>
        <row r="81">
          <cell r="C81">
            <v>1</v>
          </cell>
          <cell r="G81" t="str">
            <v>Məhsul 1</v>
          </cell>
          <cell r="I81">
            <v>2636</v>
          </cell>
        </row>
        <row r="82">
          <cell r="C82">
            <v>1</v>
          </cell>
          <cell r="G82" t="str">
            <v>Məhsul 1</v>
          </cell>
          <cell r="I82">
            <v>6975</v>
          </cell>
        </row>
        <row r="83">
          <cell r="C83">
            <v>1</v>
          </cell>
          <cell r="G83" t="str">
            <v>Məhsul 7</v>
          </cell>
          <cell r="I83">
            <v>2980</v>
          </cell>
        </row>
        <row r="84">
          <cell r="C84">
            <v>1</v>
          </cell>
          <cell r="G84" t="str">
            <v>Məhsul 7</v>
          </cell>
          <cell r="I84">
            <v>8554</v>
          </cell>
        </row>
        <row r="85">
          <cell r="C85">
            <v>1</v>
          </cell>
          <cell r="G85" t="str">
            <v>Məhsul 7</v>
          </cell>
          <cell r="I85">
            <v>1691</v>
          </cell>
        </row>
        <row r="86">
          <cell r="C86">
            <v>1</v>
          </cell>
          <cell r="G86" t="str">
            <v>Məhsul 1</v>
          </cell>
          <cell r="I86">
            <v>6124</v>
          </cell>
        </row>
        <row r="87">
          <cell r="C87">
            <v>1</v>
          </cell>
          <cell r="G87" t="str">
            <v>Məhsul 1</v>
          </cell>
          <cell r="I87">
            <v>6830</v>
          </cell>
        </row>
        <row r="88">
          <cell r="C88">
            <v>1</v>
          </cell>
          <cell r="G88" t="str">
            <v>Məhsul 4</v>
          </cell>
          <cell r="I88">
            <v>4863</v>
          </cell>
        </row>
        <row r="89">
          <cell r="C89">
            <v>1</v>
          </cell>
          <cell r="G89" t="str">
            <v>Məhsul 3</v>
          </cell>
          <cell r="I89">
            <v>7480</v>
          </cell>
        </row>
        <row r="90">
          <cell r="C90">
            <v>1</v>
          </cell>
          <cell r="G90" t="str">
            <v>Məhsul 3</v>
          </cell>
          <cell r="I90">
            <v>6689</v>
          </cell>
        </row>
        <row r="91">
          <cell r="C91">
            <v>1</v>
          </cell>
          <cell r="G91" t="str">
            <v>Məhsul 6</v>
          </cell>
          <cell r="I91">
            <v>5964</v>
          </cell>
        </row>
        <row r="92">
          <cell r="C92">
            <v>1</v>
          </cell>
          <cell r="G92" t="str">
            <v>Məhsul 7</v>
          </cell>
          <cell r="I92">
            <v>3467</v>
          </cell>
        </row>
        <row r="93">
          <cell r="C93">
            <v>1</v>
          </cell>
          <cell r="G93" t="str">
            <v>Məhsul 7</v>
          </cell>
          <cell r="I93">
            <v>8026</v>
          </cell>
        </row>
        <row r="94">
          <cell r="C94">
            <v>1</v>
          </cell>
          <cell r="G94" t="str">
            <v>Məhsul 5</v>
          </cell>
          <cell r="I94">
            <v>184</v>
          </cell>
        </row>
        <row r="95">
          <cell r="C95">
            <v>1</v>
          </cell>
          <cell r="G95" t="str">
            <v>Məhsul 4</v>
          </cell>
          <cell r="I95">
            <v>3072</v>
          </cell>
        </row>
        <row r="96">
          <cell r="C96">
            <v>1</v>
          </cell>
          <cell r="G96" t="str">
            <v>Məhsul 6</v>
          </cell>
          <cell r="I96">
            <v>7437</v>
          </cell>
        </row>
        <row r="97">
          <cell r="C97">
            <v>1</v>
          </cell>
          <cell r="G97" t="str">
            <v>Məhsul 5</v>
          </cell>
          <cell r="I97">
            <v>2294</v>
          </cell>
        </row>
        <row r="98">
          <cell r="C98">
            <v>1</v>
          </cell>
          <cell r="G98" t="str">
            <v>Məhsul 4</v>
          </cell>
          <cell r="I98">
            <v>4457</v>
          </cell>
        </row>
        <row r="99">
          <cell r="C99">
            <v>1</v>
          </cell>
          <cell r="G99" t="str">
            <v>Məhsul 4</v>
          </cell>
          <cell r="I99">
            <v>6306</v>
          </cell>
        </row>
        <row r="100">
          <cell r="C100">
            <v>1</v>
          </cell>
          <cell r="G100" t="str">
            <v>Məhsul 3</v>
          </cell>
          <cell r="I100">
            <v>875</v>
          </cell>
        </row>
        <row r="101">
          <cell r="C101">
            <v>1</v>
          </cell>
          <cell r="G101" t="str">
            <v>Məhsul 2</v>
          </cell>
          <cell r="I101">
            <v>5528</v>
          </cell>
        </row>
        <row r="102">
          <cell r="C102">
            <v>1</v>
          </cell>
          <cell r="G102" t="str">
            <v>Məhsul 5</v>
          </cell>
          <cell r="I102">
            <v>5759</v>
          </cell>
        </row>
        <row r="103">
          <cell r="C103">
            <v>1</v>
          </cell>
          <cell r="G103" t="str">
            <v>Məhsul 6</v>
          </cell>
          <cell r="I103">
            <v>586</v>
          </cell>
        </row>
        <row r="104">
          <cell r="C104">
            <v>1</v>
          </cell>
          <cell r="G104" t="str">
            <v>Məhsul 5</v>
          </cell>
          <cell r="I104">
            <v>3336</v>
          </cell>
        </row>
        <row r="105">
          <cell r="C105">
            <v>1</v>
          </cell>
          <cell r="G105" t="str">
            <v>Məhsul 7</v>
          </cell>
          <cell r="I105">
            <v>471</v>
          </cell>
        </row>
        <row r="106">
          <cell r="C106">
            <v>1</v>
          </cell>
          <cell r="G106" t="str">
            <v>Məhsul 7</v>
          </cell>
          <cell r="I106">
            <v>799</v>
          </cell>
        </row>
        <row r="107">
          <cell r="C107">
            <v>1</v>
          </cell>
          <cell r="G107" t="str">
            <v>Məhsul 4</v>
          </cell>
          <cell r="I107">
            <v>539</v>
          </cell>
        </row>
        <row r="108">
          <cell r="C108">
            <v>1</v>
          </cell>
          <cell r="G108" t="str">
            <v>Məhsul 7</v>
          </cell>
          <cell r="I108">
            <v>8492</v>
          </cell>
        </row>
        <row r="109">
          <cell r="C109">
            <v>1</v>
          </cell>
          <cell r="G109" t="str">
            <v>Məhsul 1</v>
          </cell>
          <cell r="I109">
            <v>9885</v>
          </cell>
        </row>
        <row r="110">
          <cell r="C110">
            <v>1</v>
          </cell>
          <cell r="G110" t="str">
            <v>Məhsul 7</v>
          </cell>
          <cell r="I110">
            <v>4920</v>
          </cell>
        </row>
        <row r="111">
          <cell r="C111">
            <v>1</v>
          </cell>
          <cell r="G111" t="str">
            <v>Məhsul 1</v>
          </cell>
          <cell r="I111">
            <v>7505</v>
          </cell>
        </row>
        <row r="112">
          <cell r="C112">
            <v>1</v>
          </cell>
          <cell r="G112" t="str">
            <v>Məhsul 6</v>
          </cell>
          <cell r="I112">
            <v>3372</v>
          </cell>
        </row>
        <row r="113">
          <cell r="C113">
            <v>1</v>
          </cell>
          <cell r="G113" t="str">
            <v>Məhsul 5</v>
          </cell>
          <cell r="I113">
            <v>2469</v>
          </cell>
        </row>
        <row r="114">
          <cell r="C114">
            <v>1</v>
          </cell>
          <cell r="G114" t="str">
            <v>Məhsul 1</v>
          </cell>
          <cell r="I114">
            <v>7881</v>
          </cell>
        </row>
        <row r="115">
          <cell r="C115">
            <v>1</v>
          </cell>
          <cell r="G115" t="str">
            <v>Məhsul 7</v>
          </cell>
          <cell r="I115">
            <v>4811</v>
          </cell>
        </row>
        <row r="116">
          <cell r="C116">
            <v>1</v>
          </cell>
          <cell r="G116" t="str">
            <v>Məhsul 2</v>
          </cell>
          <cell r="I116">
            <v>4665</v>
          </cell>
        </row>
        <row r="117">
          <cell r="C117">
            <v>1</v>
          </cell>
          <cell r="G117" t="str">
            <v>Məhsul 7</v>
          </cell>
          <cell r="I117">
            <v>6794</v>
          </cell>
        </row>
        <row r="118">
          <cell r="C118">
            <v>1</v>
          </cell>
          <cell r="G118" t="str">
            <v>Məhsul 6</v>
          </cell>
          <cell r="I118">
            <v>1085</v>
          </cell>
        </row>
        <row r="119">
          <cell r="C119">
            <v>1</v>
          </cell>
          <cell r="G119" t="str">
            <v>Məhsul 4</v>
          </cell>
          <cell r="I119">
            <v>990</v>
          </cell>
        </row>
        <row r="120">
          <cell r="C120">
            <v>1</v>
          </cell>
          <cell r="G120" t="str">
            <v>Məhsul 7</v>
          </cell>
          <cell r="I120">
            <v>6780</v>
          </cell>
        </row>
        <row r="121">
          <cell r="C121">
            <v>1</v>
          </cell>
          <cell r="G121" t="str">
            <v>Məhsul 4</v>
          </cell>
          <cell r="I121">
            <v>893</v>
          </cell>
        </row>
        <row r="122">
          <cell r="C122">
            <v>1</v>
          </cell>
          <cell r="G122" t="str">
            <v>Məhsul 3</v>
          </cell>
          <cell r="I122">
            <v>8559</v>
          </cell>
        </row>
        <row r="123">
          <cell r="C123">
            <v>1</v>
          </cell>
          <cell r="G123" t="str">
            <v>Məhsul 7</v>
          </cell>
          <cell r="I123">
            <v>9790</v>
          </cell>
        </row>
        <row r="124">
          <cell r="C124">
            <v>1</v>
          </cell>
          <cell r="G124" t="str">
            <v>Məhsul 1</v>
          </cell>
          <cell r="I124">
            <v>2615</v>
          </cell>
        </row>
        <row r="125">
          <cell r="C125">
            <v>1</v>
          </cell>
          <cell r="G125" t="str">
            <v>Məhsul 1</v>
          </cell>
          <cell r="I125">
            <v>5091</v>
          </cell>
        </row>
        <row r="126">
          <cell r="C126">
            <v>1</v>
          </cell>
          <cell r="G126" t="str">
            <v>Məhsul 6</v>
          </cell>
          <cell r="I126">
            <v>8452</v>
          </cell>
        </row>
        <row r="127">
          <cell r="C127">
            <v>1</v>
          </cell>
          <cell r="G127" t="str">
            <v>Məhsul 6</v>
          </cell>
          <cell r="I127">
            <v>4094</v>
          </cell>
        </row>
        <row r="128">
          <cell r="C128">
            <v>1</v>
          </cell>
          <cell r="G128" t="str">
            <v>Məhsul 1</v>
          </cell>
          <cell r="I128">
            <v>3990</v>
          </cell>
        </row>
        <row r="129">
          <cell r="C129">
            <v>1</v>
          </cell>
          <cell r="G129" t="str">
            <v>Məhsul 1</v>
          </cell>
          <cell r="I129">
            <v>882</v>
          </cell>
        </row>
        <row r="130">
          <cell r="C130">
            <v>1</v>
          </cell>
          <cell r="G130" t="str">
            <v>Məhsul 5</v>
          </cell>
          <cell r="I130">
            <v>3080</v>
          </cell>
        </row>
        <row r="131">
          <cell r="C131">
            <v>1</v>
          </cell>
          <cell r="G131" t="str">
            <v>Məhsul 1</v>
          </cell>
          <cell r="I131">
            <v>1856</v>
          </cell>
        </row>
        <row r="132">
          <cell r="C132">
            <v>1</v>
          </cell>
          <cell r="G132" t="str">
            <v>Məhsul 6</v>
          </cell>
          <cell r="I132">
            <v>2281</v>
          </cell>
        </row>
        <row r="133">
          <cell r="C133">
            <v>1</v>
          </cell>
          <cell r="G133" t="str">
            <v>Məhsul 1</v>
          </cell>
          <cell r="I133">
            <v>6644</v>
          </cell>
        </row>
        <row r="134">
          <cell r="C134">
            <v>1</v>
          </cell>
          <cell r="G134" t="str">
            <v>Məhsul 6</v>
          </cell>
          <cell r="I134">
            <v>1409</v>
          </cell>
        </row>
        <row r="135">
          <cell r="C135">
            <v>1</v>
          </cell>
          <cell r="G135" t="str">
            <v>Məhsul 3</v>
          </cell>
          <cell r="I135">
            <v>3103</v>
          </cell>
        </row>
        <row r="136">
          <cell r="C136">
            <v>1</v>
          </cell>
          <cell r="G136" t="str">
            <v>Məhsul 1</v>
          </cell>
          <cell r="I136">
            <v>4728</v>
          </cell>
        </row>
        <row r="137">
          <cell r="C137">
            <v>1</v>
          </cell>
          <cell r="G137" t="str">
            <v>Məhsul 3</v>
          </cell>
          <cell r="I137">
            <v>6217</v>
          </cell>
        </row>
        <row r="138">
          <cell r="C138">
            <v>1</v>
          </cell>
          <cell r="G138" t="str">
            <v>Məhsul 4</v>
          </cell>
          <cell r="I138">
            <v>8229</v>
          </cell>
        </row>
        <row r="139">
          <cell r="C139">
            <v>1</v>
          </cell>
          <cell r="G139" t="str">
            <v>Məhsul 1</v>
          </cell>
          <cell r="I139">
            <v>1932</v>
          </cell>
        </row>
        <row r="140">
          <cell r="C140">
            <v>1</v>
          </cell>
          <cell r="G140" t="str">
            <v>Məhsul 4</v>
          </cell>
          <cell r="I140">
            <v>9453</v>
          </cell>
        </row>
        <row r="141">
          <cell r="C141">
            <v>1</v>
          </cell>
          <cell r="G141" t="str">
            <v>Məhsul 5</v>
          </cell>
          <cell r="I141">
            <v>6542</v>
          </cell>
        </row>
        <row r="142">
          <cell r="C142">
            <v>1</v>
          </cell>
          <cell r="G142" t="str">
            <v>Məhsul 6</v>
          </cell>
          <cell r="I142">
            <v>9404</v>
          </cell>
        </row>
        <row r="143">
          <cell r="C143">
            <v>1</v>
          </cell>
          <cell r="G143" t="str">
            <v>Məhsul 6</v>
          </cell>
          <cell r="I143">
            <v>895</v>
          </cell>
        </row>
        <row r="144">
          <cell r="C144">
            <v>1</v>
          </cell>
          <cell r="G144" t="str">
            <v>Məhsul 6</v>
          </cell>
          <cell r="I144">
            <v>9477</v>
          </cell>
        </row>
        <row r="145">
          <cell r="C145">
            <v>1</v>
          </cell>
          <cell r="G145" t="str">
            <v>Məhsul 3</v>
          </cell>
          <cell r="I145">
            <v>253</v>
          </cell>
        </row>
        <row r="146">
          <cell r="C146">
            <v>1</v>
          </cell>
          <cell r="G146" t="str">
            <v>Məhsul 2</v>
          </cell>
          <cell r="I146">
            <v>2538</v>
          </cell>
        </row>
        <row r="147">
          <cell r="C147">
            <v>1</v>
          </cell>
          <cell r="G147" t="str">
            <v>Məhsul 5</v>
          </cell>
          <cell r="I147">
            <v>8091</v>
          </cell>
        </row>
        <row r="148">
          <cell r="C148">
            <v>1</v>
          </cell>
          <cell r="G148" t="str">
            <v>Məhsul 6</v>
          </cell>
          <cell r="I148">
            <v>3387</v>
          </cell>
        </row>
        <row r="149">
          <cell r="C149">
            <v>1</v>
          </cell>
          <cell r="G149" t="str">
            <v>Məhsul 6</v>
          </cell>
          <cell r="I149">
            <v>9496</v>
          </cell>
        </row>
        <row r="150">
          <cell r="C150">
            <v>1</v>
          </cell>
          <cell r="G150" t="str">
            <v>Məhsul 1</v>
          </cell>
          <cell r="I150">
            <v>8314</v>
          </cell>
        </row>
        <row r="151">
          <cell r="C151">
            <v>1</v>
          </cell>
          <cell r="G151" t="str">
            <v>Məhsul 6</v>
          </cell>
          <cell r="I151">
            <v>2672</v>
          </cell>
        </row>
        <row r="152">
          <cell r="C152">
            <v>1</v>
          </cell>
          <cell r="G152" t="str">
            <v>Məhsul 4</v>
          </cell>
          <cell r="I152">
            <v>3578</v>
          </cell>
        </row>
        <row r="153">
          <cell r="C153">
            <v>1</v>
          </cell>
          <cell r="G153" t="str">
            <v>Məhsul 6</v>
          </cell>
          <cell r="I153">
            <v>6670</v>
          </cell>
        </row>
        <row r="154">
          <cell r="C154">
            <v>1</v>
          </cell>
          <cell r="G154" t="str">
            <v>Məhsul 6</v>
          </cell>
          <cell r="I154">
            <v>8886</v>
          </cell>
        </row>
        <row r="155">
          <cell r="C155">
            <v>1</v>
          </cell>
          <cell r="G155" t="str">
            <v>Məhsul 2</v>
          </cell>
          <cell r="I155">
            <v>941</v>
          </cell>
        </row>
        <row r="156">
          <cell r="C156">
            <v>1</v>
          </cell>
          <cell r="G156" t="str">
            <v>Məhsul 1</v>
          </cell>
          <cell r="I156">
            <v>2144</v>
          </cell>
        </row>
        <row r="157">
          <cell r="C157">
            <v>1</v>
          </cell>
          <cell r="G157" t="str">
            <v>Məhsul 5</v>
          </cell>
          <cell r="I157">
            <v>1222</v>
          </cell>
        </row>
        <row r="158">
          <cell r="C158">
            <v>1</v>
          </cell>
          <cell r="G158" t="str">
            <v>Məhsul 1</v>
          </cell>
          <cell r="I158">
            <v>3122</v>
          </cell>
        </row>
        <row r="159">
          <cell r="C159">
            <v>1</v>
          </cell>
          <cell r="G159" t="str">
            <v>Məhsul 6</v>
          </cell>
          <cell r="I159">
            <v>8071</v>
          </cell>
        </row>
        <row r="160">
          <cell r="C160">
            <v>1</v>
          </cell>
          <cell r="G160" t="str">
            <v>Məhsul 5</v>
          </cell>
          <cell r="I160">
            <v>9155</v>
          </cell>
        </row>
        <row r="161">
          <cell r="C161">
            <v>1</v>
          </cell>
          <cell r="G161" t="str">
            <v>Məhsul 5</v>
          </cell>
          <cell r="I161">
            <v>3841</v>
          </cell>
        </row>
        <row r="162">
          <cell r="C162">
            <v>1</v>
          </cell>
          <cell r="G162" t="str">
            <v>Məhsul 7</v>
          </cell>
          <cell r="I162">
            <v>5149</v>
          </cell>
        </row>
        <row r="163">
          <cell r="C163">
            <v>1</v>
          </cell>
          <cell r="G163" t="str">
            <v>Məhsul 6</v>
          </cell>
          <cell r="I163">
            <v>3728</v>
          </cell>
        </row>
        <row r="164">
          <cell r="C164">
            <v>1</v>
          </cell>
          <cell r="G164" t="str">
            <v>Məhsul 6</v>
          </cell>
          <cell r="I164">
            <v>6430</v>
          </cell>
        </row>
        <row r="165">
          <cell r="C165">
            <v>1</v>
          </cell>
          <cell r="G165" t="str">
            <v>Məhsul 1</v>
          </cell>
          <cell r="I165">
            <v>5194</v>
          </cell>
        </row>
        <row r="166">
          <cell r="C166">
            <v>1</v>
          </cell>
          <cell r="G166" t="str">
            <v>Məhsul 1</v>
          </cell>
          <cell r="I166">
            <v>5177</v>
          </cell>
        </row>
        <row r="167">
          <cell r="C167">
            <v>1</v>
          </cell>
          <cell r="G167" t="str">
            <v>Məhsul 2</v>
          </cell>
          <cell r="I167">
            <v>6906</v>
          </cell>
        </row>
        <row r="168">
          <cell r="C168">
            <v>1</v>
          </cell>
          <cell r="G168" t="str">
            <v>Məhsul 6</v>
          </cell>
          <cell r="I168">
            <v>4064</v>
          </cell>
        </row>
        <row r="169">
          <cell r="C169">
            <v>1</v>
          </cell>
          <cell r="G169" t="str">
            <v>Məhsul 1</v>
          </cell>
          <cell r="I169">
            <v>5505</v>
          </cell>
        </row>
        <row r="170">
          <cell r="C170">
            <v>1</v>
          </cell>
          <cell r="G170" t="str">
            <v>Məhsul 5</v>
          </cell>
          <cell r="I170">
            <v>6958</v>
          </cell>
        </row>
        <row r="171">
          <cell r="C171">
            <v>1</v>
          </cell>
          <cell r="G171" t="str">
            <v>Məhsul 6</v>
          </cell>
          <cell r="I171">
            <v>3955</v>
          </cell>
        </row>
        <row r="172">
          <cell r="C172">
            <v>1</v>
          </cell>
          <cell r="G172" t="str">
            <v>Məhsul 5</v>
          </cell>
          <cell r="I172">
            <v>5184</v>
          </cell>
        </row>
        <row r="173">
          <cell r="C173">
            <v>1</v>
          </cell>
          <cell r="G173" t="str">
            <v>Məhsul 4</v>
          </cell>
          <cell r="I173">
            <v>3505</v>
          </cell>
        </row>
        <row r="174">
          <cell r="C174">
            <v>1</v>
          </cell>
          <cell r="G174" t="str">
            <v>Məhsul 3</v>
          </cell>
          <cell r="I174">
            <v>8685</v>
          </cell>
        </row>
        <row r="175">
          <cell r="C175">
            <v>1</v>
          </cell>
          <cell r="G175" t="str">
            <v>Məhsul 3</v>
          </cell>
          <cell r="I175">
            <v>681</v>
          </cell>
        </row>
        <row r="176">
          <cell r="C176">
            <v>1</v>
          </cell>
          <cell r="G176" t="str">
            <v>Məhsul 2</v>
          </cell>
          <cell r="I176">
            <v>9829</v>
          </cell>
        </row>
        <row r="177">
          <cell r="C177">
            <v>1</v>
          </cell>
          <cell r="G177" t="str">
            <v>Məhsul 4</v>
          </cell>
          <cell r="I177">
            <v>2254</v>
          </cell>
        </row>
        <row r="178">
          <cell r="C178">
            <v>1</v>
          </cell>
          <cell r="G178" t="str">
            <v>Məhsul 4</v>
          </cell>
          <cell r="I178">
            <v>9884</v>
          </cell>
        </row>
        <row r="179">
          <cell r="C179">
            <v>1</v>
          </cell>
          <cell r="G179" t="str">
            <v>Məhsul 7</v>
          </cell>
          <cell r="I179">
            <v>459</v>
          </cell>
        </row>
        <row r="180">
          <cell r="C180">
            <v>1</v>
          </cell>
          <cell r="G180" t="str">
            <v>Məhsul 6</v>
          </cell>
          <cell r="I180">
            <v>6857</v>
          </cell>
        </row>
        <row r="181">
          <cell r="C181">
            <v>1</v>
          </cell>
          <cell r="G181" t="str">
            <v>Məhsul 1</v>
          </cell>
          <cell r="I181">
            <v>273</v>
          </cell>
        </row>
        <row r="182">
          <cell r="C182">
            <v>1</v>
          </cell>
          <cell r="G182" t="str">
            <v>Məhsul 3</v>
          </cell>
          <cell r="I182">
            <v>3005</v>
          </cell>
        </row>
        <row r="183">
          <cell r="C183">
            <v>1</v>
          </cell>
          <cell r="G183" t="str">
            <v>Məhsul 4</v>
          </cell>
          <cell r="I183">
            <v>2375</v>
          </cell>
        </row>
        <row r="184">
          <cell r="C184">
            <v>1</v>
          </cell>
          <cell r="G184" t="str">
            <v>Məhsul 1</v>
          </cell>
          <cell r="I184">
            <v>2446</v>
          </cell>
        </row>
        <row r="185">
          <cell r="C185">
            <v>1</v>
          </cell>
          <cell r="G185" t="str">
            <v>Məhsul 6</v>
          </cell>
          <cell r="I185">
            <v>6806</v>
          </cell>
        </row>
        <row r="186">
          <cell r="C186">
            <v>1</v>
          </cell>
          <cell r="G186" t="str">
            <v>Məhsul 6</v>
          </cell>
          <cell r="I186">
            <v>836</v>
          </cell>
        </row>
        <row r="187">
          <cell r="C187">
            <v>1</v>
          </cell>
          <cell r="G187" t="str">
            <v>Məhsul 7</v>
          </cell>
          <cell r="I187">
            <v>4899</v>
          </cell>
        </row>
        <row r="188">
          <cell r="C188">
            <v>1</v>
          </cell>
          <cell r="G188" t="str">
            <v>Məhsul 1</v>
          </cell>
          <cell r="I188">
            <v>394</v>
          </cell>
        </row>
        <row r="189">
          <cell r="C189">
            <v>1</v>
          </cell>
          <cell r="G189" t="str">
            <v>Məhsul 5</v>
          </cell>
          <cell r="I189">
            <v>5541</v>
          </cell>
        </row>
        <row r="190">
          <cell r="C190">
            <v>1</v>
          </cell>
          <cell r="G190" t="str">
            <v>Məhsul 2</v>
          </cell>
          <cell r="I190">
            <v>9967</v>
          </cell>
        </row>
        <row r="191">
          <cell r="C191">
            <v>1</v>
          </cell>
          <cell r="G191" t="str">
            <v>Məhsul 1</v>
          </cell>
          <cell r="I191">
            <v>6737</v>
          </cell>
        </row>
        <row r="192">
          <cell r="C192">
            <v>1</v>
          </cell>
          <cell r="G192" t="str">
            <v>Məhsul 1</v>
          </cell>
          <cell r="I192">
            <v>6504</v>
          </cell>
        </row>
        <row r="193">
          <cell r="C193">
            <v>1</v>
          </cell>
          <cell r="G193" t="str">
            <v>Məhsul 1</v>
          </cell>
          <cell r="I193">
            <v>8590</v>
          </cell>
        </row>
        <row r="194">
          <cell r="C194">
            <v>1</v>
          </cell>
          <cell r="G194" t="str">
            <v>Məhsul 2</v>
          </cell>
          <cell r="I194">
            <v>208</v>
          </cell>
        </row>
        <row r="195">
          <cell r="C195">
            <v>1</v>
          </cell>
          <cell r="G195" t="str">
            <v>Məhsul 1</v>
          </cell>
          <cell r="I195">
            <v>1883</v>
          </cell>
        </row>
        <row r="196">
          <cell r="C196">
            <v>1</v>
          </cell>
          <cell r="G196" t="str">
            <v>Məhsul 6</v>
          </cell>
          <cell r="I196">
            <v>3196</v>
          </cell>
        </row>
        <row r="197">
          <cell r="C197">
            <v>1</v>
          </cell>
          <cell r="G197" t="str">
            <v>Məhsul 2</v>
          </cell>
          <cell r="I197">
            <v>3236</v>
          </cell>
        </row>
        <row r="198">
          <cell r="C198">
            <v>1</v>
          </cell>
          <cell r="G198" t="str">
            <v>Məhsul 6</v>
          </cell>
          <cell r="I198">
            <v>13</v>
          </cell>
        </row>
        <row r="199">
          <cell r="C199">
            <v>1</v>
          </cell>
          <cell r="G199" t="str">
            <v>Məhsul 3</v>
          </cell>
          <cell r="I199">
            <v>5522</v>
          </cell>
        </row>
        <row r="200">
          <cell r="C200">
            <v>1</v>
          </cell>
          <cell r="G200" t="str">
            <v>Məhsul 1</v>
          </cell>
          <cell r="I200">
            <v>2007</v>
          </cell>
        </row>
        <row r="201">
          <cell r="C201">
            <v>1</v>
          </cell>
          <cell r="G201" t="str">
            <v>Məhsul 2</v>
          </cell>
          <cell r="I201">
            <v>2658</v>
          </cell>
        </row>
        <row r="202">
          <cell r="C202">
            <v>1</v>
          </cell>
          <cell r="G202" t="str">
            <v>Məhsul 3</v>
          </cell>
          <cell r="I202">
            <v>3007</v>
          </cell>
        </row>
        <row r="203">
          <cell r="C203">
            <v>1</v>
          </cell>
          <cell r="G203" t="str">
            <v>Məhsul 3</v>
          </cell>
          <cell r="I203">
            <v>9568</v>
          </cell>
        </row>
        <row r="204">
          <cell r="C204">
            <v>1</v>
          </cell>
          <cell r="G204" t="str">
            <v>Məhsul 1</v>
          </cell>
          <cell r="I204">
            <v>4768</v>
          </cell>
        </row>
        <row r="205">
          <cell r="C205">
            <v>1</v>
          </cell>
          <cell r="G205" t="str">
            <v>Məhsul 5</v>
          </cell>
          <cell r="I205">
            <v>233</v>
          </cell>
        </row>
        <row r="206">
          <cell r="C206">
            <v>1</v>
          </cell>
          <cell r="G206" t="str">
            <v>Məhsul 6</v>
          </cell>
          <cell r="I206">
            <v>2526</v>
          </cell>
        </row>
        <row r="207">
          <cell r="C207">
            <v>1</v>
          </cell>
          <cell r="G207" t="str">
            <v>Məhsul 2</v>
          </cell>
          <cell r="I207">
            <v>9139</v>
          </cell>
        </row>
        <row r="208">
          <cell r="C208">
            <v>1</v>
          </cell>
          <cell r="G208" t="str">
            <v>Məhsul 2</v>
          </cell>
          <cell r="I208">
            <v>1016</v>
          </cell>
        </row>
        <row r="209">
          <cell r="C209">
            <v>1</v>
          </cell>
          <cell r="G209" t="str">
            <v>Məhsul 1</v>
          </cell>
          <cell r="I209">
            <v>1131</v>
          </cell>
        </row>
        <row r="210">
          <cell r="C210">
            <v>1</v>
          </cell>
          <cell r="G210" t="str">
            <v>Məhsul 2</v>
          </cell>
          <cell r="I210">
            <v>2236</v>
          </cell>
        </row>
        <row r="211">
          <cell r="C211">
            <v>1</v>
          </cell>
          <cell r="G211" t="str">
            <v>Məhsul 1</v>
          </cell>
          <cell r="I211">
            <v>8015</v>
          </cell>
        </row>
        <row r="212">
          <cell r="C212">
            <v>1</v>
          </cell>
          <cell r="G212" t="str">
            <v>Məhsul 1</v>
          </cell>
          <cell r="I212">
            <v>7299</v>
          </cell>
        </row>
        <row r="213">
          <cell r="C213">
            <v>1</v>
          </cell>
          <cell r="G213" t="str">
            <v>Məhsul 1</v>
          </cell>
          <cell r="I213">
            <v>5634</v>
          </cell>
        </row>
        <row r="214">
          <cell r="C214">
            <v>1</v>
          </cell>
          <cell r="G214" t="str">
            <v>Məhsul 6</v>
          </cell>
          <cell r="I214">
            <v>3757</v>
          </cell>
        </row>
        <row r="215">
          <cell r="C215">
            <v>1</v>
          </cell>
          <cell r="G215" t="str">
            <v>Məhsul 6</v>
          </cell>
          <cell r="I215">
            <v>7845</v>
          </cell>
        </row>
        <row r="216">
          <cell r="C216">
            <v>1</v>
          </cell>
          <cell r="G216" t="str">
            <v>Məhsul 6</v>
          </cell>
          <cell r="I216">
            <v>4189</v>
          </cell>
        </row>
        <row r="217">
          <cell r="C217">
            <v>1</v>
          </cell>
          <cell r="G217" t="str">
            <v>Məhsul 5</v>
          </cell>
          <cell r="I217">
            <v>7827</v>
          </cell>
        </row>
        <row r="218">
          <cell r="C218">
            <v>1</v>
          </cell>
          <cell r="G218" t="str">
            <v>Məhsul 2</v>
          </cell>
          <cell r="I218">
            <v>9665</v>
          </cell>
        </row>
        <row r="219">
          <cell r="C219">
            <v>1</v>
          </cell>
          <cell r="G219" t="str">
            <v>Məhsul 5</v>
          </cell>
          <cell r="I219">
            <v>3096</v>
          </cell>
        </row>
        <row r="220">
          <cell r="C220">
            <v>1</v>
          </cell>
          <cell r="G220" t="str">
            <v>Məhsul 1</v>
          </cell>
          <cell r="I220">
            <v>805</v>
          </cell>
        </row>
        <row r="221">
          <cell r="C221">
            <v>1</v>
          </cell>
          <cell r="G221" t="str">
            <v>Məhsul 7</v>
          </cell>
          <cell r="I221">
            <v>4841</v>
          </cell>
        </row>
        <row r="222">
          <cell r="C222">
            <v>1</v>
          </cell>
          <cell r="G222" t="str">
            <v>Məhsul 5</v>
          </cell>
          <cell r="I222">
            <v>3985</v>
          </cell>
        </row>
        <row r="223">
          <cell r="C223">
            <v>1</v>
          </cell>
          <cell r="G223" t="str">
            <v>Məhsul 7</v>
          </cell>
          <cell r="I223">
            <v>2705</v>
          </cell>
        </row>
        <row r="224">
          <cell r="C224">
            <v>1</v>
          </cell>
          <cell r="G224" t="str">
            <v>Məhsul 6</v>
          </cell>
          <cell r="I224">
            <v>7048</v>
          </cell>
        </row>
        <row r="225">
          <cell r="C225">
            <v>1</v>
          </cell>
          <cell r="G225" t="str">
            <v>Məhsul 3</v>
          </cell>
          <cell r="I225">
            <v>5337</v>
          </cell>
        </row>
        <row r="226">
          <cell r="C226">
            <v>1</v>
          </cell>
          <cell r="G226" t="str">
            <v>Məhsul 1</v>
          </cell>
          <cell r="I226">
            <v>2582</v>
          </cell>
        </row>
        <row r="227">
          <cell r="C227">
            <v>1</v>
          </cell>
          <cell r="G227" t="str">
            <v>Məhsul 7</v>
          </cell>
          <cell r="I227">
            <v>4234</v>
          </cell>
        </row>
        <row r="228">
          <cell r="C228">
            <v>1</v>
          </cell>
          <cell r="G228" t="str">
            <v>Məhsul 1</v>
          </cell>
          <cell r="I228">
            <v>7235</v>
          </cell>
        </row>
        <row r="229">
          <cell r="C229">
            <v>1</v>
          </cell>
          <cell r="G229" t="str">
            <v>Məhsul 6</v>
          </cell>
          <cell r="I229">
            <v>7472</v>
          </cell>
        </row>
        <row r="230">
          <cell r="C230">
            <v>1</v>
          </cell>
          <cell r="G230" t="str">
            <v>Məhsul 2</v>
          </cell>
          <cell r="I230">
            <v>2477</v>
          </cell>
        </row>
        <row r="231">
          <cell r="C231">
            <v>1</v>
          </cell>
          <cell r="G231" t="str">
            <v>Məhsul 3</v>
          </cell>
          <cell r="I231">
            <v>4872</v>
          </cell>
        </row>
        <row r="232">
          <cell r="C232">
            <v>1</v>
          </cell>
          <cell r="G232" t="str">
            <v>Məhsul 2</v>
          </cell>
          <cell r="I232">
            <v>4269</v>
          </cell>
        </row>
        <row r="233">
          <cell r="C233">
            <v>1</v>
          </cell>
          <cell r="G233" t="str">
            <v>Məhsul 5</v>
          </cell>
          <cell r="I233">
            <v>2583</v>
          </cell>
        </row>
        <row r="234">
          <cell r="C234">
            <v>1</v>
          </cell>
          <cell r="G234" t="str">
            <v>Məhsul 2</v>
          </cell>
          <cell r="I234">
            <v>9816</v>
          </cell>
        </row>
        <row r="235">
          <cell r="C235">
            <v>1</v>
          </cell>
          <cell r="G235" t="str">
            <v>Məhsul 4</v>
          </cell>
          <cell r="I235">
            <v>6025</v>
          </cell>
        </row>
        <row r="236">
          <cell r="C236">
            <v>1</v>
          </cell>
          <cell r="G236" t="str">
            <v>Məhsul 2</v>
          </cell>
          <cell r="I236">
            <v>2534</v>
          </cell>
        </row>
        <row r="237">
          <cell r="C237">
            <v>1</v>
          </cell>
          <cell r="G237" t="str">
            <v>Məhsul 4</v>
          </cell>
          <cell r="I237">
            <v>3854</v>
          </cell>
        </row>
        <row r="238">
          <cell r="C238">
            <v>1</v>
          </cell>
          <cell r="G238" t="str">
            <v>Məhsul 6</v>
          </cell>
          <cell r="I238">
            <v>8852</v>
          </cell>
        </row>
        <row r="239">
          <cell r="C239">
            <v>1</v>
          </cell>
          <cell r="G239" t="str">
            <v>Məhsul 4</v>
          </cell>
          <cell r="I239">
            <v>5913</v>
          </cell>
        </row>
        <row r="240">
          <cell r="C240">
            <v>1</v>
          </cell>
          <cell r="G240" t="str">
            <v>Məhsul 1</v>
          </cell>
          <cell r="I240">
            <v>6785</v>
          </cell>
        </row>
        <row r="241">
          <cell r="C241">
            <v>1</v>
          </cell>
          <cell r="G241" t="str">
            <v>Məhsul 1</v>
          </cell>
          <cell r="I241">
            <v>2532</v>
          </cell>
        </row>
        <row r="242">
          <cell r="C242">
            <v>1</v>
          </cell>
          <cell r="G242" t="str">
            <v>Məhsul 4</v>
          </cell>
          <cell r="I242">
            <v>9994</v>
          </cell>
        </row>
        <row r="243">
          <cell r="C243">
            <v>1</v>
          </cell>
          <cell r="G243" t="str">
            <v>Məhsul 6</v>
          </cell>
          <cell r="I243">
            <v>593</v>
          </cell>
        </row>
        <row r="244">
          <cell r="C244">
            <v>1</v>
          </cell>
          <cell r="G244" t="str">
            <v>Məhsul 1</v>
          </cell>
          <cell r="I244">
            <v>7189</v>
          </cell>
        </row>
        <row r="245">
          <cell r="C245">
            <v>1</v>
          </cell>
          <cell r="G245" t="str">
            <v>Məhsul 6</v>
          </cell>
          <cell r="I245">
            <v>2944</v>
          </cell>
        </row>
        <row r="246">
          <cell r="C246">
            <v>1</v>
          </cell>
          <cell r="G246" t="str">
            <v>Məhsul 7</v>
          </cell>
          <cell r="I246">
            <v>2273</v>
          </cell>
        </row>
        <row r="247">
          <cell r="C247">
            <v>1</v>
          </cell>
          <cell r="G247" t="str">
            <v>Məhsul 1</v>
          </cell>
          <cell r="I247">
            <v>238</v>
          </cell>
        </row>
        <row r="248">
          <cell r="C248">
            <v>1</v>
          </cell>
          <cell r="G248" t="str">
            <v>Məhsul 5</v>
          </cell>
          <cell r="I248">
            <v>4852</v>
          </cell>
        </row>
        <row r="249">
          <cell r="C249">
            <v>1</v>
          </cell>
          <cell r="G249" t="str">
            <v>Məhsul 2</v>
          </cell>
          <cell r="I249">
            <v>9040</v>
          </cell>
        </row>
        <row r="250">
          <cell r="C250">
            <v>1</v>
          </cell>
          <cell r="G250" t="str">
            <v>Məhsul 7</v>
          </cell>
          <cell r="I250">
            <v>7921</v>
          </cell>
        </row>
        <row r="251">
          <cell r="C251">
            <v>1</v>
          </cell>
          <cell r="G251" t="str">
            <v>Məhsul 1</v>
          </cell>
          <cell r="I251">
            <v>3780</v>
          </cell>
        </row>
        <row r="252">
          <cell r="C252">
            <v>1</v>
          </cell>
          <cell r="G252" t="str">
            <v>Məhsul 1</v>
          </cell>
          <cell r="I252">
            <v>7090</v>
          </cell>
        </row>
        <row r="253">
          <cell r="C253">
            <v>1</v>
          </cell>
          <cell r="G253" t="str">
            <v>Məhsul 2</v>
          </cell>
          <cell r="I253">
            <v>253</v>
          </cell>
        </row>
        <row r="254">
          <cell r="C254">
            <v>1</v>
          </cell>
          <cell r="G254" t="str">
            <v>Məhsul 4</v>
          </cell>
          <cell r="I254">
            <v>7439</v>
          </cell>
        </row>
        <row r="255">
          <cell r="C255">
            <v>1</v>
          </cell>
          <cell r="G255" t="str">
            <v>Məhsul 7</v>
          </cell>
          <cell r="I255">
            <v>1468</v>
          </cell>
        </row>
        <row r="256">
          <cell r="C256">
            <v>1</v>
          </cell>
          <cell r="G256" t="str">
            <v>Məhsul 7</v>
          </cell>
          <cell r="I256">
            <v>7901</v>
          </cell>
        </row>
        <row r="257">
          <cell r="C257">
            <v>1</v>
          </cell>
          <cell r="G257" t="str">
            <v>Məhsul 5</v>
          </cell>
          <cell r="I257">
            <v>9527</v>
          </cell>
        </row>
        <row r="258">
          <cell r="C258">
            <v>1</v>
          </cell>
          <cell r="G258" t="str">
            <v>Məhsul 2</v>
          </cell>
          <cell r="I258">
            <v>8864</v>
          </cell>
        </row>
        <row r="259">
          <cell r="C259">
            <v>1</v>
          </cell>
          <cell r="G259" t="str">
            <v>Məhsul 1</v>
          </cell>
          <cell r="I259">
            <v>8613</v>
          </cell>
        </row>
        <row r="260">
          <cell r="C260">
            <v>1</v>
          </cell>
          <cell r="G260" t="str">
            <v>Məhsul 1</v>
          </cell>
          <cell r="I260">
            <v>7060</v>
          </cell>
        </row>
        <row r="261">
          <cell r="C261">
            <v>1</v>
          </cell>
          <cell r="G261" t="str">
            <v>Məhsul 7</v>
          </cell>
          <cell r="I261">
            <v>4591</v>
          </cell>
        </row>
        <row r="262">
          <cell r="C262">
            <v>1</v>
          </cell>
          <cell r="G262" t="str">
            <v>Məhsul 6</v>
          </cell>
          <cell r="I262">
            <v>7245</v>
          </cell>
        </row>
        <row r="263">
          <cell r="C263">
            <v>1</v>
          </cell>
          <cell r="G263" t="str">
            <v>Məhsul 6</v>
          </cell>
          <cell r="I263">
            <v>8897</v>
          </cell>
        </row>
        <row r="264">
          <cell r="C264">
            <v>1</v>
          </cell>
          <cell r="G264" t="str">
            <v>Məhsul 6</v>
          </cell>
          <cell r="I264">
            <v>2375</v>
          </cell>
        </row>
        <row r="265">
          <cell r="C265">
            <v>1</v>
          </cell>
          <cell r="G265" t="str">
            <v>Məhsul 6</v>
          </cell>
          <cell r="I265">
            <v>8064</v>
          </cell>
        </row>
        <row r="266">
          <cell r="C266">
            <v>1</v>
          </cell>
          <cell r="G266" t="str">
            <v>Məhsul 6</v>
          </cell>
          <cell r="I266">
            <v>159</v>
          </cell>
        </row>
        <row r="267">
          <cell r="C267">
            <v>1</v>
          </cell>
          <cell r="G267" t="str">
            <v>Məhsul 7</v>
          </cell>
          <cell r="I267">
            <v>9386</v>
          </cell>
        </row>
        <row r="268">
          <cell r="C268">
            <v>1</v>
          </cell>
          <cell r="G268" t="str">
            <v>Məhsul 6</v>
          </cell>
          <cell r="I268">
            <v>7364</v>
          </cell>
        </row>
        <row r="269">
          <cell r="C269">
            <v>1</v>
          </cell>
          <cell r="G269" t="str">
            <v>Məhsul 5</v>
          </cell>
          <cell r="I269">
            <v>8767</v>
          </cell>
        </row>
        <row r="270">
          <cell r="C270">
            <v>1</v>
          </cell>
          <cell r="G270" t="str">
            <v>Məhsul 6</v>
          </cell>
          <cell r="I270">
            <v>8619</v>
          </cell>
        </row>
        <row r="271">
          <cell r="C271">
            <v>1</v>
          </cell>
          <cell r="G271" t="str">
            <v>Məhsul 3</v>
          </cell>
          <cell r="I271">
            <v>95</v>
          </cell>
        </row>
        <row r="272">
          <cell r="C272">
            <v>1</v>
          </cell>
          <cell r="G272" t="str">
            <v>Məhsul 6</v>
          </cell>
          <cell r="I272">
            <v>2540</v>
          </cell>
        </row>
        <row r="273">
          <cell r="C273">
            <v>1</v>
          </cell>
          <cell r="G273" t="str">
            <v>Məhsul 4</v>
          </cell>
          <cell r="I273">
            <v>2253</v>
          </cell>
        </row>
        <row r="274">
          <cell r="C274">
            <v>1</v>
          </cell>
          <cell r="G274" t="str">
            <v>Məhsul 7</v>
          </cell>
          <cell r="I274">
            <v>5272</v>
          </cell>
        </row>
        <row r="275">
          <cell r="C275">
            <v>1</v>
          </cell>
          <cell r="G275" t="str">
            <v>Məhsul 7</v>
          </cell>
          <cell r="I275">
            <v>6663</v>
          </cell>
        </row>
        <row r="276">
          <cell r="C276">
            <v>1</v>
          </cell>
          <cell r="G276" t="str">
            <v>Məhsul 4</v>
          </cell>
          <cell r="I276">
            <v>4415</v>
          </cell>
        </row>
        <row r="277">
          <cell r="C277">
            <v>1</v>
          </cell>
          <cell r="G277" t="str">
            <v>Məhsul 6</v>
          </cell>
          <cell r="I277">
            <v>3467</v>
          </cell>
        </row>
        <row r="278">
          <cell r="C278">
            <v>1</v>
          </cell>
          <cell r="G278" t="str">
            <v>Məhsul 1</v>
          </cell>
          <cell r="I278">
            <v>1696</v>
          </cell>
        </row>
        <row r="279">
          <cell r="C279">
            <v>1</v>
          </cell>
          <cell r="G279" t="str">
            <v>Məhsul 7</v>
          </cell>
          <cell r="I279">
            <v>3704</v>
          </cell>
        </row>
        <row r="280">
          <cell r="C280">
            <v>1</v>
          </cell>
          <cell r="G280" t="str">
            <v>Məhsul 4</v>
          </cell>
          <cell r="I280">
            <v>3000</v>
          </cell>
        </row>
        <row r="281">
          <cell r="C281">
            <v>1</v>
          </cell>
          <cell r="G281" t="str">
            <v>Məhsul 7</v>
          </cell>
          <cell r="I281">
            <v>6801</v>
          </cell>
        </row>
        <row r="282">
          <cell r="C282">
            <v>1</v>
          </cell>
          <cell r="G282" t="str">
            <v>Məhsul 6</v>
          </cell>
          <cell r="I282">
            <v>6538</v>
          </cell>
        </row>
        <row r="283">
          <cell r="C283">
            <v>1</v>
          </cell>
          <cell r="G283" t="str">
            <v>Məhsul 1</v>
          </cell>
          <cell r="I283">
            <v>5666</v>
          </cell>
        </row>
        <row r="284">
          <cell r="C284">
            <v>1</v>
          </cell>
          <cell r="G284" t="str">
            <v>Məhsul 3</v>
          </cell>
          <cell r="I284">
            <v>4959</v>
          </cell>
        </row>
        <row r="285">
          <cell r="C285">
            <v>1</v>
          </cell>
          <cell r="G285" t="str">
            <v>Məhsul 5</v>
          </cell>
          <cell r="I285">
            <v>8284</v>
          </cell>
        </row>
        <row r="286">
          <cell r="C286">
            <v>1</v>
          </cell>
          <cell r="G286" t="str">
            <v>Məhsul 6</v>
          </cell>
          <cell r="I286">
            <v>8702</v>
          </cell>
        </row>
        <row r="287">
          <cell r="C287">
            <v>1</v>
          </cell>
          <cell r="G287" t="str">
            <v>Məhsul 1</v>
          </cell>
          <cell r="I287">
            <v>172</v>
          </cell>
        </row>
        <row r="288">
          <cell r="C288">
            <v>1</v>
          </cell>
          <cell r="G288" t="str">
            <v>Məhsul 3</v>
          </cell>
          <cell r="I288">
            <v>2594</v>
          </cell>
        </row>
        <row r="289">
          <cell r="C289">
            <v>1</v>
          </cell>
          <cell r="G289" t="str">
            <v>Məhsul 6</v>
          </cell>
          <cell r="I289">
            <v>3285</v>
          </cell>
        </row>
        <row r="290">
          <cell r="C290">
            <v>1</v>
          </cell>
          <cell r="G290" t="str">
            <v>Məhsul 3</v>
          </cell>
          <cell r="I290">
            <v>2110</v>
          </cell>
        </row>
        <row r="291">
          <cell r="C291">
            <v>1</v>
          </cell>
          <cell r="G291" t="str">
            <v>Məhsul 5</v>
          </cell>
          <cell r="I291">
            <v>9522</v>
          </cell>
        </row>
        <row r="292">
          <cell r="C292">
            <v>1</v>
          </cell>
          <cell r="G292" t="str">
            <v>Məhsul 3</v>
          </cell>
          <cell r="I292">
            <v>1701</v>
          </cell>
        </row>
        <row r="293">
          <cell r="C293">
            <v>1</v>
          </cell>
          <cell r="G293" t="str">
            <v>Məhsul 6</v>
          </cell>
          <cell r="I293">
            <v>3488</v>
          </cell>
        </row>
        <row r="294">
          <cell r="C294">
            <v>1</v>
          </cell>
          <cell r="G294" t="str">
            <v>Məhsul 4</v>
          </cell>
          <cell r="I294">
            <v>5386</v>
          </cell>
        </row>
        <row r="295">
          <cell r="C295">
            <v>1</v>
          </cell>
          <cell r="G295" t="str">
            <v>Məhsul 1</v>
          </cell>
          <cell r="I295">
            <v>1602</v>
          </cell>
        </row>
        <row r="296">
          <cell r="C296">
            <v>1</v>
          </cell>
          <cell r="G296" t="str">
            <v>Məhsul 2</v>
          </cell>
          <cell r="I296">
            <v>3986</v>
          </cell>
        </row>
        <row r="297">
          <cell r="C297">
            <v>1</v>
          </cell>
          <cell r="G297" t="str">
            <v>Məhsul 4</v>
          </cell>
          <cell r="I297">
            <v>6686</v>
          </cell>
        </row>
        <row r="298">
          <cell r="C298">
            <v>1</v>
          </cell>
          <cell r="G298" t="str">
            <v>Məhsul 6</v>
          </cell>
          <cell r="I298">
            <v>8290</v>
          </cell>
        </row>
        <row r="299">
          <cell r="C299">
            <v>1</v>
          </cell>
          <cell r="G299" t="str">
            <v>Məhsul 2</v>
          </cell>
          <cell r="I299">
            <v>5223</v>
          </cell>
        </row>
        <row r="300">
          <cell r="C300">
            <v>1</v>
          </cell>
          <cell r="G300" t="str">
            <v>Məhsul 6</v>
          </cell>
          <cell r="I300">
            <v>2325</v>
          </cell>
        </row>
        <row r="301">
          <cell r="C301">
            <v>1</v>
          </cell>
          <cell r="G301" t="str">
            <v>Məhsul 4</v>
          </cell>
          <cell r="I301">
            <v>5028</v>
          </cell>
        </row>
        <row r="302">
          <cell r="C302">
            <v>1</v>
          </cell>
          <cell r="G302" t="str">
            <v>Məhsul 4</v>
          </cell>
          <cell r="I302">
            <v>307</v>
          </cell>
        </row>
        <row r="303">
          <cell r="C303">
            <v>1</v>
          </cell>
          <cell r="G303" t="str">
            <v>Məhsul 6</v>
          </cell>
          <cell r="I303">
            <v>1168</v>
          </cell>
        </row>
        <row r="304">
          <cell r="C304">
            <v>1</v>
          </cell>
          <cell r="G304" t="str">
            <v>Məhsul 7</v>
          </cell>
          <cell r="I304">
            <v>9850</v>
          </cell>
        </row>
        <row r="305">
          <cell r="C305">
            <v>1</v>
          </cell>
          <cell r="G305" t="str">
            <v>Məhsul 3</v>
          </cell>
          <cell r="I305">
            <v>8946</v>
          </cell>
        </row>
        <row r="306">
          <cell r="C306">
            <v>1</v>
          </cell>
          <cell r="G306" t="str">
            <v>Məhsul 3</v>
          </cell>
          <cell r="I306">
            <v>303</v>
          </cell>
        </row>
        <row r="307">
          <cell r="C307">
            <v>1</v>
          </cell>
          <cell r="G307" t="str">
            <v>Məhsul 6</v>
          </cell>
          <cell r="I307">
            <v>6349</v>
          </cell>
        </row>
        <row r="308">
          <cell r="C308">
            <v>1</v>
          </cell>
          <cell r="G308" t="str">
            <v>Məhsul 5</v>
          </cell>
          <cell r="I308">
            <v>4467</v>
          </cell>
        </row>
        <row r="309">
          <cell r="C309">
            <v>1</v>
          </cell>
          <cell r="G309" t="str">
            <v>Məhsul 1</v>
          </cell>
          <cell r="I309">
            <v>2498</v>
          </cell>
        </row>
        <row r="310">
          <cell r="C310">
            <v>1</v>
          </cell>
          <cell r="G310" t="str">
            <v>Məhsul 4</v>
          </cell>
          <cell r="I310">
            <v>2369</v>
          </cell>
        </row>
        <row r="311">
          <cell r="C311">
            <v>1</v>
          </cell>
          <cell r="G311" t="str">
            <v>Məhsul 7</v>
          </cell>
          <cell r="I311">
            <v>3890</v>
          </cell>
        </row>
        <row r="312">
          <cell r="C312">
            <v>1</v>
          </cell>
          <cell r="G312" t="str">
            <v>Məhsul 2</v>
          </cell>
          <cell r="I312">
            <v>8542</v>
          </cell>
        </row>
        <row r="313">
          <cell r="C313">
            <v>1</v>
          </cell>
          <cell r="G313" t="str">
            <v>Məhsul 6</v>
          </cell>
          <cell r="I313">
            <v>1191</v>
          </cell>
        </row>
        <row r="314">
          <cell r="C314">
            <v>1</v>
          </cell>
          <cell r="G314" t="str">
            <v>Məhsul 3</v>
          </cell>
          <cell r="I314">
            <v>8111</v>
          </cell>
        </row>
        <row r="315">
          <cell r="C315">
            <v>1</v>
          </cell>
          <cell r="G315" t="str">
            <v>Məhsul 4</v>
          </cell>
          <cell r="I315">
            <v>4424</v>
          </cell>
        </row>
        <row r="316">
          <cell r="C316">
            <v>1</v>
          </cell>
          <cell r="G316" t="str">
            <v>Məhsul 6</v>
          </cell>
          <cell r="I316">
            <v>3378</v>
          </cell>
        </row>
        <row r="317">
          <cell r="C317">
            <v>1</v>
          </cell>
          <cell r="G317" t="str">
            <v>Məhsul 6</v>
          </cell>
          <cell r="I317">
            <v>6174</v>
          </cell>
        </row>
        <row r="318">
          <cell r="C318">
            <v>1</v>
          </cell>
          <cell r="G318" t="str">
            <v>Məhsul 5</v>
          </cell>
          <cell r="I318">
            <v>1407</v>
          </cell>
        </row>
        <row r="319">
          <cell r="C319">
            <v>1</v>
          </cell>
          <cell r="G319" t="str">
            <v>Məhsul 7</v>
          </cell>
          <cell r="I319">
            <v>4095</v>
          </cell>
        </row>
        <row r="320">
          <cell r="C320">
            <v>1</v>
          </cell>
          <cell r="G320" t="str">
            <v>Məhsul 1</v>
          </cell>
          <cell r="I320">
            <v>3152</v>
          </cell>
        </row>
        <row r="321">
          <cell r="C321">
            <v>1</v>
          </cell>
          <cell r="G321" t="str">
            <v>Məhsul 4</v>
          </cell>
          <cell r="I321">
            <v>4150</v>
          </cell>
        </row>
        <row r="322">
          <cell r="C322">
            <v>1</v>
          </cell>
          <cell r="G322" t="str">
            <v>Məhsul 1</v>
          </cell>
          <cell r="I322">
            <v>9529</v>
          </cell>
        </row>
        <row r="323">
          <cell r="C323">
            <v>1</v>
          </cell>
          <cell r="G323" t="str">
            <v>Məhsul 1</v>
          </cell>
          <cell r="I323">
            <v>6901</v>
          </cell>
        </row>
        <row r="324">
          <cell r="C324">
            <v>1</v>
          </cell>
          <cell r="G324" t="str">
            <v>Məhsul 5</v>
          </cell>
          <cell r="I324">
            <v>6235</v>
          </cell>
        </row>
        <row r="325">
          <cell r="C325">
            <v>1</v>
          </cell>
          <cell r="G325" t="str">
            <v>Məhsul 4</v>
          </cell>
          <cell r="I325">
            <v>8083</v>
          </cell>
        </row>
        <row r="326">
          <cell r="C326">
            <v>1</v>
          </cell>
          <cell r="G326" t="str">
            <v>Məhsul 6</v>
          </cell>
          <cell r="I326">
            <v>22</v>
          </cell>
        </row>
        <row r="327">
          <cell r="C327">
            <v>1</v>
          </cell>
          <cell r="G327" t="str">
            <v>Məhsul 7</v>
          </cell>
          <cell r="I327">
            <v>4236</v>
          </cell>
        </row>
        <row r="328">
          <cell r="C328">
            <v>1</v>
          </cell>
          <cell r="G328" t="str">
            <v>Məhsul 1</v>
          </cell>
          <cell r="I328">
            <v>1509</v>
          </cell>
        </row>
        <row r="329">
          <cell r="C329">
            <v>1</v>
          </cell>
          <cell r="G329" t="str">
            <v>Məhsul 7</v>
          </cell>
          <cell r="I329">
            <v>4039</v>
          </cell>
        </row>
        <row r="330">
          <cell r="C330">
            <v>1</v>
          </cell>
          <cell r="G330" t="str">
            <v>Məhsul 6</v>
          </cell>
          <cell r="I330">
            <v>6201</v>
          </cell>
        </row>
        <row r="331">
          <cell r="C331">
            <v>1</v>
          </cell>
          <cell r="G331" t="str">
            <v>Məhsul 2</v>
          </cell>
          <cell r="I331">
            <v>5974</v>
          </cell>
        </row>
        <row r="332">
          <cell r="C332">
            <v>1</v>
          </cell>
          <cell r="G332" t="str">
            <v>Məhsul 6</v>
          </cell>
          <cell r="I332">
            <v>6486</v>
          </cell>
        </row>
        <row r="333">
          <cell r="C333">
            <v>1</v>
          </cell>
          <cell r="G333" t="str">
            <v>Məhsul 7</v>
          </cell>
          <cell r="I333">
            <v>1355</v>
          </cell>
        </row>
        <row r="334">
          <cell r="C334">
            <v>1</v>
          </cell>
          <cell r="G334" t="str">
            <v>Məhsul 2</v>
          </cell>
          <cell r="I334">
            <v>6586</v>
          </cell>
        </row>
        <row r="335">
          <cell r="C335">
            <v>1</v>
          </cell>
          <cell r="G335" t="str">
            <v>Məhsul 5</v>
          </cell>
          <cell r="I335">
            <v>496</v>
          </cell>
        </row>
        <row r="336">
          <cell r="C336">
            <v>1</v>
          </cell>
          <cell r="G336" t="str">
            <v>Məhsul 3</v>
          </cell>
          <cell r="I336">
            <v>1899</v>
          </cell>
        </row>
        <row r="337">
          <cell r="C337">
            <v>1</v>
          </cell>
          <cell r="G337" t="str">
            <v>Məhsul 4</v>
          </cell>
          <cell r="I337">
            <v>9889</v>
          </cell>
        </row>
        <row r="338">
          <cell r="C338">
            <v>1</v>
          </cell>
          <cell r="G338" t="str">
            <v>Məhsul 1</v>
          </cell>
          <cell r="I338">
            <v>340</v>
          </cell>
        </row>
        <row r="339">
          <cell r="C339">
            <v>1</v>
          </cell>
          <cell r="G339" t="str">
            <v>Məhsul 7</v>
          </cell>
          <cell r="I339">
            <v>276</v>
          </cell>
        </row>
        <row r="340">
          <cell r="C340">
            <v>1</v>
          </cell>
          <cell r="G340" t="str">
            <v>Məhsul 7</v>
          </cell>
          <cell r="I340">
            <v>8610</v>
          </cell>
        </row>
        <row r="341">
          <cell r="C341">
            <v>1</v>
          </cell>
          <cell r="G341" t="str">
            <v>Məhsul 2</v>
          </cell>
          <cell r="I341">
            <v>4190</v>
          </cell>
        </row>
        <row r="342">
          <cell r="C342">
            <v>1</v>
          </cell>
          <cell r="G342" t="str">
            <v>Məhsul 3</v>
          </cell>
          <cell r="I342">
            <v>6093</v>
          </cell>
        </row>
        <row r="343">
          <cell r="C343">
            <v>1</v>
          </cell>
          <cell r="G343" t="str">
            <v>Məhsul 1</v>
          </cell>
          <cell r="I343">
            <v>7494</v>
          </cell>
        </row>
        <row r="344">
          <cell r="C344">
            <v>1</v>
          </cell>
          <cell r="G344" t="str">
            <v>Məhsul 1</v>
          </cell>
          <cell r="I344">
            <v>2972</v>
          </cell>
        </row>
        <row r="345">
          <cell r="C345">
            <v>1</v>
          </cell>
          <cell r="G345" t="str">
            <v>Məhsul 1</v>
          </cell>
          <cell r="I345">
            <v>4540</v>
          </cell>
        </row>
        <row r="346">
          <cell r="C346">
            <v>1</v>
          </cell>
          <cell r="G346" t="str">
            <v>Məhsul 1</v>
          </cell>
          <cell r="I346">
            <v>2837</v>
          </cell>
        </row>
        <row r="347">
          <cell r="C347">
            <v>1</v>
          </cell>
          <cell r="G347" t="str">
            <v>Məhsul 5</v>
          </cell>
          <cell r="I347">
            <v>3352</v>
          </cell>
        </row>
        <row r="348">
          <cell r="C348">
            <v>1</v>
          </cell>
          <cell r="G348" t="str">
            <v>Məhsul 5</v>
          </cell>
          <cell r="I348">
            <v>2005</v>
          </cell>
        </row>
        <row r="349">
          <cell r="C349">
            <v>1</v>
          </cell>
          <cell r="G349" t="str">
            <v>Məhsul 6</v>
          </cell>
          <cell r="I349">
            <v>7563</v>
          </cell>
        </row>
        <row r="350">
          <cell r="C350">
            <v>1</v>
          </cell>
          <cell r="G350" t="str">
            <v>Məhsul 5</v>
          </cell>
          <cell r="I350">
            <v>7318</v>
          </cell>
        </row>
        <row r="351">
          <cell r="C351">
            <v>1</v>
          </cell>
          <cell r="G351" t="str">
            <v>Məhsul 2</v>
          </cell>
          <cell r="I351">
            <v>4937</v>
          </cell>
        </row>
        <row r="352">
          <cell r="C352">
            <v>1</v>
          </cell>
          <cell r="G352" t="str">
            <v>Məhsul 7</v>
          </cell>
          <cell r="I352">
            <v>8505</v>
          </cell>
        </row>
        <row r="353">
          <cell r="C353">
            <v>1</v>
          </cell>
          <cell r="G353" t="str">
            <v>Məhsul 6</v>
          </cell>
          <cell r="I353">
            <v>3604</v>
          </cell>
        </row>
        <row r="354">
          <cell r="C354">
            <v>1</v>
          </cell>
          <cell r="G354" t="str">
            <v>Məhsul 1</v>
          </cell>
          <cell r="I354">
            <v>7504</v>
          </cell>
        </row>
        <row r="355">
          <cell r="C355">
            <v>1</v>
          </cell>
          <cell r="G355" t="str">
            <v>Məhsul 1</v>
          </cell>
          <cell r="I355">
            <v>4113</v>
          </cell>
        </row>
        <row r="356">
          <cell r="C356">
            <v>1</v>
          </cell>
          <cell r="G356" t="str">
            <v>Məhsul 1</v>
          </cell>
          <cell r="I356">
            <v>6557</v>
          </cell>
        </row>
        <row r="357">
          <cell r="C357">
            <v>1</v>
          </cell>
          <cell r="G357" t="str">
            <v>Məhsul 3</v>
          </cell>
          <cell r="I357">
            <v>2973</v>
          </cell>
        </row>
        <row r="358">
          <cell r="C358">
            <v>1</v>
          </cell>
          <cell r="G358" t="str">
            <v>Məhsul 4</v>
          </cell>
          <cell r="I358">
            <v>3119</v>
          </cell>
        </row>
        <row r="359">
          <cell r="C359">
            <v>1</v>
          </cell>
          <cell r="G359" t="str">
            <v>Məhsul 3</v>
          </cell>
          <cell r="I359">
            <v>992</v>
          </cell>
        </row>
        <row r="360">
          <cell r="C360">
            <v>1</v>
          </cell>
          <cell r="G360" t="str">
            <v>Məhsul 7</v>
          </cell>
          <cell r="I360">
            <v>738</v>
          </cell>
        </row>
        <row r="361">
          <cell r="C361">
            <v>1</v>
          </cell>
          <cell r="G361" t="str">
            <v>Məhsul 1</v>
          </cell>
          <cell r="I361">
            <v>7962</v>
          </cell>
        </row>
        <row r="362">
          <cell r="C362">
            <v>1</v>
          </cell>
          <cell r="G362" t="str">
            <v>Məhsul 1</v>
          </cell>
          <cell r="I362">
            <v>5610</v>
          </cell>
        </row>
        <row r="363">
          <cell r="C363">
            <v>1</v>
          </cell>
          <cell r="G363" t="str">
            <v>Məhsul 1</v>
          </cell>
          <cell r="I363">
            <v>7547</v>
          </cell>
        </row>
        <row r="364">
          <cell r="C364">
            <v>1</v>
          </cell>
          <cell r="G364" t="str">
            <v>Məhsul 6</v>
          </cell>
          <cell r="I364">
            <v>977</v>
          </cell>
        </row>
        <row r="365">
          <cell r="C365">
            <v>1</v>
          </cell>
          <cell r="G365" t="str">
            <v>Məhsul 1</v>
          </cell>
          <cell r="I365">
            <v>3246</v>
          </cell>
        </row>
        <row r="366">
          <cell r="C366">
            <v>1</v>
          </cell>
          <cell r="G366" t="str">
            <v>Məhsul 1</v>
          </cell>
          <cell r="I366">
            <v>1447</v>
          </cell>
        </row>
        <row r="367">
          <cell r="C367">
            <v>1</v>
          </cell>
          <cell r="G367" t="str">
            <v>Məhsul 4</v>
          </cell>
          <cell r="I367">
            <v>1373</v>
          </cell>
        </row>
        <row r="368">
          <cell r="C368">
            <v>1</v>
          </cell>
          <cell r="G368" t="str">
            <v>Məhsul 3</v>
          </cell>
          <cell r="I368">
            <v>8281</v>
          </cell>
        </row>
        <row r="369">
          <cell r="C369">
            <v>1</v>
          </cell>
          <cell r="G369" t="str">
            <v>Məhsul 7</v>
          </cell>
          <cell r="I369">
            <v>2790</v>
          </cell>
        </row>
        <row r="370">
          <cell r="C370">
            <v>1</v>
          </cell>
          <cell r="G370" t="str">
            <v>Məhsul 7</v>
          </cell>
          <cell r="I370">
            <v>5883</v>
          </cell>
        </row>
        <row r="371">
          <cell r="C371">
            <v>1</v>
          </cell>
          <cell r="G371" t="str">
            <v>Məhsul 7</v>
          </cell>
          <cell r="I371">
            <v>5347</v>
          </cell>
        </row>
        <row r="372">
          <cell r="C372">
            <v>1</v>
          </cell>
          <cell r="G372" t="str">
            <v>Məhsul 1</v>
          </cell>
          <cell r="I372">
            <v>4285</v>
          </cell>
        </row>
        <row r="373">
          <cell r="C373">
            <v>1</v>
          </cell>
          <cell r="G373" t="str">
            <v>Məhsul 7</v>
          </cell>
          <cell r="I373">
            <v>8190</v>
          </cell>
        </row>
        <row r="374">
          <cell r="C374">
            <v>1</v>
          </cell>
          <cell r="G374" t="str">
            <v>Məhsul 6</v>
          </cell>
          <cell r="I374">
            <v>5128</v>
          </cell>
        </row>
        <row r="375">
          <cell r="C375">
            <v>1</v>
          </cell>
          <cell r="G375" t="str">
            <v>Məhsul 3</v>
          </cell>
          <cell r="I375">
            <v>2058</v>
          </cell>
        </row>
        <row r="376">
          <cell r="C376">
            <v>1</v>
          </cell>
          <cell r="G376" t="str">
            <v>Məhsul 1</v>
          </cell>
          <cell r="I376">
            <v>5705</v>
          </cell>
        </row>
        <row r="377">
          <cell r="C377">
            <v>1</v>
          </cell>
          <cell r="G377" t="str">
            <v>Məhsul 2</v>
          </cell>
          <cell r="I377">
            <v>4374</v>
          </cell>
        </row>
        <row r="378">
          <cell r="C378">
            <v>1</v>
          </cell>
          <cell r="G378" t="str">
            <v>Məhsul 6</v>
          </cell>
          <cell r="I378">
            <v>4859</v>
          </cell>
        </row>
        <row r="379">
          <cell r="C379">
            <v>1</v>
          </cell>
          <cell r="G379" t="str">
            <v>Məhsul 2</v>
          </cell>
          <cell r="I379">
            <v>8224</v>
          </cell>
        </row>
        <row r="380">
          <cell r="C380">
            <v>1</v>
          </cell>
          <cell r="G380" t="str">
            <v>Məhsul 6</v>
          </cell>
          <cell r="I380">
            <v>7400</v>
          </cell>
        </row>
        <row r="381">
          <cell r="C381">
            <v>1</v>
          </cell>
          <cell r="G381" t="str">
            <v>Məhsul 4</v>
          </cell>
          <cell r="I381">
            <v>3895</v>
          </cell>
        </row>
        <row r="382">
          <cell r="C382">
            <v>1</v>
          </cell>
          <cell r="G382" t="str">
            <v>Məhsul 1</v>
          </cell>
          <cell r="I382">
            <v>3780</v>
          </cell>
        </row>
        <row r="383">
          <cell r="C383">
            <v>1</v>
          </cell>
          <cell r="G383" t="str">
            <v>Məhsul 1</v>
          </cell>
          <cell r="I383">
            <v>1774</v>
          </cell>
        </row>
        <row r="384">
          <cell r="C384">
            <v>1</v>
          </cell>
          <cell r="G384" t="str">
            <v>Məhsul 4</v>
          </cell>
          <cell r="I384">
            <v>291</v>
          </cell>
        </row>
        <row r="385">
          <cell r="C385">
            <v>1</v>
          </cell>
          <cell r="G385" t="str">
            <v>Məhsul 4</v>
          </cell>
          <cell r="I385">
            <v>83</v>
          </cell>
        </row>
        <row r="386">
          <cell r="C386">
            <v>1</v>
          </cell>
          <cell r="G386" t="str">
            <v>Məhsul 6</v>
          </cell>
          <cell r="I386">
            <v>9337</v>
          </cell>
        </row>
        <row r="387">
          <cell r="C387">
            <v>1</v>
          </cell>
          <cell r="G387" t="str">
            <v>Məhsul 2</v>
          </cell>
          <cell r="I387">
            <v>8166</v>
          </cell>
        </row>
        <row r="388">
          <cell r="C388">
            <v>1</v>
          </cell>
          <cell r="G388" t="str">
            <v>Məhsul 1</v>
          </cell>
          <cell r="I388">
            <v>8009</v>
          </cell>
        </row>
        <row r="389">
          <cell r="C389">
            <v>1</v>
          </cell>
          <cell r="G389" t="str">
            <v>Məhsul 6</v>
          </cell>
          <cell r="I389">
            <v>8783</v>
          </cell>
        </row>
        <row r="390">
          <cell r="C390">
            <v>1</v>
          </cell>
          <cell r="G390" t="str">
            <v>Məhsul 7</v>
          </cell>
          <cell r="I390">
            <v>9917</v>
          </cell>
        </row>
        <row r="391">
          <cell r="C391">
            <v>1</v>
          </cell>
          <cell r="G391" t="str">
            <v>Məhsul 3</v>
          </cell>
          <cell r="I391">
            <v>151</v>
          </cell>
        </row>
        <row r="392">
          <cell r="C392">
            <v>1</v>
          </cell>
          <cell r="G392" t="str">
            <v>Məhsul 1</v>
          </cell>
          <cell r="I392">
            <v>4683</v>
          </cell>
        </row>
        <row r="393">
          <cell r="C393">
            <v>1</v>
          </cell>
          <cell r="G393" t="str">
            <v>Məhsul 2</v>
          </cell>
          <cell r="I393">
            <v>6570</v>
          </cell>
        </row>
        <row r="394">
          <cell r="C394">
            <v>1</v>
          </cell>
          <cell r="G394" t="str">
            <v>Məhsul 6</v>
          </cell>
          <cell r="I394">
            <v>7641</v>
          </cell>
        </row>
        <row r="395">
          <cell r="C395">
            <v>1</v>
          </cell>
          <cell r="G395" t="str">
            <v>Məhsul 6</v>
          </cell>
          <cell r="I395">
            <v>4478</v>
          </cell>
        </row>
        <row r="396">
          <cell r="C396">
            <v>1</v>
          </cell>
          <cell r="G396" t="str">
            <v>Məhsul 1</v>
          </cell>
          <cell r="I396">
            <v>4787</v>
          </cell>
        </row>
        <row r="397">
          <cell r="C397">
            <v>1</v>
          </cell>
          <cell r="G397" t="str">
            <v>Məhsul 7</v>
          </cell>
          <cell r="I397">
            <v>2205</v>
          </cell>
        </row>
        <row r="398">
          <cell r="C398">
            <v>1</v>
          </cell>
          <cell r="G398" t="str">
            <v>Məhsul 2</v>
          </cell>
          <cell r="I398">
            <v>1112</v>
          </cell>
        </row>
        <row r="399">
          <cell r="C399">
            <v>1</v>
          </cell>
          <cell r="G399" t="str">
            <v>Məhsul 1</v>
          </cell>
          <cell r="I399">
            <v>4847</v>
          </cell>
        </row>
        <row r="400">
          <cell r="C400">
            <v>1</v>
          </cell>
          <cell r="G400" t="str">
            <v>Məhsul 3</v>
          </cell>
          <cell r="I400">
            <v>9311</v>
          </cell>
        </row>
        <row r="401">
          <cell r="C401">
            <v>1</v>
          </cell>
          <cell r="G401" t="str">
            <v>Məhsul 5</v>
          </cell>
          <cell r="I401">
            <v>6034</v>
          </cell>
        </row>
        <row r="402">
          <cell r="C402">
            <v>1</v>
          </cell>
          <cell r="G402" t="str">
            <v>Məhsul 3</v>
          </cell>
          <cell r="I402">
            <v>5896</v>
          </cell>
        </row>
        <row r="403">
          <cell r="C403">
            <v>1</v>
          </cell>
          <cell r="G403" t="str">
            <v>Məhsul 7</v>
          </cell>
          <cell r="I403">
            <v>8296</v>
          </cell>
        </row>
        <row r="404">
          <cell r="C404">
            <v>1</v>
          </cell>
          <cell r="G404" t="str">
            <v>Məhsul 6</v>
          </cell>
          <cell r="I404">
            <v>2619</v>
          </cell>
        </row>
        <row r="405">
          <cell r="C405">
            <v>1</v>
          </cell>
          <cell r="G405" t="str">
            <v>Məhsul 3</v>
          </cell>
          <cell r="I405">
            <v>6554</v>
          </cell>
        </row>
        <row r="406">
          <cell r="C406">
            <v>1</v>
          </cell>
          <cell r="G406" t="str">
            <v>Məhsul 6</v>
          </cell>
          <cell r="I406">
            <v>5507</v>
          </cell>
        </row>
        <row r="407">
          <cell r="C407">
            <v>1</v>
          </cell>
          <cell r="G407" t="str">
            <v>Məhsul 2</v>
          </cell>
          <cell r="I407">
            <v>3649</v>
          </cell>
        </row>
        <row r="408">
          <cell r="C408">
            <v>1</v>
          </cell>
          <cell r="G408" t="str">
            <v>Məhsul 1</v>
          </cell>
          <cell r="I408">
            <v>1908</v>
          </cell>
        </row>
        <row r="409">
          <cell r="C409">
            <v>1</v>
          </cell>
          <cell r="G409" t="str">
            <v>Məhsul 4</v>
          </cell>
          <cell r="I409">
            <v>3356</v>
          </cell>
        </row>
        <row r="410">
          <cell r="C410">
            <v>1</v>
          </cell>
          <cell r="G410" t="str">
            <v>Məhsul 7</v>
          </cell>
          <cell r="I410">
            <v>9527</v>
          </cell>
        </row>
        <row r="411">
          <cell r="C411">
            <v>1</v>
          </cell>
          <cell r="G411" t="str">
            <v>Məhsul 7</v>
          </cell>
          <cell r="I411">
            <v>1929</v>
          </cell>
        </row>
        <row r="412">
          <cell r="C412">
            <v>1</v>
          </cell>
          <cell r="G412" t="str">
            <v>Məhsul 1</v>
          </cell>
          <cell r="I412">
            <v>8121</v>
          </cell>
        </row>
        <row r="413">
          <cell r="C413">
            <v>1</v>
          </cell>
          <cell r="G413" t="str">
            <v>Məhsul 2</v>
          </cell>
          <cell r="I413">
            <v>1268</v>
          </cell>
        </row>
        <row r="414">
          <cell r="C414">
            <v>1</v>
          </cell>
          <cell r="G414" t="str">
            <v>Məhsul 5</v>
          </cell>
          <cell r="I414">
            <v>9176</v>
          </cell>
        </row>
        <row r="415">
          <cell r="C415">
            <v>1</v>
          </cell>
          <cell r="G415" t="str">
            <v>Məhsul 1</v>
          </cell>
          <cell r="I415">
            <v>3722</v>
          </cell>
        </row>
        <row r="416">
          <cell r="C416">
            <v>1</v>
          </cell>
          <cell r="G416" t="str">
            <v>Məhsul 3</v>
          </cell>
          <cell r="I416">
            <v>9432</v>
          </cell>
        </row>
        <row r="417">
          <cell r="C417">
            <v>1</v>
          </cell>
          <cell r="G417" t="str">
            <v>Məhsul 3</v>
          </cell>
          <cell r="I417">
            <v>6759</v>
          </cell>
        </row>
        <row r="418">
          <cell r="C418">
            <v>1</v>
          </cell>
          <cell r="G418" t="str">
            <v>Məhsul 1</v>
          </cell>
          <cell r="I418">
            <v>8395</v>
          </cell>
        </row>
        <row r="419">
          <cell r="C419">
            <v>1</v>
          </cell>
          <cell r="G419" t="str">
            <v>Məhsul 4</v>
          </cell>
          <cell r="I419">
            <v>3705</v>
          </cell>
        </row>
        <row r="420">
          <cell r="C420">
            <v>1</v>
          </cell>
          <cell r="G420" t="str">
            <v>Məhsul 1</v>
          </cell>
          <cell r="I420">
            <v>1102</v>
          </cell>
        </row>
        <row r="421">
          <cell r="C421">
            <v>1</v>
          </cell>
          <cell r="G421" t="str">
            <v>Məhsul 5</v>
          </cell>
          <cell r="I421">
            <v>7765</v>
          </cell>
        </row>
        <row r="422">
          <cell r="C422">
            <v>1</v>
          </cell>
          <cell r="G422" t="str">
            <v>Məhsul 1</v>
          </cell>
          <cell r="I422">
            <v>4755</v>
          </cell>
        </row>
        <row r="423">
          <cell r="C423">
            <v>1</v>
          </cell>
          <cell r="G423" t="str">
            <v>Məhsul 7</v>
          </cell>
          <cell r="I423">
            <v>9633</v>
          </cell>
        </row>
        <row r="424">
          <cell r="C424">
            <v>1</v>
          </cell>
          <cell r="G424" t="str">
            <v>Məhsul 5</v>
          </cell>
          <cell r="I424">
            <v>7395</v>
          </cell>
        </row>
        <row r="425">
          <cell r="C425">
            <v>1</v>
          </cell>
          <cell r="G425" t="str">
            <v>Məhsul 4</v>
          </cell>
          <cell r="I425">
            <v>609</v>
          </cell>
        </row>
        <row r="426">
          <cell r="C426">
            <v>1</v>
          </cell>
          <cell r="G426" t="str">
            <v>Məhsul 2</v>
          </cell>
          <cell r="I426">
            <v>1298</v>
          </cell>
        </row>
        <row r="427">
          <cell r="C427">
            <v>1</v>
          </cell>
          <cell r="G427" t="str">
            <v>Məhsul 7</v>
          </cell>
          <cell r="I427">
            <v>8942</v>
          </cell>
        </row>
        <row r="428">
          <cell r="C428">
            <v>1</v>
          </cell>
          <cell r="G428" t="str">
            <v>Məhsul 1</v>
          </cell>
          <cell r="I428">
            <v>3907</v>
          </cell>
        </row>
        <row r="429">
          <cell r="C429">
            <v>1</v>
          </cell>
          <cell r="G429" t="str">
            <v>Məhsul 2</v>
          </cell>
          <cell r="I429">
            <v>6805</v>
          </cell>
        </row>
        <row r="430">
          <cell r="C430">
            <v>1</v>
          </cell>
          <cell r="G430" t="str">
            <v>Məhsul 1</v>
          </cell>
          <cell r="I430">
            <v>367</v>
          </cell>
        </row>
        <row r="431">
          <cell r="C431">
            <v>1</v>
          </cell>
          <cell r="G431" t="str">
            <v>Məhsul 2</v>
          </cell>
          <cell r="I431">
            <v>2782</v>
          </cell>
        </row>
        <row r="432">
          <cell r="C432">
            <v>1</v>
          </cell>
          <cell r="G432" t="str">
            <v>Məhsul 2</v>
          </cell>
          <cell r="I432">
            <v>4661</v>
          </cell>
        </row>
        <row r="433">
          <cell r="C433">
            <v>1</v>
          </cell>
          <cell r="G433" t="str">
            <v>Məhsul 1</v>
          </cell>
          <cell r="I433">
            <v>7421</v>
          </cell>
        </row>
        <row r="434">
          <cell r="C434">
            <v>1</v>
          </cell>
          <cell r="G434" t="str">
            <v>Məhsul 7</v>
          </cell>
          <cell r="I434">
            <v>4093</v>
          </cell>
        </row>
        <row r="435">
          <cell r="C435">
            <v>1</v>
          </cell>
          <cell r="G435" t="str">
            <v>Məhsul 2</v>
          </cell>
          <cell r="I435">
            <v>4357</v>
          </cell>
        </row>
        <row r="436">
          <cell r="C436">
            <v>1</v>
          </cell>
          <cell r="G436" t="str">
            <v>Məhsul 4</v>
          </cell>
          <cell r="I436">
            <v>7278</v>
          </cell>
        </row>
        <row r="437">
          <cell r="C437">
            <v>1</v>
          </cell>
          <cell r="G437" t="str">
            <v>Məhsul 6</v>
          </cell>
          <cell r="I437">
            <v>7376</v>
          </cell>
        </row>
        <row r="438">
          <cell r="C438">
            <v>1</v>
          </cell>
          <cell r="G438" t="str">
            <v>Məhsul 7</v>
          </cell>
          <cell r="I438">
            <v>8434</v>
          </cell>
        </row>
        <row r="439">
          <cell r="C439">
            <v>1</v>
          </cell>
          <cell r="G439" t="str">
            <v>Məhsul 2</v>
          </cell>
          <cell r="I439">
            <v>4579</v>
          </cell>
        </row>
        <row r="440">
          <cell r="C440">
            <v>1</v>
          </cell>
          <cell r="G440" t="str">
            <v>Məhsul 1</v>
          </cell>
          <cell r="I440">
            <v>2548</v>
          </cell>
        </row>
        <row r="441">
          <cell r="C441">
            <v>1</v>
          </cell>
          <cell r="G441" t="str">
            <v>Məhsul 1</v>
          </cell>
          <cell r="I441">
            <v>200</v>
          </cell>
        </row>
        <row r="442">
          <cell r="C442">
            <v>1</v>
          </cell>
          <cell r="G442" t="str">
            <v>Məhsul 6</v>
          </cell>
          <cell r="I442">
            <v>1595</v>
          </cell>
        </row>
        <row r="443">
          <cell r="C443">
            <v>1</v>
          </cell>
          <cell r="G443" t="str">
            <v>Məhsul 1</v>
          </cell>
          <cell r="I443">
            <v>4670</v>
          </cell>
        </row>
        <row r="444">
          <cell r="C444">
            <v>1</v>
          </cell>
          <cell r="G444" t="str">
            <v>Məhsul 1</v>
          </cell>
          <cell r="I444">
            <v>6389</v>
          </cell>
        </row>
        <row r="445">
          <cell r="C445">
            <v>1</v>
          </cell>
          <cell r="G445" t="str">
            <v>Məhsul 5</v>
          </cell>
          <cell r="I445">
            <v>1890</v>
          </cell>
        </row>
        <row r="446">
          <cell r="C446">
            <v>1</v>
          </cell>
          <cell r="G446" t="str">
            <v>Məhsul 1</v>
          </cell>
          <cell r="I446">
            <v>4482</v>
          </cell>
        </row>
        <row r="447">
          <cell r="C447">
            <v>1</v>
          </cell>
          <cell r="G447" t="str">
            <v>Məhsul 6</v>
          </cell>
          <cell r="I447">
            <v>7378</v>
          </cell>
        </row>
        <row r="448">
          <cell r="C448">
            <v>1</v>
          </cell>
          <cell r="G448" t="str">
            <v>Məhsul 6</v>
          </cell>
          <cell r="I448">
            <v>9742</v>
          </cell>
        </row>
        <row r="449">
          <cell r="C449">
            <v>1</v>
          </cell>
          <cell r="G449" t="str">
            <v>Məhsul 1</v>
          </cell>
          <cell r="I449">
            <v>580</v>
          </cell>
        </row>
        <row r="450">
          <cell r="C450">
            <v>1</v>
          </cell>
          <cell r="G450" t="str">
            <v>Məhsul 2</v>
          </cell>
          <cell r="I450">
            <v>9236</v>
          </cell>
        </row>
        <row r="451">
          <cell r="C451">
            <v>1</v>
          </cell>
          <cell r="G451" t="str">
            <v>Məhsul 6</v>
          </cell>
          <cell r="I451">
            <v>5560</v>
          </cell>
        </row>
        <row r="452">
          <cell r="C452">
            <v>1</v>
          </cell>
          <cell r="G452" t="str">
            <v>Məhsul 5</v>
          </cell>
          <cell r="I452">
            <v>7019</v>
          </cell>
        </row>
        <row r="453">
          <cell r="C453">
            <v>1</v>
          </cell>
          <cell r="G453" t="str">
            <v>Məhsul 2</v>
          </cell>
          <cell r="I453">
            <v>8770</v>
          </cell>
        </row>
        <row r="454">
          <cell r="C454">
            <v>1</v>
          </cell>
          <cell r="G454" t="str">
            <v>Məhsul 2</v>
          </cell>
          <cell r="I454">
            <v>2535</v>
          </cell>
        </row>
        <row r="455">
          <cell r="C455">
            <v>1</v>
          </cell>
          <cell r="G455" t="str">
            <v>Məhsul 5</v>
          </cell>
          <cell r="I455">
            <v>2814</v>
          </cell>
        </row>
        <row r="456">
          <cell r="C456">
            <v>1</v>
          </cell>
          <cell r="G456" t="str">
            <v>Məhsul 6</v>
          </cell>
          <cell r="I456">
            <v>2077</v>
          </cell>
        </row>
        <row r="457">
          <cell r="C457">
            <v>1</v>
          </cell>
          <cell r="G457" t="str">
            <v>Məhsul 3</v>
          </cell>
          <cell r="I457">
            <v>7295</v>
          </cell>
        </row>
        <row r="458">
          <cell r="C458">
            <v>1</v>
          </cell>
          <cell r="G458" t="str">
            <v>Məhsul 6</v>
          </cell>
          <cell r="I458">
            <v>1525</v>
          </cell>
        </row>
        <row r="459">
          <cell r="C459">
            <v>1</v>
          </cell>
          <cell r="G459" t="str">
            <v>Məhsul 6</v>
          </cell>
          <cell r="I459">
            <v>2325</v>
          </cell>
        </row>
        <row r="460">
          <cell r="C460">
            <v>1</v>
          </cell>
          <cell r="G460" t="str">
            <v>Məhsul 3</v>
          </cell>
          <cell r="I460">
            <v>4768</v>
          </cell>
        </row>
        <row r="461">
          <cell r="C461">
            <v>1</v>
          </cell>
          <cell r="G461" t="str">
            <v>Məhsul 3</v>
          </cell>
          <cell r="I461">
            <v>2552</v>
          </cell>
        </row>
        <row r="462">
          <cell r="C462">
            <v>1</v>
          </cell>
          <cell r="G462" t="str">
            <v>Məhsul 2</v>
          </cell>
          <cell r="I462">
            <v>559</v>
          </cell>
        </row>
        <row r="463">
          <cell r="C463">
            <v>1</v>
          </cell>
          <cell r="G463" t="str">
            <v>Məhsul 6</v>
          </cell>
          <cell r="I463">
            <v>2840</v>
          </cell>
        </row>
        <row r="464">
          <cell r="C464">
            <v>1</v>
          </cell>
          <cell r="G464" t="str">
            <v>Məhsul 2</v>
          </cell>
          <cell r="I464">
            <v>2144</v>
          </cell>
        </row>
        <row r="465">
          <cell r="C465">
            <v>1</v>
          </cell>
          <cell r="G465" t="str">
            <v>Məhsul 3</v>
          </cell>
          <cell r="I465">
            <v>8909</v>
          </cell>
        </row>
        <row r="466">
          <cell r="C466">
            <v>1</v>
          </cell>
          <cell r="G466" t="str">
            <v>Məhsul 7</v>
          </cell>
          <cell r="I466">
            <v>2721</v>
          </cell>
        </row>
        <row r="467">
          <cell r="C467">
            <v>1</v>
          </cell>
          <cell r="G467" t="str">
            <v>Məhsul 5</v>
          </cell>
          <cell r="I467">
            <v>3468</v>
          </cell>
        </row>
        <row r="468">
          <cell r="C468">
            <v>1</v>
          </cell>
          <cell r="G468" t="str">
            <v>Məhsul 7</v>
          </cell>
          <cell r="I468">
            <v>8533</v>
          </cell>
        </row>
        <row r="469">
          <cell r="C469">
            <v>1</v>
          </cell>
          <cell r="G469" t="str">
            <v>Məhsul 6</v>
          </cell>
          <cell r="I469">
            <v>5695</v>
          </cell>
        </row>
        <row r="470">
          <cell r="C470">
            <v>1</v>
          </cell>
          <cell r="G470" t="str">
            <v>Məhsul 6</v>
          </cell>
          <cell r="I470">
            <v>6437</v>
          </cell>
        </row>
        <row r="471">
          <cell r="C471">
            <v>1</v>
          </cell>
          <cell r="G471" t="str">
            <v>Məhsul 2</v>
          </cell>
          <cell r="I471">
            <v>314</v>
          </cell>
        </row>
        <row r="472">
          <cell r="C472">
            <v>1</v>
          </cell>
          <cell r="G472" t="str">
            <v>Məhsul 7</v>
          </cell>
          <cell r="I472">
            <v>8278</v>
          </cell>
        </row>
        <row r="473">
          <cell r="C473">
            <v>1</v>
          </cell>
          <cell r="G473" t="str">
            <v>Məhsul 2</v>
          </cell>
          <cell r="I473">
            <v>4949</v>
          </cell>
        </row>
        <row r="474">
          <cell r="C474">
            <v>1</v>
          </cell>
          <cell r="G474" t="str">
            <v>Məhsul 4</v>
          </cell>
          <cell r="I474">
            <v>8451</v>
          </cell>
        </row>
        <row r="475">
          <cell r="C475">
            <v>1</v>
          </cell>
          <cell r="G475" t="str">
            <v>Məhsul 7</v>
          </cell>
          <cell r="I475">
            <v>3027</v>
          </cell>
        </row>
        <row r="476">
          <cell r="C476">
            <v>1</v>
          </cell>
          <cell r="G476" t="str">
            <v>Məhsul 3</v>
          </cell>
          <cell r="I476">
            <v>4859</v>
          </cell>
        </row>
        <row r="477">
          <cell r="C477">
            <v>1</v>
          </cell>
          <cell r="G477" t="str">
            <v>Məhsul 1</v>
          </cell>
          <cell r="I477">
            <v>4975</v>
          </cell>
        </row>
        <row r="478">
          <cell r="C478">
            <v>1</v>
          </cell>
          <cell r="G478" t="str">
            <v>Məhsul 2</v>
          </cell>
          <cell r="I478">
            <v>1900</v>
          </cell>
        </row>
        <row r="479">
          <cell r="C479">
            <v>1</v>
          </cell>
          <cell r="G479" t="str">
            <v>Məhsul 7</v>
          </cell>
          <cell r="I479">
            <v>3147</v>
          </cell>
        </row>
        <row r="480">
          <cell r="C480">
            <v>1</v>
          </cell>
          <cell r="G480" t="str">
            <v>Məhsul 7</v>
          </cell>
          <cell r="I480">
            <v>3202</v>
          </cell>
        </row>
        <row r="481">
          <cell r="C481">
            <v>1</v>
          </cell>
          <cell r="G481" t="str">
            <v>Məhsul 6</v>
          </cell>
          <cell r="I481">
            <v>1675</v>
          </cell>
        </row>
        <row r="482">
          <cell r="C482">
            <v>1</v>
          </cell>
          <cell r="G482" t="str">
            <v>Məhsul 4</v>
          </cell>
          <cell r="I482">
            <v>9789</v>
          </cell>
        </row>
        <row r="483">
          <cell r="C483">
            <v>1</v>
          </cell>
          <cell r="G483" t="str">
            <v>Məhsul 6</v>
          </cell>
          <cell r="I483">
            <v>3568</v>
          </cell>
        </row>
        <row r="484">
          <cell r="C484">
            <v>1</v>
          </cell>
          <cell r="G484" t="str">
            <v>Məhsul 1</v>
          </cell>
          <cell r="I484">
            <v>2422</v>
          </cell>
        </row>
        <row r="485">
          <cell r="C485">
            <v>1</v>
          </cell>
          <cell r="G485" t="str">
            <v>Məhsul 2</v>
          </cell>
          <cell r="I485">
            <v>3599</v>
          </cell>
        </row>
        <row r="486">
          <cell r="C486">
            <v>1</v>
          </cell>
          <cell r="G486" t="str">
            <v>Məhsul 6</v>
          </cell>
          <cell r="I486">
            <v>981</v>
          </cell>
        </row>
        <row r="487">
          <cell r="C487">
            <v>1</v>
          </cell>
          <cell r="G487" t="str">
            <v>Məhsul 4</v>
          </cell>
          <cell r="I487">
            <v>8058</v>
          </cell>
        </row>
        <row r="488">
          <cell r="C488">
            <v>1</v>
          </cell>
          <cell r="G488" t="str">
            <v>Məhsul 5</v>
          </cell>
          <cell r="I488">
            <v>3964</v>
          </cell>
        </row>
        <row r="489">
          <cell r="C489">
            <v>1</v>
          </cell>
          <cell r="G489" t="str">
            <v>Məhsul 7</v>
          </cell>
          <cell r="I489">
            <v>4638</v>
          </cell>
        </row>
        <row r="490">
          <cell r="C490">
            <v>1</v>
          </cell>
          <cell r="G490" t="str">
            <v>Məhsul 4</v>
          </cell>
          <cell r="I490">
            <v>9079</v>
          </cell>
        </row>
        <row r="491">
          <cell r="C491">
            <v>1</v>
          </cell>
          <cell r="G491" t="str">
            <v>Məhsul 1</v>
          </cell>
          <cell r="I491">
            <v>5724</v>
          </cell>
        </row>
        <row r="492">
          <cell r="C492">
            <v>1</v>
          </cell>
          <cell r="G492" t="str">
            <v>Məhsul 7</v>
          </cell>
          <cell r="I492">
            <v>6754</v>
          </cell>
        </row>
        <row r="493">
          <cell r="C493">
            <v>1</v>
          </cell>
          <cell r="G493" t="str">
            <v>Məhsul 6</v>
          </cell>
          <cell r="I493">
            <v>8308</v>
          </cell>
        </row>
        <row r="494">
          <cell r="C494">
            <v>1</v>
          </cell>
          <cell r="G494" t="str">
            <v>Məhsul 7</v>
          </cell>
          <cell r="I494">
            <v>7485</v>
          </cell>
        </row>
        <row r="495">
          <cell r="C495">
            <v>1</v>
          </cell>
          <cell r="G495" t="str">
            <v>Məhsul 1</v>
          </cell>
          <cell r="I495">
            <v>1012</v>
          </cell>
        </row>
        <row r="496">
          <cell r="C496">
            <v>1</v>
          </cell>
          <cell r="G496" t="str">
            <v>Məhsul 4</v>
          </cell>
          <cell r="I496">
            <v>6936</v>
          </cell>
        </row>
        <row r="497">
          <cell r="C497">
            <v>1</v>
          </cell>
          <cell r="G497" t="str">
            <v>Məhsul 6</v>
          </cell>
          <cell r="I497">
            <v>2454</v>
          </cell>
        </row>
        <row r="498">
          <cell r="C498">
            <v>1</v>
          </cell>
          <cell r="G498" t="str">
            <v>Məhsul 7</v>
          </cell>
          <cell r="I498">
            <v>524</v>
          </cell>
        </row>
        <row r="499">
          <cell r="C499">
            <v>1</v>
          </cell>
          <cell r="G499" t="str">
            <v>Məhsul 7</v>
          </cell>
          <cell r="I499">
            <v>9763</v>
          </cell>
        </row>
        <row r="500">
          <cell r="C500">
            <v>1</v>
          </cell>
          <cell r="G500" t="str">
            <v>Məhsul 1</v>
          </cell>
          <cell r="I500">
            <v>3580</v>
          </cell>
        </row>
        <row r="501">
          <cell r="C501">
            <v>1</v>
          </cell>
          <cell r="G501" t="str">
            <v>Məhsul 2</v>
          </cell>
          <cell r="I501">
            <v>7492</v>
          </cell>
        </row>
        <row r="502">
          <cell r="C502">
            <v>1</v>
          </cell>
          <cell r="G502" t="str">
            <v>Məhsul 7</v>
          </cell>
          <cell r="I502">
            <v>4287</v>
          </cell>
        </row>
        <row r="503">
          <cell r="C503">
            <v>1</v>
          </cell>
          <cell r="G503" t="str">
            <v>Məhsul 1</v>
          </cell>
          <cell r="I503">
            <v>906</v>
          </cell>
        </row>
        <row r="504">
          <cell r="C504">
            <v>1</v>
          </cell>
          <cell r="G504" t="str">
            <v>Məhsul 1</v>
          </cell>
          <cell r="I504">
            <v>3011</v>
          </cell>
        </row>
        <row r="505">
          <cell r="C505">
            <v>1</v>
          </cell>
          <cell r="G505" t="str">
            <v>Məhsul 5</v>
          </cell>
          <cell r="I505">
            <v>6238</v>
          </cell>
        </row>
        <row r="506">
          <cell r="C506">
            <v>1</v>
          </cell>
          <cell r="G506" t="str">
            <v>Məhsul 1</v>
          </cell>
          <cell r="I506">
            <v>7053</v>
          </cell>
        </row>
        <row r="507">
          <cell r="C507">
            <v>1</v>
          </cell>
          <cell r="G507" t="str">
            <v>Məhsul 7</v>
          </cell>
          <cell r="I507">
            <v>6432</v>
          </cell>
        </row>
        <row r="508">
          <cell r="C508">
            <v>1</v>
          </cell>
          <cell r="G508" t="str">
            <v>Məhsul 1</v>
          </cell>
          <cell r="I508">
            <v>6963</v>
          </cell>
        </row>
        <row r="509">
          <cell r="C509">
            <v>1</v>
          </cell>
          <cell r="G509" t="str">
            <v>Məhsul 6</v>
          </cell>
          <cell r="I509">
            <v>4990</v>
          </cell>
        </row>
        <row r="510">
          <cell r="C510">
            <v>1</v>
          </cell>
          <cell r="G510" t="str">
            <v>Məhsul 1</v>
          </cell>
          <cell r="I510">
            <v>1313</v>
          </cell>
        </row>
        <row r="511">
          <cell r="C511">
            <v>1</v>
          </cell>
          <cell r="G511" t="str">
            <v>Məhsul 3</v>
          </cell>
          <cell r="I511">
            <v>1050</v>
          </cell>
        </row>
        <row r="512">
          <cell r="C512">
            <v>1</v>
          </cell>
          <cell r="G512" t="str">
            <v>Məhsul 1</v>
          </cell>
          <cell r="I512">
            <v>4098</v>
          </cell>
        </row>
        <row r="513">
          <cell r="C513">
            <v>1</v>
          </cell>
          <cell r="G513" t="str">
            <v>Məhsul 7</v>
          </cell>
          <cell r="I513">
            <v>3295</v>
          </cell>
        </row>
        <row r="514">
          <cell r="C514">
            <v>1</v>
          </cell>
          <cell r="G514" t="str">
            <v>Məhsul 2</v>
          </cell>
          <cell r="I514">
            <v>5939</v>
          </cell>
        </row>
        <row r="515">
          <cell r="C515">
            <v>2</v>
          </cell>
          <cell r="G515" t="str">
            <v>Məhsul 6</v>
          </cell>
          <cell r="I515">
            <v>6452</v>
          </cell>
        </row>
        <row r="516">
          <cell r="C516">
            <v>2</v>
          </cell>
          <cell r="G516" t="str">
            <v>Məhsul 7</v>
          </cell>
          <cell r="I516">
            <v>2740</v>
          </cell>
        </row>
        <row r="517">
          <cell r="C517">
            <v>2</v>
          </cell>
          <cell r="G517" t="str">
            <v>Məhsul 1</v>
          </cell>
          <cell r="I517">
            <v>4242</v>
          </cell>
        </row>
        <row r="518">
          <cell r="C518">
            <v>2</v>
          </cell>
          <cell r="G518" t="str">
            <v>Məhsul 6</v>
          </cell>
          <cell r="I518">
            <v>8281</v>
          </cell>
        </row>
        <row r="519">
          <cell r="C519">
            <v>2</v>
          </cell>
          <cell r="G519" t="str">
            <v>Məhsul 6</v>
          </cell>
          <cell r="I519">
            <v>2611</v>
          </cell>
        </row>
        <row r="520">
          <cell r="C520">
            <v>2</v>
          </cell>
          <cell r="G520" t="str">
            <v>Məhsul 3</v>
          </cell>
          <cell r="I520">
            <v>3973</v>
          </cell>
        </row>
        <row r="521">
          <cell r="C521">
            <v>2</v>
          </cell>
          <cell r="G521" t="str">
            <v>Məhsul 7</v>
          </cell>
          <cell r="I521">
            <v>322</v>
          </cell>
        </row>
        <row r="522">
          <cell r="C522">
            <v>2</v>
          </cell>
          <cell r="G522" t="str">
            <v>Məhsul 2</v>
          </cell>
          <cell r="I522">
            <v>9045</v>
          </cell>
        </row>
        <row r="523">
          <cell r="C523">
            <v>2</v>
          </cell>
          <cell r="G523" t="str">
            <v>Məhsul 7</v>
          </cell>
          <cell r="I523">
            <v>9991</v>
          </cell>
        </row>
        <row r="524">
          <cell r="C524">
            <v>2</v>
          </cell>
          <cell r="G524" t="str">
            <v>Məhsul 6</v>
          </cell>
          <cell r="I524">
            <v>6842</v>
          </cell>
        </row>
        <row r="525">
          <cell r="C525">
            <v>2</v>
          </cell>
          <cell r="G525" t="str">
            <v>Məhsul 6</v>
          </cell>
          <cell r="I525">
            <v>1979</v>
          </cell>
        </row>
        <row r="526">
          <cell r="C526">
            <v>2</v>
          </cell>
          <cell r="G526" t="str">
            <v>Məhsul 1</v>
          </cell>
          <cell r="I526">
            <v>4453</v>
          </cell>
        </row>
        <row r="527">
          <cell r="C527">
            <v>2</v>
          </cell>
          <cell r="G527" t="str">
            <v>Məhsul 6</v>
          </cell>
          <cell r="I527">
            <v>2737</v>
          </cell>
        </row>
        <row r="528">
          <cell r="C528">
            <v>2</v>
          </cell>
          <cell r="G528" t="str">
            <v>Məhsul 2</v>
          </cell>
          <cell r="I528">
            <v>2645</v>
          </cell>
        </row>
        <row r="529">
          <cell r="C529">
            <v>2</v>
          </cell>
          <cell r="G529" t="str">
            <v>Məhsul 7</v>
          </cell>
          <cell r="I529">
            <v>1815</v>
          </cell>
        </row>
        <row r="530">
          <cell r="C530">
            <v>2</v>
          </cell>
          <cell r="G530" t="str">
            <v>Məhsul 6</v>
          </cell>
          <cell r="I530">
            <v>2615</v>
          </cell>
        </row>
        <row r="531">
          <cell r="C531">
            <v>2</v>
          </cell>
          <cell r="G531" t="str">
            <v>Məhsul 4</v>
          </cell>
          <cell r="I531">
            <v>6312</v>
          </cell>
        </row>
        <row r="532">
          <cell r="C532">
            <v>2</v>
          </cell>
          <cell r="G532" t="str">
            <v>Məhsul 2</v>
          </cell>
          <cell r="I532">
            <v>6701</v>
          </cell>
        </row>
        <row r="533">
          <cell r="C533">
            <v>2</v>
          </cell>
          <cell r="G533" t="str">
            <v>Məhsul 6</v>
          </cell>
          <cell r="I533">
            <v>9043</v>
          </cell>
        </row>
        <row r="534">
          <cell r="C534">
            <v>2</v>
          </cell>
          <cell r="G534" t="str">
            <v>Məhsul 1</v>
          </cell>
          <cell r="I534">
            <v>8450</v>
          </cell>
        </row>
        <row r="535">
          <cell r="C535">
            <v>2</v>
          </cell>
          <cell r="G535" t="str">
            <v>Məhsul 5</v>
          </cell>
          <cell r="I535">
            <v>4555</v>
          </cell>
        </row>
        <row r="536">
          <cell r="C536">
            <v>2</v>
          </cell>
          <cell r="G536" t="str">
            <v>Məhsul 4</v>
          </cell>
          <cell r="I536">
            <v>897</v>
          </cell>
        </row>
        <row r="537">
          <cell r="C537">
            <v>2</v>
          </cell>
          <cell r="G537" t="str">
            <v>Məhsul 7</v>
          </cell>
          <cell r="I537">
            <v>8475</v>
          </cell>
        </row>
        <row r="538">
          <cell r="C538">
            <v>2</v>
          </cell>
          <cell r="G538" t="str">
            <v>Məhsul 5</v>
          </cell>
          <cell r="I538">
            <v>1588</v>
          </cell>
        </row>
        <row r="539">
          <cell r="C539">
            <v>2</v>
          </cell>
          <cell r="G539" t="str">
            <v>Məhsul 6</v>
          </cell>
          <cell r="I539">
            <v>6755</v>
          </cell>
        </row>
        <row r="540">
          <cell r="C540">
            <v>2</v>
          </cell>
          <cell r="G540" t="str">
            <v>Məhsul 6</v>
          </cell>
          <cell r="I540">
            <v>3922</v>
          </cell>
        </row>
        <row r="541">
          <cell r="C541">
            <v>2</v>
          </cell>
          <cell r="G541" t="str">
            <v>Məhsul 2</v>
          </cell>
          <cell r="I541">
            <v>9170</v>
          </cell>
        </row>
        <row r="542">
          <cell r="C542">
            <v>2</v>
          </cell>
          <cell r="G542" t="str">
            <v>Məhsul 1</v>
          </cell>
          <cell r="I542">
            <v>2198</v>
          </cell>
        </row>
        <row r="543">
          <cell r="C543">
            <v>2</v>
          </cell>
          <cell r="G543" t="str">
            <v>Məhsul 1</v>
          </cell>
          <cell r="I543">
            <v>7888</v>
          </cell>
        </row>
        <row r="544">
          <cell r="C544">
            <v>2</v>
          </cell>
          <cell r="G544" t="str">
            <v>Məhsul 1</v>
          </cell>
          <cell r="I544">
            <v>8522</v>
          </cell>
        </row>
        <row r="545">
          <cell r="C545">
            <v>2</v>
          </cell>
          <cell r="G545" t="str">
            <v>Məhsul 6</v>
          </cell>
          <cell r="I545">
            <v>2958</v>
          </cell>
        </row>
        <row r="546">
          <cell r="C546">
            <v>2</v>
          </cell>
          <cell r="G546" t="str">
            <v>Məhsul 6</v>
          </cell>
          <cell r="I546">
            <v>1296</v>
          </cell>
        </row>
        <row r="547">
          <cell r="C547">
            <v>2</v>
          </cell>
          <cell r="G547" t="str">
            <v>Məhsul 3</v>
          </cell>
          <cell r="I547">
            <v>6112</v>
          </cell>
        </row>
        <row r="548">
          <cell r="C548">
            <v>2</v>
          </cell>
          <cell r="G548" t="str">
            <v>Məhsul 6</v>
          </cell>
          <cell r="I548">
            <v>6162</v>
          </cell>
        </row>
        <row r="549">
          <cell r="C549">
            <v>2</v>
          </cell>
          <cell r="G549" t="str">
            <v>Məhsul 1</v>
          </cell>
          <cell r="I549">
            <v>1924</v>
          </cell>
        </row>
        <row r="550">
          <cell r="C550">
            <v>2</v>
          </cell>
          <cell r="G550" t="str">
            <v>Məhsul 4</v>
          </cell>
          <cell r="I550">
            <v>8514</v>
          </cell>
        </row>
        <row r="551">
          <cell r="C551">
            <v>2</v>
          </cell>
          <cell r="G551" t="str">
            <v>Məhsul 6</v>
          </cell>
          <cell r="I551">
            <v>1575</v>
          </cell>
        </row>
        <row r="552">
          <cell r="C552">
            <v>2</v>
          </cell>
          <cell r="G552" t="str">
            <v>Məhsul 5</v>
          </cell>
          <cell r="I552">
            <v>3692</v>
          </cell>
        </row>
        <row r="553">
          <cell r="C553">
            <v>2</v>
          </cell>
          <cell r="G553" t="str">
            <v>Məhsul 6</v>
          </cell>
          <cell r="I553">
            <v>2870</v>
          </cell>
        </row>
        <row r="554">
          <cell r="C554">
            <v>2</v>
          </cell>
          <cell r="G554" t="str">
            <v>Məhsul 2</v>
          </cell>
          <cell r="I554">
            <v>415</v>
          </cell>
        </row>
        <row r="555">
          <cell r="C555">
            <v>2</v>
          </cell>
          <cell r="G555" t="str">
            <v>Məhsul 2</v>
          </cell>
          <cell r="I555">
            <v>7703</v>
          </cell>
        </row>
        <row r="556">
          <cell r="C556">
            <v>2</v>
          </cell>
          <cell r="G556" t="str">
            <v>Məhsul 1</v>
          </cell>
          <cell r="I556">
            <v>4565</v>
          </cell>
        </row>
        <row r="557">
          <cell r="C557">
            <v>2</v>
          </cell>
          <cell r="G557" t="str">
            <v>Məhsul 5</v>
          </cell>
          <cell r="I557">
            <v>2030</v>
          </cell>
        </row>
        <row r="558">
          <cell r="C558">
            <v>2</v>
          </cell>
          <cell r="G558" t="str">
            <v>Məhsul 7</v>
          </cell>
          <cell r="I558">
            <v>5672</v>
          </cell>
        </row>
        <row r="559">
          <cell r="C559">
            <v>2</v>
          </cell>
          <cell r="G559" t="str">
            <v>Məhsul 5</v>
          </cell>
          <cell r="I559">
            <v>2049</v>
          </cell>
        </row>
        <row r="560">
          <cell r="C560">
            <v>2</v>
          </cell>
          <cell r="G560" t="str">
            <v>Məhsul 2</v>
          </cell>
          <cell r="I560">
            <v>5954</v>
          </cell>
        </row>
        <row r="561">
          <cell r="C561">
            <v>2</v>
          </cell>
          <cell r="G561" t="str">
            <v>Məhsul 3</v>
          </cell>
          <cell r="I561">
            <v>6445</v>
          </cell>
        </row>
        <row r="562">
          <cell r="C562">
            <v>2</v>
          </cell>
          <cell r="G562" t="str">
            <v>Məhsul 3</v>
          </cell>
          <cell r="I562">
            <v>3490</v>
          </cell>
        </row>
        <row r="563">
          <cell r="C563">
            <v>2</v>
          </cell>
          <cell r="G563" t="str">
            <v>Məhsul 1</v>
          </cell>
          <cell r="I563">
            <v>4092</v>
          </cell>
        </row>
        <row r="564">
          <cell r="C564">
            <v>2</v>
          </cell>
          <cell r="G564" t="str">
            <v>Məhsul 7</v>
          </cell>
          <cell r="I564">
            <v>9341</v>
          </cell>
        </row>
        <row r="565">
          <cell r="C565">
            <v>2</v>
          </cell>
          <cell r="G565" t="str">
            <v>Məhsul 3</v>
          </cell>
          <cell r="I565">
            <v>378</v>
          </cell>
        </row>
        <row r="566">
          <cell r="C566">
            <v>2</v>
          </cell>
          <cell r="G566" t="str">
            <v>Məhsul 6</v>
          </cell>
          <cell r="I566">
            <v>7599</v>
          </cell>
        </row>
        <row r="567">
          <cell r="C567">
            <v>2</v>
          </cell>
          <cell r="G567" t="str">
            <v>Məhsul 1</v>
          </cell>
          <cell r="I567">
            <v>3746</v>
          </cell>
        </row>
        <row r="568">
          <cell r="C568">
            <v>2</v>
          </cell>
          <cell r="G568" t="str">
            <v>Məhsul 5</v>
          </cell>
          <cell r="I568">
            <v>7408</v>
          </cell>
        </row>
        <row r="569">
          <cell r="C569">
            <v>2</v>
          </cell>
          <cell r="G569" t="str">
            <v>Məhsul 7</v>
          </cell>
          <cell r="I569">
            <v>5866</v>
          </cell>
        </row>
        <row r="570">
          <cell r="C570">
            <v>2</v>
          </cell>
          <cell r="G570" t="str">
            <v>Məhsul 4</v>
          </cell>
          <cell r="I570">
            <v>8918</v>
          </cell>
        </row>
        <row r="571">
          <cell r="C571">
            <v>2</v>
          </cell>
          <cell r="G571" t="str">
            <v>Məhsul 7</v>
          </cell>
          <cell r="I571">
            <v>8391</v>
          </cell>
        </row>
        <row r="572">
          <cell r="C572">
            <v>2</v>
          </cell>
          <cell r="G572" t="str">
            <v>Məhsul 3</v>
          </cell>
          <cell r="I572">
            <v>2195</v>
          </cell>
        </row>
        <row r="573">
          <cell r="C573">
            <v>2</v>
          </cell>
          <cell r="G573" t="str">
            <v>Məhsul 1</v>
          </cell>
          <cell r="I573">
            <v>5955</v>
          </cell>
        </row>
        <row r="574">
          <cell r="C574">
            <v>2</v>
          </cell>
          <cell r="G574" t="str">
            <v>Məhsul 6</v>
          </cell>
          <cell r="I574">
            <v>7552</v>
          </cell>
        </row>
        <row r="575">
          <cell r="C575">
            <v>2</v>
          </cell>
          <cell r="G575" t="str">
            <v>Məhsul 1</v>
          </cell>
          <cell r="I575">
            <v>7905</v>
          </cell>
        </row>
        <row r="576">
          <cell r="C576">
            <v>2</v>
          </cell>
          <cell r="G576" t="str">
            <v>Məhsul 3</v>
          </cell>
          <cell r="I576">
            <v>1671</v>
          </cell>
        </row>
        <row r="577">
          <cell r="C577">
            <v>2</v>
          </cell>
          <cell r="G577" t="str">
            <v>Məhsul 1</v>
          </cell>
          <cell r="I577">
            <v>7987</v>
          </cell>
        </row>
        <row r="578">
          <cell r="C578">
            <v>2</v>
          </cell>
          <cell r="G578" t="str">
            <v>Məhsul 1</v>
          </cell>
          <cell r="I578">
            <v>5678</v>
          </cell>
        </row>
        <row r="579">
          <cell r="C579">
            <v>2</v>
          </cell>
          <cell r="G579" t="str">
            <v>Məhsul 4</v>
          </cell>
          <cell r="I579">
            <v>5794</v>
          </cell>
        </row>
        <row r="580">
          <cell r="C580">
            <v>2</v>
          </cell>
          <cell r="G580" t="str">
            <v>Məhsul 2</v>
          </cell>
          <cell r="I580">
            <v>1237</v>
          </cell>
        </row>
        <row r="581">
          <cell r="C581">
            <v>2</v>
          </cell>
          <cell r="G581" t="str">
            <v>Məhsul 4</v>
          </cell>
          <cell r="I581">
            <v>9869</v>
          </cell>
        </row>
        <row r="582">
          <cell r="C582">
            <v>2</v>
          </cell>
          <cell r="G582" t="str">
            <v>Məhsul 4</v>
          </cell>
          <cell r="I582">
            <v>7474</v>
          </cell>
        </row>
        <row r="583">
          <cell r="C583">
            <v>2</v>
          </cell>
          <cell r="G583" t="str">
            <v>Məhsul 1</v>
          </cell>
          <cell r="I583">
            <v>8550</v>
          </cell>
        </row>
        <row r="584">
          <cell r="C584">
            <v>2</v>
          </cell>
          <cell r="G584" t="str">
            <v>Məhsul 6</v>
          </cell>
          <cell r="I584">
            <v>203</v>
          </cell>
        </row>
        <row r="585">
          <cell r="C585">
            <v>2</v>
          </cell>
          <cell r="G585" t="str">
            <v>Məhsul 1</v>
          </cell>
          <cell r="I585">
            <v>6654</v>
          </cell>
        </row>
        <row r="586">
          <cell r="C586">
            <v>2</v>
          </cell>
          <cell r="G586" t="str">
            <v>Məhsul 5</v>
          </cell>
          <cell r="I586">
            <v>6274</v>
          </cell>
        </row>
        <row r="587">
          <cell r="C587">
            <v>2</v>
          </cell>
          <cell r="G587" t="str">
            <v>Məhsul 7</v>
          </cell>
          <cell r="I587">
            <v>1209</v>
          </cell>
        </row>
        <row r="588">
          <cell r="C588">
            <v>2</v>
          </cell>
          <cell r="G588" t="str">
            <v>Məhsul 7</v>
          </cell>
          <cell r="I588">
            <v>6863</v>
          </cell>
        </row>
        <row r="589">
          <cell r="C589">
            <v>2</v>
          </cell>
          <cell r="G589" t="str">
            <v>Məhsul 6</v>
          </cell>
          <cell r="I589">
            <v>763</v>
          </cell>
        </row>
        <row r="590">
          <cell r="C590">
            <v>2</v>
          </cell>
          <cell r="G590" t="str">
            <v>Məhsul 2</v>
          </cell>
          <cell r="I590">
            <v>3195</v>
          </cell>
        </row>
        <row r="591">
          <cell r="C591">
            <v>2</v>
          </cell>
          <cell r="G591" t="str">
            <v>Məhsul 5</v>
          </cell>
          <cell r="I591">
            <v>7436</v>
          </cell>
        </row>
        <row r="592">
          <cell r="C592">
            <v>2</v>
          </cell>
          <cell r="G592" t="str">
            <v>Məhsul 7</v>
          </cell>
          <cell r="I592">
            <v>3281</v>
          </cell>
        </row>
        <row r="593">
          <cell r="C593">
            <v>2</v>
          </cell>
          <cell r="G593" t="str">
            <v>Məhsul 5</v>
          </cell>
          <cell r="I593">
            <v>8654</v>
          </cell>
        </row>
        <row r="594">
          <cell r="C594">
            <v>2</v>
          </cell>
          <cell r="G594" t="str">
            <v>Məhsul 3</v>
          </cell>
          <cell r="I594">
            <v>2969</v>
          </cell>
        </row>
        <row r="595">
          <cell r="C595">
            <v>2</v>
          </cell>
          <cell r="G595" t="str">
            <v>Məhsul 2</v>
          </cell>
          <cell r="I595">
            <v>2720</v>
          </cell>
        </row>
        <row r="596">
          <cell r="C596">
            <v>2</v>
          </cell>
          <cell r="G596" t="str">
            <v>Məhsul 1</v>
          </cell>
          <cell r="I596">
            <v>4053</v>
          </cell>
        </row>
        <row r="597">
          <cell r="C597">
            <v>2</v>
          </cell>
          <cell r="G597" t="str">
            <v>Məhsul 1</v>
          </cell>
          <cell r="I597">
            <v>7766</v>
          </cell>
        </row>
        <row r="598">
          <cell r="C598">
            <v>2</v>
          </cell>
          <cell r="G598" t="str">
            <v>Məhsul 3</v>
          </cell>
          <cell r="I598">
            <v>5865</v>
          </cell>
        </row>
        <row r="599">
          <cell r="C599">
            <v>2</v>
          </cell>
          <cell r="G599" t="str">
            <v>Məhsul 1</v>
          </cell>
          <cell r="I599">
            <v>5964</v>
          </cell>
        </row>
        <row r="600">
          <cell r="C600">
            <v>2</v>
          </cell>
          <cell r="G600" t="str">
            <v>Məhsul 7</v>
          </cell>
          <cell r="I600">
            <v>6933</v>
          </cell>
        </row>
        <row r="601">
          <cell r="C601">
            <v>2</v>
          </cell>
          <cell r="G601" t="str">
            <v>Məhsul 1</v>
          </cell>
          <cell r="I601">
            <v>7943</v>
          </cell>
        </row>
        <row r="602">
          <cell r="C602">
            <v>2</v>
          </cell>
          <cell r="G602" t="str">
            <v>Məhsul 3</v>
          </cell>
          <cell r="I602">
            <v>4392</v>
          </cell>
        </row>
        <row r="603">
          <cell r="C603">
            <v>2</v>
          </cell>
          <cell r="G603" t="str">
            <v>Məhsul 3</v>
          </cell>
          <cell r="I603">
            <v>7991</v>
          </cell>
        </row>
        <row r="604">
          <cell r="C604">
            <v>2</v>
          </cell>
          <cell r="G604" t="str">
            <v>Məhsul 6</v>
          </cell>
          <cell r="I604">
            <v>1590</v>
          </cell>
        </row>
        <row r="605">
          <cell r="C605">
            <v>2</v>
          </cell>
          <cell r="G605" t="str">
            <v>Məhsul 6</v>
          </cell>
          <cell r="I605">
            <v>8403</v>
          </cell>
        </row>
        <row r="606">
          <cell r="C606">
            <v>2</v>
          </cell>
          <cell r="G606" t="str">
            <v>Məhsul 7</v>
          </cell>
          <cell r="I606">
            <v>82</v>
          </cell>
        </row>
        <row r="607">
          <cell r="C607">
            <v>2</v>
          </cell>
          <cell r="G607" t="str">
            <v>Məhsul 1</v>
          </cell>
          <cell r="I607">
            <v>4222</v>
          </cell>
        </row>
        <row r="608">
          <cell r="C608">
            <v>2</v>
          </cell>
          <cell r="G608" t="str">
            <v>Məhsul 1</v>
          </cell>
          <cell r="I608">
            <v>3465</v>
          </cell>
        </row>
        <row r="609">
          <cell r="C609">
            <v>2</v>
          </cell>
          <cell r="G609" t="str">
            <v>Məhsul 1</v>
          </cell>
          <cell r="I609">
            <v>3177</v>
          </cell>
        </row>
        <row r="610">
          <cell r="C610">
            <v>2</v>
          </cell>
          <cell r="G610" t="str">
            <v>Məhsul 3</v>
          </cell>
          <cell r="I610">
            <v>4049</v>
          </cell>
        </row>
        <row r="611">
          <cell r="C611">
            <v>2</v>
          </cell>
          <cell r="G611" t="str">
            <v>Məhsul 5</v>
          </cell>
          <cell r="I611">
            <v>7353</v>
          </cell>
        </row>
        <row r="612">
          <cell r="C612">
            <v>2</v>
          </cell>
          <cell r="G612" t="str">
            <v>Məhsul 1</v>
          </cell>
          <cell r="I612">
            <v>400</v>
          </cell>
        </row>
        <row r="613">
          <cell r="C613">
            <v>2</v>
          </cell>
          <cell r="G613" t="str">
            <v>Məhsul 5</v>
          </cell>
          <cell r="I613">
            <v>1086</v>
          </cell>
        </row>
        <row r="614">
          <cell r="C614">
            <v>2</v>
          </cell>
          <cell r="G614" t="str">
            <v>Məhsul 5</v>
          </cell>
          <cell r="I614">
            <v>6002</v>
          </cell>
        </row>
        <row r="615">
          <cell r="C615">
            <v>2</v>
          </cell>
          <cell r="G615" t="str">
            <v>Məhsul 3</v>
          </cell>
          <cell r="I615">
            <v>9233</v>
          </cell>
        </row>
        <row r="616">
          <cell r="C616">
            <v>2</v>
          </cell>
          <cell r="G616" t="str">
            <v>Məhsul 6</v>
          </cell>
          <cell r="I616">
            <v>9691</v>
          </cell>
        </row>
        <row r="617">
          <cell r="C617">
            <v>2</v>
          </cell>
          <cell r="G617" t="str">
            <v>Məhsul 6</v>
          </cell>
          <cell r="I617">
            <v>7190</v>
          </cell>
        </row>
        <row r="618">
          <cell r="C618">
            <v>2</v>
          </cell>
          <cell r="G618" t="str">
            <v>Məhsul 3</v>
          </cell>
          <cell r="I618">
            <v>1978</v>
          </cell>
        </row>
        <row r="619">
          <cell r="C619">
            <v>2</v>
          </cell>
          <cell r="G619" t="str">
            <v>Məhsul 1</v>
          </cell>
          <cell r="I619">
            <v>8062</v>
          </cell>
        </row>
        <row r="620">
          <cell r="C620">
            <v>2</v>
          </cell>
          <cell r="G620" t="str">
            <v>Məhsul 1</v>
          </cell>
          <cell r="I620">
            <v>3548</v>
          </cell>
        </row>
        <row r="621">
          <cell r="C621">
            <v>2</v>
          </cell>
          <cell r="G621" t="str">
            <v>Məhsul 1</v>
          </cell>
          <cell r="I621">
            <v>4301</v>
          </cell>
        </row>
        <row r="622">
          <cell r="C622">
            <v>2</v>
          </cell>
          <cell r="G622" t="str">
            <v>Məhsul 1</v>
          </cell>
          <cell r="I622">
            <v>7682</v>
          </cell>
        </row>
        <row r="623">
          <cell r="C623">
            <v>2</v>
          </cell>
          <cell r="G623" t="str">
            <v>Məhsul 3</v>
          </cell>
          <cell r="I623">
            <v>7467</v>
          </cell>
        </row>
        <row r="624">
          <cell r="C624">
            <v>2</v>
          </cell>
          <cell r="G624" t="str">
            <v>Məhsul 3</v>
          </cell>
          <cell r="I624">
            <v>405</v>
          </cell>
        </row>
        <row r="625">
          <cell r="C625">
            <v>2</v>
          </cell>
          <cell r="G625" t="str">
            <v>Məhsul 6</v>
          </cell>
          <cell r="I625">
            <v>9924</v>
          </cell>
        </row>
        <row r="626">
          <cell r="C626">
            <v>2</v>
          </cell>
          <cell r="G626" t="str">
            <v>Məhsul 5</v>
          </cell>
          <cell r="I626">
            <v>4523</v>
          </cell>
        </row>
        <row r="627">
          <cell r="C627">
            <v>2</v>
          </cell>
          <cell r="G627" t="str">
            <v>Məhsul 7</v>
          </cell>
          <cell r="I627">
            <v>305</v>
          </cell>
        </row>
        <row r="628">
          <cell r="C628">
            <v>2</v>
          </cell>
          <cell r="G628" t="str">
            <v>Məhsul 7</v>
          </cell>
          <cell r="I628">
            <v>739</v>
          </cell>
        </row>
        <row r="629">
          <cell r="C629">
            <v>2</v>
          </cell>
          <cell r="G629" t="str">
            <v>Məhsul 2</v>
          </cell>
          <cell r="I629">
            <v>3089</v>
          </cell>
        </row>
        <row r="630">
          <cell r="C630">
            <v>2</v>
          </cell>
          <cell r="G630" t="str">
            <v>Məhsul 1</v>
          </cell>
          <cell r="I630">
            <v>3792</v>
          </cell>
        </row>
        <row r="631">
          <cell r="C631">
            <v>2</v>
          </cell>
          <cell r="G631" t="str">
            <v>Məhsul 2</v>
          </cell>
          <cell r="I631">
            <v>6856</v>
          </cell>
        </row>
        <row r="632">
          <cell r="C632">
            <v>2</v>
          </cell>
          <cell r="G632" t="str">
            <v>Məhsul 5</v>
          </cell>
          <cell r="I632">
            <v>9328</v>
          </cell>
        </row>
        <row r="633">
          <cell r="C633">
            <v>2</v>
          </cell>
          <cell r="G633" t="str">
            <v>Məhsul 5</v>
          </cell>
          <cell r="I633">
            <v>3971</v>
          </cell>
        </row>
        <row r="634">
          <cell r="C634">
            <v>2</v>
          </cell>
          <cell r="G634" t="str">
            <v>Məhsul 7</v>
          </cell>
          <cell r="I634">
            <v>6167</v>
          </cell>
        </row>
        <row r="635">
          <cell r="C635">
            <v>2</v>
          </cell>
          <cell r="G635" t="str">
            <v>Məhsul 5</v>
          </cell>
          <cell r="I635">
            <v>7427</v>
          </cell>
        </row>
        <row r="636">
          <cell r="C636">
            <v>2</v>
          </cell>
          <cell r="G636" t="str">
            <v>Məhsul 1</v>
          </cell>
          <cell r="I636">
            <v>4842</v>
          </cell>
        </row>
        <row r="637">
          <cell r="C637">
            <v>2</v>
          </cell>
          <cell r="G637" t="str">
            <v>Məhsul 2</v>
          </cell>
          <cell r="I637">
            <v>8913</v>
          </cell>
        </row>
        <row r="638">
          <cell r="C638">
            <v>2</v>
          </cell>
          <cell r="G638" t="str">
            <v>Məhsul 2</v>
          </cell>
          <cell r="I638">
            <v>8017</v>
          </cell>
        </row>
        <row r="639">
          <cell r="C639">
            <v>2</v>
          </cell>
          <cell r="G639" t="str">
            <v>Məhsul 5</v>
          </cell>
          <cell r="I639">
            <v>2526</v>
          </cell>
        </row>
        <row r="640">
          <cell r="C640">
            <v>2</v>
          </cell>
          <cell r="G640" t="str">
            <v>Məhsul 1</v>
          </cell>
          <cell r="I640">
            <v>1469</v>
          </cell>
        </row>
        <row r="641">
          <cell r="C641">
            <v>2</v>
          </cell>
          <cell r="G641" t="str">
            <v>Məhsul 1</v>
          </cell>
          <cell r="I641">
            <v>738</v>
          </cell>
        </row>
        <row r="642">
          <cell r="C642">
            <v>2</v>
          </cell>
          <cell r="G642" t="str">
            <v>Məhsul 7</v>
          </cell>
          <cell r="I642">
            <v>2760</v>
          </cell>
        </row>
        <row r="643">
          <cell r="C643">
            <v>2</v>
          </cell>
          <cell r="G643" t="str">
            <v>Məhsul 4</v>
          </cell>
          <cell r="I643">
            <v>4453</v>
          </cell>
        </row>
        <row r="644">
          <cell r="C644">
            <v>2</v>
          </cell>
          <cell r="G644" t="str">
            <v>Məhsul 1</v>
          </cell>
          <cell r="I644">
            <v>2553</v>
          </cell>
        </row>
        <row r="645">
          <cell r="C645">
            <v>2</v>
          </cell>
          <cell r="G645" t="str">
            <v>Məhsul 7</v>
          </cell>
          <cell r="I645">
            <v>134</v>
          </cell>
        </row>
        <row r="646">
          <cell r="C646">
            <v>2</v>
          </cell>
          <cell r="G646" t="str">
            <v>Məhsul 6</v>
          </cell>
          <cell r="I646">
            <v>8641</v>
          </cell>
        </row>
        <row r="647">
          <cell r="C647">
            <v>2</v>
          </cell>
          <cell r="G647" t="str">
            <v>Məhsul 6</v>
          </cell>
          <cell r="I647">
            <v>2590</v>
          </cell>
        </row>
        <row r="648">
          <cell r="C648">
            <v>2</v>
          </cell>
          <cell r="G648" t="str">
            <v>Məhsul 1</v>
          </cell>
          <cell r="I648">
            <v>3739</v>
          </cell>
        </row>
        <row r="649">
          <cell r="C649">
            <v>2</v>
          </cell>
          <cell r="G649" t="str">
            <v>Məhsul 4</v>
          </cell>
          <cell r="I649">
            <v>265</v>
          </cell>
        </row>
        <row r="650">
          <cell r="C650">
            <v>2</v>
          </cell>
          <cell r="G650" t="str">
            <v>Məhsul 3</v>
          </cell>
          <cell r="I650">
            <v>4508</v>
          </cell>
        </row>
        <row r="651">
          <cell r="C651">
            <v>2</v>
          </cell>
          <cell r="G651" t="str">
            <v>Məhsul 3</v>
          </cell>
          <cell r="I651">
            <v>6253</v>
          </cell>
        </row>
        <row r="652">
          <cell r="C652">
            <v>2</v>
          </cell>
          <cell r="G652" t="str">
            <v>Məhsul 7</v>
          </cell>
          <cell r="I652">
            <v>8123</v>
          </cell>
        </row>
        <row r="653">
          <cell r="C653">
            <v>2</v>
          </cell>
          <cell r="G653" t="str">
            <v>Məhsul 2</v>
          </cell>
          <cell r="I653">
            <v>6919</v>
          </cell>
        </row>
        <row r="654">
          <cell r="C654">
            <v>2</v>
          </cell>
          <cell r="G654" t="str">
            <v>Məhsul 2</v>
          </cell>
          <cell r="I654">
            <v>6348</v>
          </cell>
        </row>
        <row r="655">
          <cell r="C655">
            <v>2</v>
          </cell>
          <cell r="G655" t="str">
            <v>Məhsul 5</v>
          </cell>
          <cell r="I655">
            <v>3830</v>
          </cell>
        </row>
        <row r="656">
          <cell r="C656">
            <v>2</v>
          </cell>
          <cell r="G656" t="str">
            <v>Məhsul 6</v>
          </cell>
          <cell r="I656">
            <v>3992</v>
          </cell>
        </row>
        <row r="657">
          <cell r="C657">
            <v>2</v>
          </cell>
          <cell r="G657" t="str">
            <v>Məhsul 1</v>
          </cell>
          <cell r="I657">
            <v>434</v>
          </cell>
        </row>
        <row r="658">
          <cell r="C658">
            <v>2</v>
          </cell>
          <cell r="G658" t="str">
            <v>Məhsul 3</v>
          </cell>
          <cell r="I658">
            <v>6155</v>
          </cell>
        </row>
        <row r="659">
          <cell r="C659">
            <v>2</v>
          </cell>
          <cell r="G659" t="str">
            <v>Məhsul 3</v>
          </cell>
          <cell r="I659">
            <v>5511</v>
          </cell>
        </row>
        <row r="660">
          <cell r="C660">
            <v>2</v>
          </cell>
          <cell r="G660" t="str">
            <v>Məhsul 3</v>
          </cell>
          <cell r="I660">
            <v>6491</v>
          </cell>
        </row>
        <row r="661">
          <cell r="C661">
            <v>2</v>
          </cell>
          <cell r="G661" t="str">
            <v>Məhsul 6</v>
          </cell>
          <cell r="I661">
            <v>4449</v>
          </cell>
        </row>
        <row r="662">
          <cell r="C662">
            <v>2</v>
          </cell>
          <cell r="G662" t="str">
            <v>Məhsul 3</v>
          </cell>
          <cell r="I662">
            <v>3178</v>
          </cell>
        </row>
        <row r="663">
          <cell r="C663">
            <v>2</v>
          </cell>
          <cell r="G663" t="str">
            <v>Məhsul 1</v>
          </cell>
          <cell r="I663">
            <v>5481</v>
          </cell>
        </row>
        <row r="664">
          <cell r="C664">
            <v>2</v>
          </cell>
          <cell r="G664" t="str">
            <v>Məhsul 5</v>
          </cell>
          <cell r="I664">
            <v>5382</v>
          </cell>
        </row>
        <row r="665">
          <cell r="C665">
            <v>2</v>
          </cell>
          <cell r="G665" t="str">
            <v>Məhsul 1</v>
          </cell>
          <cell r="I665">
            <v>974</v>
          </cell>
        </row>
        <row r="666">
          <cell r="C666">
            <v>2</v>
          </cell>
          <cell r="G666" t="str">
            <v>Məhsul 6</v>
          </cell>
          <cell r="I666">
            <v>3355</v>
          </cell>
        </row>
        <row r="667">
          <cell r="C667">
            <v>2</v>
          </cell>
          <cell r="G667" t="str">
            <v>Məhsul 6</v>
          </cell>
          <cell r="I667">
            <v>9094</v>
          </cell>
        </row>
        <row r="668">
          <cell r="C668">
            <v>2</v>
          </cell>
          <cell r="G668" t="str">
            <v>Məhsul 6</v>
          </cell>
          <cell r="I668">
            <v>5317</v>
          </cell>
        </row>
        <row r="669">
          <cell r="C669">
            <v>2</v>
          </cell>
          <cell r="G669" t="str">
            <v>Məhsul 4</v>
          </cell>
          <cell r="I669">
            <v>8807</v>
          </cell>
        </row>
        <row r="670">
          <cell r="C670">
            <v>2</v>
          </cell>
          <cell r="G670" t="str">
            <v>Məhsul 6</v>
          </cell>
          <cell r="I670">
            <v>4840</v>
          </cell>
        </row>
        <row r="671">
          <cell r="C671">
            <v>2</v>
          </cell>
          <cell r="G671" t="str">
            <v>Məhsul 1</v>
          </cell>
          <cell r="I671">
            <v>7476</v>
          </cell>
        </row>
        <row r="672">
          <cell r="C672">
            <v>2</v>
          </cell>
          <cell r="G672" t="str">
            <v>Məhsul 5</v>
          </cell>
          <cell r="I672">
            <v>7327</v>
          </cell>
        </row>
        <row r="673">
          <cell r="C673">
            <v>2</v>
          </cell>
          <cell r="G673" t="str">
            <v>Məhsul 6</v>
          </cell>
          <cell r="I673">
            <v>5369</v>
          </cell>
        </row>
        <row r="674">
          <cell r="C674">
            <v>2</v>
          </cell>
          <cell r="G674" t="str">
            <v>Məhsul 1</v>
          </cell>
          <cell r="I674">
            <v>7987</v>
          </cell>
        </row>
        <row r="675">
          <cell r="C675">
            <v>2</v>
          </cell>
          <cell r="G675" t="str">
            <v>Məhsul 1</v>
          </cell>
          <cell r="I675">
            <v>7050</v>
          </cell>
        </row>
        <row r="676">
          <cell r="C676">
            <v>2</v>
          </cell>
          <cell r="G676" t="str">
            <v>Məhsul 1</v>
          </cell>
          <cell r="I676">
            <v>8721</v>
          </cell>
        </row>
        <row r="677">
          <cell r="C677">
            <v>2</v>
          </cell>
          <cell r="G677" t="str">
            <v>Məhsul 2</v>
          </cell>
          <cell r="I677">
            <v>3130</v>
          </cell>
        </row>
        <row r="678">
          <cell r="C678">
            <v>2</v>
          </cell>
          <cell r="G678" t="str">
            <v>Məhsul 1</v>
          </cell>
          <cell r="I678">
            <v>4798</v>
          </cell>
        </row>
        <row r="679">
          <cell r="C679">
            <v>2</v>
          </cell>
          <cell r="G679" t="str">
            <v>Məhsul 5</v>
          </cell>
          <cell r="I679">
            <v>9743</v>
          </cell>
        </row>
        <row r="680">
          <cell r="C680">
            <v>2</v>
          </cell>
          <cell r="G680" t="str">
            <v>Məhsul 4</v>
          </cell>
          <cell r="I680">
            <v>1438</v>
          </cell>
        </row>
        <row r="681">
          <cell r="C681">
            <v>2</v>
          </cell>
          <cell r="G681" t="str">
            <v>Məhsul 1</v>
          </cell>
          <cell r="I681">
            <v>7012</v>
          </cell>
        </row>
        <row r="682">
          <cell r="C682">
            <v>2</v>
          </cell>
          <cell r="G682" t="str">
            <v>Məhsul 1</v>
          </cell>
          <cell r="I682">
            <v>5378</v>
          </cell>
        </row>
        <row r="683">
          <cell r="C683">
            <v>2</v>
          </cell>
          <cell r="G683" t="str">
            <v>Məhsul 2</v>
          </cell>
          <cell r="I683">
            <v>6951</v>
          </cell>
        </row>
        <row r="684">
          <cell r="C684">
            <v>2</v>
          </cell>
          <cell r="G684" t="str">
            <v>Məhsul 7</v>
          </cell>
          <cell r="I684">
            <v>4403</v>
          </cell>
        </row>
        <row r="685">
          <cell r="C685">
            <v>2</v>
          </cell>
          <cell r="G685" t="str">
            <v>Məhsul 2</v>
          </cell>
          <cell r="I685">
            <v>3185</v>
          </cell>
        </row>
        <row r="686">
          <cell r="C686">
            <v>2</v>
          </cell>
          <cell r="G686" t="str">
            <v>Məhsul 2</v>
          </cell>
          <cell r="I686">
            <v>7887</v>
          </cell>
        </row>
        <row r="687">
          <cell r="C687">
            <v>2</v>
          </cell>
          <cell r="G687" t="str">
            <v>Məhsul 6</v>
          </cell>
          <cell r="I687">
            <v>3774</v>
          </cell>
        </row>
        <row r="688">
          <cell r="C688">
            <v>2</v>
          </cell>
          <cell r="G688" t="str">
            <v>Məhsul 5</v>
          </cell>
          <cell r="I688">
            <v>3046</v>
          </cell>
        </row>
        <row r="689">
          <cell r="C689">
            <v>2</v>
          </cell>
          <cell r="G689" t="str">
            <v>Məhsul 2</v>
          </cell>
          <cell r="I689">
            <v>6514</v>
          </cell>
        </row>
        <row r="690">
          <cell r="C690">
            <v>2</v>
          </cell>
          <cell r="G690" t="str">
            <v>Məhsul 1</v>
          </cell>
          <cell r="I690">
            <v>2116</v>
          </cell>
        </row>
        <row r="691">
          <cell r="C691">
            <v>2</v>
          </cell>
          <cell r="G691" t="str">
            <v>Məhsul 3</v>
          </cell>
          <cell r="I691">
            <v>5184</v>
          </cell>
        </row>
        <row r="692">
          <cell r="C692">
            <v>2</v>
          </cell>
          <cell r="G692" t="str">
            <v>Məhsul 2</v>
          </cell>
          <cell r="I692">
            <v>782</v>
          </cell>
        </row>
        <row r="693">
          <cell r="C693">
            <v>2</v>
          </cell>
          <cell r="G693" t="str">
            <v>Məhsul 2</v>
          </cell>
          <cell r="I693">
            <v>7574</v>
          </cell>
        </row>
        <row r="694">
          <cell r="C694">
            <v>2</v>
          </cell>
          <cell r="G694" t="str">
            <v>Məhsul 6</v>
          </cell>
          <cell r="I694">
            <v>5206</v>
          </cell>
        </row>
        <row r="695">
          <cell r="C695">
            <v>2</v>
          </cell>
          <cell r="G695" t="str">
            <v>Məhsul 5</v>
          </cell>
          <cell r="I695">
            <v>2659</v>
          </cell>
        </row>
        <row r="696">
          <cell r="C696">
            <v>2</v>
          </cell>
          <cell r="G696" t="str">
            <v>Məhsul 1</v>
          </cell>
          <cell r="I696">
            <v>8535</v>
          </cell>
        </row>
        <row r="697">
          <cell r="C697">
            <v>2</v>
          </cell>
          <cell r="G697" t="str">
            <v>Məhsul 6</v>
          </cell>
          <cell r="I697">
            <v>9423</v>
          </cell>
        </row>
        <row r="698">
          <cell r="C698">
            <v>2</v>
          </cell>
          <cell r="G698" t="str">
            <v>Məhsul 7</v>
          </cell>
          <cell r="I698">
            <v>9112</v>
          </cell>
        </row>
        <row r="699">
          <cell r="C699">
            <v>2</v>
          </cell>
          <cell r="G699" t="str">
            <v>Məhsul 4</v>
          </cell>
          <cell r="I699">
            <v>772</v>
          </cell>
        </row>
        <row r="700">
          <cell r="C700">
            <v>2</v>
          </cell>
          <cell r="G700" t="str">
            <v>Məhsul 2</v>
          </cell>
          <cell r="I700">
            <v>1852</v>
          </cell>
        </row>
        <row r="701">
          <cell r="C701">
            <v>2</v>
          </cell>
          <cell r="G701" t="str">
            <v>Məhsul 5</v>
          </cell>
          <cell r="I701">
            <v>7786</v>
          </cell>
        </row>
        <row r="702">
          <cell r="C702">
            <v>2</v>
          </cell>
          <cell r="G702" t="str">
            <v>Məhsul 1</v>
          </cell>
          <cell r="I702">
            <v>8860</v>
          </cell>
        </row>
        <row r="703">
          <cell r="C703">
            <v>2</v>
          </cell>
          <cell r="G703" t="str">
            <v>Məhsul 3</v>
          </cell>
          <cell r="I703">
            <v>9754</v>
          </cell>
        </row>
        <row r="704">
          <cell r="C704">
            <v>2</v>
          </cell>
          <cell r="G704" t="str">
            <v>Məhsul 3</v>
          </cell>
          <cell r="I704">
            <v>4592</v>
          </cell>
        </row>
        <row r="705">
          <cell r="C705">
            <v>2</v>
          </cell>
          <cell r="G705" t="str">
            <v>Məhsul 1</v>
          </cell>
          <cell r="I705">
            <v>1728</v>
          </cell>
        </row>
        <row r="706">
          <cell r="C706">
            <v>2</v>
          </cell>
          <cell r="G706" t="str">
            <v>Məhsul 1</v>
          </cell>
          <cell r="I706">
            <v>8276</v>
          </cell>
        </row>
        <row r="707">
          <cell r="C707">
            <v>2</v>
          </cell>
          <cell r="G707" t="str">
            <v>Məhsul 7</v>
          </cell>
          <cell r="I707">
            <v>3463</v>
          </cell>
        </row>
        <row r="708">
          <cell r="C708">
            <v>2</v>
          </cell>
          <cell r="G708" t="str">
            <v>Məhsul 6</v>
          </cell>
          <cell r="I708">
            <v>3677</v>
          </cell>
        </row>
        <row r="709">
          <cell r="C709">
            <v>2</v>
          </cell>
          <cell r="G709" t="str">
            <v>Məhsul 1</v>
          </cell>
          <cell r="I709">
            <v>8573</v>
          </cell>
        </row>
        <row r="710">
          <cell r="C710">
            <v>2</v>
          </cell>
          <cell r="G710" t="str">
            <v>Məhsul 4</v>
          </cell>
          <cell r="I710">
            <v>8520</v>
          </cell>
        </row>
        <row r="711">
          <cell r="C711">
            <v>2</v>
          </cell>
          <cell r="G711" t="str">
            <v>Məhsul 2</v>
          </cell>
          <cell r="I711">
            <v>7087</v>
          </cell>
        </row>
        <row r="712">
          <cell r="C712">
            <v>2</v>
          </cell>
          <cell r="G712" t="str">
            <v>Məhsul 6</v>
          </cell>
          <cell r="I712">
            <v>2965</v>
          </cell>
        </row>
        <row r="713">
          <cell r="C713">
            <v>2</v>
          </cell>
          <cell r="G713" t="str">
            <v>Məhsul 1</v>
          </cell>
          <cell r="I713">
            <v>2158</v>
          </cell>
        </row>
        <row r="714">
          <cell r="C714">
            <v>2</v>
          </cell>
          <cell r="G714" t="str">
            <v>Məhsul 3</v>
          </cell>
          <cell r="I714">
            <v>5002</v>
          </cell>
        </row>
        <row r="715">
          <cell r="C715">
            <v>2</v>
          </cell>
          <cell r="G715" t="str">
            <v>Məhsul 2</v>
          </cell>
          <cell r="I715">
            <v>7742</v>
          </cell>
        </row>
        <row r="716">
          <cell r="C716">
            <v>2</v>
          </cell>
          <cell r="G716" t="str">
            <v>Məhsul 1</v>
          </cell>
          <cell r="I716">
            <v>8341</v>
          </cell>
        </row>
        <row r="717">
          <cell r="C717">
            <v>2</v>
          </cell>
          <cell r="G717" t="str">
            <v>Məhsul 2</v>
          </cell>
          <cell r="I717">
            <v>4957</v>
          </cell>
        </row>
        <row r="718">
          <cell r="C718">
            <v>2</v>
          </cell>
          <cell r="G718" t="str">
            <v>Məhsul 1</v>
          </cell>
          <cell r="I718">
            <v>1810</v>
          </cell>
        </row>
        <row r="719">
          <cell r="C719">
            <v>2</v>
          </cell>
          <cell r="G719" t="str">
            <v>Məhsul 7</v>
          </cell>
          <cell r="I719">
            <v>9556</v>
          </cell>
        </row>
        <row r="720">
          <cell r="C720">
            <v>2</v>
          </cell>
          <cell r="G720" t="str">
            <v>Məhsul 1</v>
          </cell>
          <cell r="I720">
            <v>2863</v>
          </cell>
        </row>
        <row r="721">
          <cell r="C721">
            <v>2</v>
          </cell>
          <cell r="G721" t="str">
            <v>Məhsul 7</v>
          </cell>
          <cell r="I721">
            <v>1192</v>
          </cell>
        </row>
        <row r="722">
          <cell r="C722">
            <v>2</v>
          </cell>
          <cell r="G722" t="str">
            <v>Məhsul 4</v>
          </cell>
          <cell r="I722">
            <v>4322</v>
          </cell>
        </row>
        <row r="723">
          <cell r="C723">
            <v>2</v>
          </cell>
          <cell r="G723" t="str">
            <v>Məhsul 1</v>
          </cell>
          <cell r="I723">
            <v>4696</v>
          </cell>
        </row>
        <row r="724">
          <cell r="C724">
            <v>2</v>
          </cell>
          <cell r="G724" t="str">
            <v>Məhsul 1</v>
          </cell>
          <cell r="I724">
            <v>5714</v>
          </cell>
        </row>
        <row r="725">
          <cell r="C725">
            <v>2</v>
          </cell>
          <cell r="G725" t="str">
            <v>Məhsul 4</v>
          </cell>
          <cell r="I725">
            <v>5015</v>
          </cell>
        </row>
        <row r="726">
          <cell r="C726">
            <v>2</v>
          </cell>
          <cell r="G726" t="str">
            <v>Məhsul 7</v>
          </cell>
          <cell r="I726">
            <v>3128</v>
          </cell>
        </row>
        <row r="727">
          <cell r="C727">
            <v>2</v>
          </cell>
          <cell r="G727" t="str">
            <v>Məhsul 3</v>
          </cell>
          <cell r="I727">
            <v>3790</v>
          </cell>
        </row>
        <row r="728">
          <cell r="C728">
            <v>2</v>
          </cell>
          <cell r="G728" t="str">
            <v>Məhsul 1</v>
          </cell>
          <cell r="I728">
            <v>7329</v>
          </cell>
        </row>
        <row r="729">
          <cell r="C729">
            <v>2</v>
          </cell>
          <cell r="G729" t="str">
            <v>Məhsul 7</v>
          </cell>
          <cell r="I729">
            <v>1723</v>
          </cell>
        </row>
        <row r="730">
          <cell r="C730">
            <v>2</v>
          </cell>
          <cell r="G730" t="str">
            <v>Məhsul 2</v>
          </cell>
          <cell r="I730">
            <v>6320</v>
          </cell>
        </row>
        <row r="731">
          <cell r="C731">
            <v>2</v>
          </cell>
          <cell r="G731" t="str">
            <v>Məhsul 7</v>
          </cell>
          <cell r="I731">
            <v>3755</v>
          </cell>
        </row>
        <row r="732">
          <cell r="C732">
            <v>2</v>
          </cell>
          <cell r="G732" t="str">
            <v>Məhsul 4</v>
          </cell>
          <cell r="I732">
            <v>3792</v>
          </cell>
        </row>
        <row r="733">
          <cell r="C733">
            <v>2</v>
          </cell>
          <cell r="G733" t="str">
            <v>Məhsul 1</v>
          </cell>
          <cell r="I733">
            <v>3058</v>
          </cell>
        </row>
        <row r="734">
          <cell r="C734">
            <v>2</v>
          </cell>
          <cell r="G734" t="str">
            <v>Məhsul 1</v>
          </cell>
          <cell r="I734">
            <v>7087</v>
          </cell>
        </row>
        <row r="735">
          <cell r="C735">
            <v>2</v>
          </cell>
          <cell r="G735" t="str">
            <v>Məhsul 6</v>
          </cell>
          <cell r="I735">
            <v>8215</v>
          </cell>
        </row>
        <row r="736">
          <cell r="C736">
            <v>2</v>
          </cell>
          <cell r="G736" t="str">
            <v>Məhsul 3</v>
          </cell>
          <cell r="I736">
            <v>7261</v>
          </cell>
        </row>
        <row r="737">
          <cell r="C737">
            <v>2</v>
          </cell>
          <cell r="G737" t="str">
            <v>Məhsul 7</v>
          </cell>
          <cell r="I737">
            <v>391</v>
          </cell>
        </row>
        <row r="738">
          <cell r="C738">
            <v>2</v>
          </cell>
          <cell r="G738" t="str">
            <v>Məhsul 6</v>
          </cell>
          <cell r="I738">
            <v>1902</v>
          </cell>
        </row>
        <row r="739">
          <cell r="C739">
            <v>2</v>
          </cell>
          <cell r="G739" t="str">
            <v>Məhsul 2</v>
          </cell>
          <cell r="I739">
            <v>8358</v>
          </cell>
        </row>
        <row r="740">
          <cell r="C740">
            <v>2</v>
          </cell>
          <cell r="G740" t="str">
            <v>Məhsul 6</v>
          </cell>
          <cell r="I740">
            <v>7640</v>
          </cell>
        </row>
        <row r="741">
          <cell r="C741">
            <v>2</v>
          </cell>
          <cell r="G741" t="str">
            <v>Məhsul 1</v>
          </cell>
          <cell r="I741">
            <v>7206</v>
          </cell>
        </row>
        <row r="742">
          <cell r="C742">
            <v>2</v>
          </cell>
          <cell r="G742" t="str">
            <v>Məhsul 1</v>
          </cell>
          <cell r="I742">
            <v>3406</v>
          </cell>
        </row>
        <row r="743">
          <cell r="C743">
            <v>2</v>
          </cell>
          <cell r="G743" t="str">
            <v>Məhsul 1</v>
          </cell>
          <cell r="I743">
            <v>2507</v>
          </cell>
        </row>
        <row r="744">
          <cell r="C744">
            <v>2</v>
          </cell>
          <cell r="G744" t="str">
            <v>Məhsul 3</v>
          </cell>
          <cell r="I744">
            <v>8626</v>
          </cell>
        </row>
        <row r="745">
          <cell r="C745">
            <v>2</v>
          </cell>
          <cell r="G745" t="str">
            <v>Məhsul 1</v>
          </cell>
          <cell r="I745">
            <v>4615</v>
          </cell>
        </row>
        <row r="746">
          <cell r="C746">
            <v>2</v>
          </cell>
          <cell r="G746" t="str">
            <v>Məhsul 3</v>
          </cell>
          <cell r="I746">
            <v>923</v>
          </cell>
        </row>
        <row r="747">
          <cell r="C747">
            <v>2</v>
          </cell>
          <cell r="G747" t="str">
            <v>Məhsul 7</v>
          </cell>
          <cell r="I747">
            <v>4746</v>
          </cell>
        </row>
        <row r="748">
          <cell r="C748">
            <v>2</v>
          </cell>
          <cell r="G748" t="str">
            <v>Məhsul 1</v>
          </cell>
          <cell r="I748">
            <v>9326</v>
          </cell>
        </row>
        <row r="749">
          <cell r="C749">
            <v>2</v>
          </cell>
          <cell r="G749" t="str">
            <v>Məhsul 4</v>
          </cell>
          <cell r="I749">
            <v>8296</v>
          </cell>
        </row>
        <row r="750">
          <cell r="C750">
            <v>2</v>
          </cell>
          <cell r="G750" t="str">
            <v>Məhsul 6</v>
          </cell>
          <cell r="I750">
            <v>6829</v>
          </cell>
        </row>
        <row r="751">
          <cell r="C751">
            <v>2</v>
          </cell>
          <cell r="G751" t="str">
            <v>Məhsul 4</v>
          </cell>
          <cell r="I751">
            <v>6555</v>
          </cell>
        </row>
        <row r="752">
          <cell r="C752">
            <v>2</v>
          </cell>
          <cell r="G752" t="str">
            <v>Məhsul 1</v>
          </cell>
          <cell r="I752">
            <v>2910</v>
          </cell>
        </row>
        <row r="753">
          <cell r="C753">
            <v>2</v>
          </cell>
          <cell r="G753" t="str">
            <v>Məhsul 2</v>
          </cell>
          <cell r="I753">
            <v>9200</v>
          </cell>
        </row>
        <row r="754">
          <cell r="C754">
            <v>2</v>
          </cell>
          <cell r="G754" t="str">
            <v>Məhsul 6</v>
          </cell>
          <cell r="I754">
            <v>2752</v>
          </cell>
        </row>
        <row r="755">
          <cell r="C755">
            <v>2</v>
          </cell>
          <cell r="G755" t="str">
            <v>Məhsul 2</v>
          </cell>
          <cell r="I755">
            <v>605</v>
          </cell>
        </row>
        <row r="756">
          <cell r="C756">
            <v>2</v>
          </cell>
          <cell r="G756" t="str">
            <v>Məhsul 4</v>
          </cell>
          <cell r="I756">
            <v>3885</v>
          </cell>
        </row>
        <row r="757">
          <cell r="C757">
            <v>2</v>
          </cell>
          <cell r="G757" t="str">
            <v>Məhsul 1</v>
          </cell>
          <cell r="I757">
            <v>4652</v>
          </cell>
        </row>
        <row r="758">
          <cell r="C758">
            <v>2</v>
          </cell>
          <cell r="G758" t="str">
            <v>Məhsul 3</v>
          </cell>
          <cell r="I758">
            <v>4979</v>
          </cell>
        </row>
        <row r="759">
          <cell r="C759">
            <v>2</v>
          </cell>
          <cell r="G759" t="str">
            <v>Məhsul 5</v>
          </cell>
          <cell r="I759">
            <v>6045</v>
          </cell>
        </row>
        <row r="760">
          <cell r="C760">
            <v>2</v>
          </cell>
          <cell r="G760" t="str">
            <v>Məhsul 6</v>
          </cell>
          <cell r="I760">
            <v>4766</v>
          </cell>
        </row>
        <row r="761">
          <cell r="C761">
            <v>2</v>
          </cell>
          <cell r="G761" t="str">
            <v>Məhsul 5</v>
          </cell>
          <cell r="I761">
            <v>1202</v>
          </cell>
        </row>
        <row r="762">
          <cell r="C762">
            <v>2</v>
          </cell>
          <cell r="G762" t="str">
            <v>Məhsul 6</v>
          </cell>
          <cell r="I762">
            <v>4342</v>
          </cell>
        </row>
        <row r="763">
          <cell r="C763">
            <v>2</v>
          </cell>
          <cell r="G763" t="str">
            <v>Məhsul 5</v>
          </cell>
          <cell r="I763">
            <v>1181</v>
          </cell>
        </row>
        <row r="764">
          <cell r="C764">
            <v>2</v>
          </cell>
          <cell r="G764" t="str">
            <v>Məhsul 6</v>
          </cell>
          <cell r="I764">
            <v>9755</v>
          </cell>
        </row>
        <row r="765">
          <cell r="C765">
            <v>2</v>
          </cell>
          <cell r="G765" t="str">
            <v>Məhsul 4</v>
          </cell>
          <cell r="I765">
            <v>6433</v>
          </cell>
        </row>
        <row r="766">
          <cell r="C766">
            <v>2</v>
          </cell>
          <cell r="G766" t="str">
            <v>Məhsul 6</v>
          </cell>
          <cell r="I766">
            <v>6601</v>
          </cell>
        </row>
        <row r="767">
          <cell r="C767">
            <v>2</v>
          </cell>
          <cell r="G767" t="str">
            <v>Məhsul 1</v>
          </cell>
          <cell r="I767">
            <v>4542</v>
          </cell>
        </row>
        <row r="768">
          <cell r="C768">
            <v>2</v>
          </cell>
          <cell r="G768" t="str">
            <v>Məhsul 4</v>
          </cell>
          <cell r="I768">
            <v>739</v>
          </cell>
        </row>
        <row r="769">
          <cell r="C769">
            <v>2</v>
          </cell>
          <cell r="G769" t="str">
            <v>Məhsul 6</v>
          </cell>
          <cell r="I769">
            <v>607</v>
          </cell>
        </row>
        <row r="770">
          <cell r="C770">
            <v>2</v>
          </cell>
          <cell r="G770" t="str">
            <v>Məhsul 1</v>
          </cell>
          <cell r="I770">
            <v>9653</v>
          </cell>
        </row>
        <row r="771">
          <cell r="C771">
            <v>2</v>
          </cell>
          <cell r="G771" t="str">
            <v>Məhsul 6</v>
          </cell>
          <cell r="I771">
            <v>9251</v>
          </cell>
        </row>
        <row r="772">
          <cell r="C772">
            <v>2</v>
          </cell>
          <cell r="G772" t="str">
            <v>Məhsul 1</v>
          </cell>
          <cell r="I772">
            <v>4653</v>
          </cell>
        </row>
        <row r="773">
          <cell r="C773">
            <v>2</v>
          </cell>
          <cell r="G773" t="str">
            <v>Məhsul 7</v>
          </cell>
          <cell r="I773">
            <v>8291</v>
          </cell>
        </row>
        <row r="774">
          <cell r="C774">
            <v>2</v>
          </cell>
          <cell r="G774" t="str">
            <v>Məhsul 1</v>
          </cell>
          <cell r="I774">
            <v>4313</v>
          </cell>
        </row>
        <row r="775">
          <cell r="C775">
            <v>2</v>
          </cell>
          <cell r="G775" t="str">
            <v>Məhsul 2</v>
          </cell>
          <cell r="I775">
            <v>2400</v>
          </cell>
        </row>
        <row r="776">
          <cell r="C776">
            <v>2</v>
          </cell>
          <cell r="G776" t="str">
            <v>Məhsul 4</v>
          </cell>
          <cell r="I776">
            <v>3401</v>
          </cell>
        </row>
        <row r="777">
          <cell r="C777">
            <v>2</v>
          </cell>
          <cell r="G777" t="str">
            <v>Məhsul 2</v>
          </cell>
          <cell r="I777">
            <v>4442</v>
          </cell>
        </row>
        <row r="778">
          <cell r="C778">
            <v>2</v>
          </cell>
          <cell r="G778" t="str">
            <v>Məhsul 7</v>
          </cell>
          <cell r="I778">
            <v>775</v>
          </cell>
        </row>
        <row r="779">
          <cell r="C779">
            <v>2</v>
          </cell>
          <cell r="G779" t="str">
            <v>Məhsul 1</v>
          </cell>
          <cell r="I779">
            <v>5634</v>
          </cell>
        </row>
        <row r="780">
          <cell r="C780">
            <v>2</v>
          </cell>
          <cell r="G780" t="str">
            <v>Məhsul 6</v>
          </cell>
          <cell r="I780">
            <v>3101</v>
          </cell>
        </row>
        <row r="781">
          <cell r="C781">
            <v>2</v>
          </cell>
          <cell r="G781" t="str">
            <v>Məhsul 6</v>
          </cell>
          <cell r="I781">
            <v>2651</v>
          </cell>
        </row>
        <row r="782">
          <cell r="C782">
            <v>2</v>
          </cell>
          <cell r="G782" t="str">
            <v>Məhsul 3</v>
          </cell>
          <cell r="I782">
            <v>7303</v>
          </cell>
        </row>
        <row r="783">
          <cell r="C783">
            <v>2</v>
          </cell>
          <cell r="G783" t="str">
            <v>Məhsul 7</v>
          </cell>
          <cell r="I783">
            <v>1311</v>
          </cell>
        </row>
        <row r="784">
          <cell r="C784">
            <v>2</v>
          </cell>
          <cell r="G784" t="str">
            <v>Məhsul 1</v>
          </cell>
          <cell r="I784">
            <v>6269</v>
          </cell>
        </row>
        <row r="785">
          <cell r="C785">
            <v>2</v>
          </cell>
          <cell r="G785" t="str">
            <v>Məhsul 6</v>
          </cell>
          <cell r="I785">
            <v>3712</v>
          </cell>
        </row>
        <row r="786">
          <cell r="C786">
            <v>2</v>
          </cell>
          <cell r="G786" t="str">
            <v>Məhsul 3</v>
          </cell>
          <cell r="I786">
            <v>7974</v>
          </cell>
        </row>
        <row r="787">
          <cell r="C787">
            <v>2</v>
          </cell>
          <cell r="G787" t="str">
            <v>Məhsul 6</v>
          </cell>
          <cell r="I787">
            <v>4308</v>
          </cell>
        </row>
        <row r="788">
          <cell r="C788">
            <v>2</v>
          </cell>
          <cell r="G788" t="str">
            <v>Məhsul 1</v>
          </cell>
          <cell r="I788">
            <v>8451</v>
          </cell>
        </row>
        <row r="789">
          <cell r="C789">
            <v>2</v>
          </cell>
          <cell r="G789" t="str">
            <v>Məhsul 4</v>
          </cell>
          <cell r="I789">
            <v>4999</v>
          </cell>
        </row>
        <row r="790">
          <cell r="C790">
            <v>2</v>
          </cell>
          <cell r="G790" t="str">
            <v>Məhsul 4</v>
          </cell>
          <cell r="I790">
            <v>7544</v>
          </cell>
        </row>
        <row r="791">
          <cell r="C791">
            <v>2</v>
          </cell>
          <cell r="G791" t="str">
            <v>Məhsul 5</v>
          </cell>
          <cell r="I791">
            <v>4057</v>
          </cell>
        </row>
        <row r="792">
          <cell r="C792">
            <v>2</v>
          </cell>
          <cell r="G792" t="str">
            <v>Məhsul 4</v>
          </cell>
          <cell r="I792">
            <v>3685</v>
          </cell>
        </row>
        <row r="793">
          <cell r="C793">
            <v>2</v>
          </cell>
          <cell r="G793" t="str">
            <v>Məhsul 7</v>
          </cell>
          <cell r="I793">
            <v>359</v>
          </cell>
        </row>
        <row r="794">
          <cell r="C794">
            <v>2</v>
          </cell>
          <cell r="G794" t="str">
            <v>Məhsul 4</v>
          </cell>
          <cell r="I794">
            <v>5100</v>
          </cell>
        </row>
        <row r="795">
          <cell r="C795">
            <v>2</v>
          </cell>
          <cell r="G795" t="str">
            <v>Məhsul 5</v>
          </cell>
          <cell r="I795">
            <v>1827</v>
          </cell>
        </row>
        <row r="796">
          <cell r="C796">
            <v>2</v>
          </cell>
          <cell r="G796" t="str">
            <v>Məhsul 1</v>
          </cell>
          <cell r="I796">
            <v>8840</v>
          </cell>
        </row>
        <row r="797">
          <cell r="C797">
            <v>2</v>
          </cell>
          <cell r="G797" t="str">
            <v>Məhsul 2</v>
          </cell>
          <cell r="I797">
            <v>6531</v>
          </cell>
        </row>
        <row r="798">
          <cell r="C798">
            <v>2</v>
          </cell>
          <cell r="G798" t="str">
            <v>Məhsul 4</v>
          </cell>
          <cell r="I798">
            <v>8808</v>
          </cell>
        </row>
        <row r="799">
          <cell r="C799">
            <v>2</v>
          </cell>
          <cell r="G799" t="str">
            <v>Məhsul 4</v>
          </cell>
          <cell r="I799">
            <v>4792</v>
          </cell>
        </row>
        <row r="800">
          <cell r="C800">
            <v>2</v>
          </cell>
          <cell r="G800" t="str">
            <v>Məhsul 5</v>
          </cell>
          <cell r="I800">
            <v>3903</v>
          </cell>
        </row>
        <row r="801">
          <cell r="C801">
            <v>2</v>
          </cell>
          <cell r="G801" t="str">
            <v>Məhsul 1</v>
          </cell>
          <cell r="I801">
            <v>1726</v>
          </cell>
        </row>
        <row r="802">
          <cell r="C802">
            <v>2</v>
          </cell>
          <cell r="G802" t="str">
            <v>Məhsul 6</v>
          </cell>
          <cell r="I802">
            <v>7690</v>
          </cell>
        </row>
        <row r="803">
          <cell r="C803">
            <v>2</v>
          </cell>
          <cell r="G803" t="str">
            <v>Məhsul 4</v>
          </cell>
          <cell r="I803">
            <v>8687</v>
          </cell>
        </row>
        <row r="804">
          <cell r="C804">
            <v>2</v>
          </cell>
          <cell r="G804" t="str">
            <v>Məhsul 7</v>
          </cell>
          <cell r="I804">
            <v>2227</v>
          </cell>
        </row>
        <row r="805">
          <cell r="C805">
            <v>2</v>
          </cell>
          <cell r="G805" t="str">
            <v>Məhsul 7</v>
          </cell>
          <cell r="I805">
            <v>5281</v>
          </cell>
        </row>
        <row r="806">
          <cell r="C806">
            <v>2</v>
          </cell>
          <cell r="G806" t="str">
            <v>Məhsul 6</v>
          </cell>
          <cell r="I806">
            <v>5060</v>
          </cell>
        </row>
        <row r="807">
          <cell r="C807">
            <v>2</v>
          </cell>
          <cell r="G807" t="str">
            <v>Məhsul 4</v>
          </cell>
          <cell r="I807">
            <v>2928</v>
          </cell>
        </row>
        <row r="808">
          <cell r="C808">
            <v>2</v>
          </cell>
          <cell r="G808" t="str">
            <v>Məhsul 6</v>
          </cell>
          <cell r="I808">
            <v>1009</v>
          </cell>
        </row>
        <row r="809">
          <cell r="C809">
            <v>2</v>
          </cell>
          <cell r="G809" t="str">
            <v>Məhsul 6</v>
          </cell>
          <cell r="I809">
            <v>2259</v>
          </cell>
        </row>
        <row r="810">
          <cell r="C810">
            <v>2</v>
          </cell>
          <cell r="G810" t="str">
            <v>Məhsul 5</v>
          </cell>
          <cell r="I810">
            <v>6975</v>
          </cell>
        </row>
        <row r="811">
          <cell r="C811">
            <v>2</v>
          </cell>
          <cell r="G811" t="str">
            <v>Məhsul 6</v>
          </cell>
          <cell r="I811">
            <v>7847</v>
          </cell>
        </row>
        <row r="812">
          <cell r="C812">
            <v>2</v>
          </cell>
          <cell r="G812" t="str">
            <v>Məhsul 1</v>
          </cell>
          <cell r="I812">
            <v>6155</v>
          </cell>
        </row>
        <row r="813">
          <cell r="C813">
            <v>2</v>
          </cell>
          <cell r="G813" t="str">
            <v>Məhsul 1</v>
          </cell>
          <cell r="I813">
            <v>354</v>
          </cell>
        </row>
        <row r="814">
          <cell r="C814">
            <v>2</v>
          </cell>
          <cell r="G814" t="str">
            <v>Məhsul 3</v>
          </cell>
          <cell r="I814">
            <v>7795</v>
          </cell>
        </row>
        <row r="815">
          <cell r="C815">
            <v>2</v>
          </cell>
          <cell r="G815" t="str">
            <v>Məhsul 1</v>
          </cell>
          <cell r="I815">
            <v>4922</v>
          </cell>
        </row>
        <row r="816">
          <cell r="C816">
            <v>2</v>
          </cell>
          <cell r="G816" t="str">
            <v>Məhsul 6</v>
          </cell>
          <cell r="I816">
            <v>194</v>
          </cell>
        </row>
        <row r="817">
          <cell r="C817">
            <v>2</v>
          </cell>
          <cell r="G817" t="str">
            <v>Məhsul 1</v>
          </cell>
          <cell r="I817">
            <v>1809</v>
          </cell>
        </row>
        <row r="818">
          <cell r="C818">
            <v>2</v>
          </cell>
          <cell r="G818" t="str">
            <v>Məhsul 7</v>
          </cell>
          <cell r="I818">
            <v>4162</v>
          </cell>
        </row>
        <row r="819">
          <cell r="C819">
            <v>2</v>
          </cell>
          <cell r="G819" t="str">
            <v>Məhsul 7</v>
          </cell>
          <cell r="I819">
            <v>9061</v>
          </cell>
        </row>
        <row r="820">
          <cell r="C820">
            <v>2</v>
          </cell>
          <cell r="G820" t="str">
            <v>Məhsul 2</v>
          </cell>
          <cell r="I820">
            <v>7230</v>
          </cell>
        </row>
        <row r="821">
          <cell r="C821">
            <v>2</v>
          </cell>
          <cell r="G821" t="str">
            <v>Məhsul 5</v>
          </cell>
          <cell r="I821">
            <v>6609</v>
          </cell>
        </row>
        <row r="822">
          <cell r="C822">
            <v>2</v>
          </cell>
          <cell r="G822" t="str">
            <v>Məhsul 6</v>
          </cell>
          <cell r="I822">
            <v>8953</v>
          </cell>
        </row>
        <row r="823">
          <cell r="C823">
            <v>2</v>
          </cell>
          <cell r="G823" t="str">
            <v>Məhsul 2</v>
          </cell>
          <cell r="I823">
            <v>2502</v>
          </cell>
        </row>
        <row r="824">
          <cell r="C824">
            <v>2</v>
          </cell>
          <cell r="G824" t="str">
            <v>Məhsul 4</v>
          </cell>
          <cell r="I824">
            <v>6531</v>
          </cell>
        </row>
        <row r="825">
          <cell r="C825">
            <v>2</v>
          </cell>
          <cell r="G825" t="str">
            <v>Məhsul 5</v>
          </cell>
          <cell r="I825">
            <v>7863</v>
          </cell>
        </row>
        <row r="826">
          <cell r="C826">
            <v>2</v>
          </cell>
          <cell r="G826" t="str">
            <v>Məhsul 7</v>
          </cell>
          <cell r="I826">
            <v>3737</v>
          </cell>
        </row>
        <row r="827">
          <cell r="C827">
            <v>2</v>
          </cell>
          <cell r="G827" t="str">
            <v>Məhsul 6</v>
          </cell>
          <cell r="I827">
            <v>9568</v>
          </cell>
        </row>
        <row r="828">
          <cell r="C828">
            <v>2</v>
          </cell>
          <cell r="G828" t="str">
            <v>Məhsul 6</v>
          </cell>
          <cell r="I828">
            <v>326</v>
          </cell>
        </row>
        <row r="829">
          <cell r="C829">
            <v>2</v>
          </cell>
          <cell r="G829" t="str">
            <v>Məhsul 1</v>
          </cell>
          <cell r="I829">
            <v>3019</v>
          </cell>
        </row>
        <row r="830">
          <cell r="C830">
            <v>2</v>
          </cell>
          <cell r="G830" t="str">
            <v>Məhsul 6</v>
          </cell>
          <cell r="I830">
            <v>6269</v>
          </cell>
        </row>
        <row r="831">
          <cell r="C831">
            <v>2</v>
          </cell>
          <cell r="G831" t="str">
            <v>Məhsul 4</v>
          </cell>
          <cell r="I831">
            <v>4854</v>
          </cell>
        </row>
        <row r="832">
          <cell r="C832">
            <v>2</v>
          </cell>
          <cell r="G832" t="str">
            <v>Məhsul 4</v>
          </cell>
          <cell r="I832">
            <v>4212</v>
          </cell>
        </row>
        <row r="833">
          <cell r="C833">
            <v>2</v>
          </cell>
          <cell r="G833" t="str">
            <v>Məhsul 4</v>
          </cell>
          <cell r="I833">
            <v>336</v>
          </cell>
        </row>
        <row r="834">
          <cell r="C834">
            <v>2</v>
          </cell>
          <cell r="G834" t="str">
            <v>Məhsul 7</v>
          </cell>
          <cell r="I834">
            <v>5587</v>
          </cell>
        </row>
        <row r="835">
          <cell r="C835">
            <v>2</v>
          </cell>
          <cell r="G835" t="str">
            <v>Məhsul 1</v>
          </cell>
          <cell r="I835">
            <v>1894</v>
          </cell>
        </row>
        <row r="836">
          <cell r="C836">
            <v>2</v>
          </cell>
          <cell r="G836" t="str">
            <v>Məhsul 6</v>
          </cell>
          <cell r="I836">
            <v>495</v>
          </cell>
        </row>
        <row r="837">
          <cell r="C837">
            <v>2</v>
          </cell>
          <cell r="G837" t="str">
            <v>Məhsul 7</v>
          </cell>
          <cell r="I837">
            <v>4762</v>
          </cell>
        </row>
        <row r="838">
          <cell r="C838">
            <v>2</v>
          </cell>
          <cell r="G838" t="str">
            <v>Məhsul 1</v>
          </cell>
          <cell r="I838">
            <v>1293</v>
          </cell>
        </row>
        <row r="839">
          <cell r="C839">
            <v>2</v>
          </cell>
          <cell r="G839" t="str">
            <v>Məhsul 6</v>
          </cell>
          <cell r="I839">
            <v>1732</v>
          </cell>
        </row>
        <row r="840">
          <cell r="C840">
            <v>2</v>
          </cell>
          <cell r="G840" t="str">
            <v>Məhsul 6</v>
          </cell>
          <cell r="I840">
            <v>9988</v>
          </cell>
        </row>
        <row r="841">
          <cell r="C841">
            <v>2</v>
          </cell>
          <cell r="G841" t="str">
            <v>Məhsul 1</v>
          </cell>
          <cell r="I841">
            <v>1773</v>
          </cell>
        </row>
        <row r="842">
          <cell r="C842">
            <v>2</v>
          </cell>
          <cell r="G842" t="str">
            <v>Məhsul 6</v>
          </cell>
          <cell r="I842">
            <v>6005</v>
          </cell>
        </row>
        <row r="843">
          <cell r="C843">
            <v>2</v>
          </cell>
          <cell r="G843" t="str">
            <v>Məhsul 4</v>
          </cell>
          <cell r="I843">
            <v>1702</v>
          </cell>
        </row>
        <row r="844">
          <cell r="C844">
            <v>2</v>
          </cell>
          <cell r="G844" t="str">
            <v>Məhsul 6</v>
          </cell>
          <cell r="I844">
            <v>539</v>
          </cell>
        </row>
        <row r="845">
          <cell r="C845">
            <v>2</v>
          </cell>
          <cell r="G845" t="str">
            <v>Məhsul 2</v>
          </cell>
          <cell r="I845">
            <v>8926</v>
          </cell>
        </row>
        <row r="846">
          <cell r="C846">
            <v>2</v>
          </cell>
          <cell r="G846" t="str">
            <v>Məhsul 7</v>
          </cell>
          <cell r="I846">
            <v>5096</v>
          </cell>
        </row>
        <row r="847">
          <cell r="C847">
            <v>2</v>
          </cell>
          <cell r="G847" t="str">
            <v>Məhsul 6</v>
          </cell>
          <cell r="I847">
            <v>9798</v>
          </cell>
        </row>
        <row r="848">
          <cell r="C848">
            <v>2</v>
          </cell>
          <cell r="G848" t="str">
            <v>Məhsul 3</v>
          </cell>
          <cell r="I848">
            <v>4604</v>
          </cell>
        </row>
        <row r="849">
          <cell r="C849">
            <v>2</v>
          </cell>
          <cell r="G849" t="str">
            <v>Məhsul 7</v>
          </cell>
          <cell r="I849">
            <v>9024</v>
          </cell>
        </row>
        <row r="850">
          <cell r="C850">
            <v>2</v>
          </cell>
          <cell r="G850" t="str">
            <v>Məhsul 4</v>
          </cell>
          <cell r="I850">
            <v>9420</v>
          </cell>
        </row>
        <row r="851">
          <cell r="C851">
            <v>2</v>
          </cell>
          <cell r="G851" t="str">
            <v>Məhsul 3</v>
          </cell>
          <cell r="I851">
            <v>1722</v>
          </cell>
        </row>
        <row r="852">
          <cell r="C852">
            <v>2</v>
          </cell>
          <cell r="G852" t="str">
            <v>Məhsul 6</v>
          </cell>
          <cell r="I852">
            <v>8409</v>
          </cell>
        </row>
        <row r="853">
          <cell r="C853">
            <v>2</v>
          </cell>
          <cell r="G853" t="str">
            <v>Məhsul 5</v>
          </cell>
          <cell r="I853">
            <v>8966</v>
          </cell>
        </row>
        <row r="854">
          <cell r="C854">
            <v>2</v>
          </cell>
          <cell r="G854" t="str">
            <v>Məhsul 3</v>
          </cell>
          <cell r="I854">
            <v>8241</v>
          </cell>
        </row>
        <row r="855">
          <cell r="C855">
            <v>2</v>
          </cell>
          <cell r="G855" t="str">
            <v>Məhsul 1</v>
          </cell>
          <cell r="I855">
            <v>5779</v>
          </cell>
        </row>
        <row r="856">
          <cell r="C856">
            <v>2</v>
          </cell>
          <cell r="G856" t="str">
            <v>Məhsul 1</v>
          </cell>
          <cell r="I856">
            <v>3447</v>
          </cell>
        </row>
        <row r="857">
          <cell r="C857">
            <v>2</v>
          </cell>
          <cell r="G857" t="str">
            <v>Məhsul 6</v>
          </cell>
          <cell r="I857">
            <v>573</v>
          </cell>
        </row>
        <row r="858">
          <cell r="C858">
            <v>2</v>
          </cell>
          <cell r="G858" t="str">
            <v>Məhsul 2</v>
          </cell>
          <cell r="I858">
            <v>2582</v>
          </cell>
        </row>
        <row r="859">
          <cell r="C859">
            <v>2</v>
          </cell>
          <cell r="G859" t="str">
            <v>Məhsul 1</v>
          </cell>
          <cell r="I859">
            <v>1083</v>
          </cell>
        </row>
        <row r="860">
          <cell r="C860">
            <v>2</v>
          </cell>
          <cell r="G860" t="str">
            <v>Məhsul 6</v>
          </cell>
          <cell r="I860">
            <v>2884</v>
          </cell>
        </row>
        <row r="861">
          <cell r="C861">
            <v>2</v>
          </cell>
          <cell r="G861" t="str">
            <v>Məhsul 1</v>
          </cell>
          <cell r="I861">
            <v>2675</v>
          </cell>
        </row>
        <row r="862">
          <cell r="C862">
            <v>2</v>
          </cell>
          <cell r="G862" t="str">
            <v>Məhsul 7</v>
          </cell>
          <cell r="I862">
            <v>2049</v>
          </cell>
        </row>
        <row r="863">
          <cell r="C863">
            <v>2</v>
          </cell>
          <cell r="G863" t="str">
            <v>Məhsul 6</v>
          </cell>
          <cell r="I863">
            <v>7345</v>
          </cell>
        </row>
        <row r="864">
          <cell r="C864">
            <v>2</v>
          </cell>
          <cell r="G864" t="str">
            <v>Məhsul 1</v>
          </cell>
          <cell r="I864">
            <v>6975</v>
          </cell>
        </row>
        <row r="865">
          <cell r="C865">
            <v>2</v>
          </cell>
          <cell r="G865" t="str">
            <v>Məhsul 6</v>
          </cell>
          <cell r="I865">
            <v>7527</v>
          </cell>
        </row>
        <row r="866">
          <cell r="C866">
            <v>2</v>
          </cell>
          <cell r="G866" t="str">
            <v>Məhsul 6</v>
          </cell>
          <cell r="I866">
            <v>9809</v>
          </cell>
        </row>
        <row r="867">
          <cell r="C867">
            <v>2</v>
          </cell>
          <cell r="G867" t="str">
            <v>Məhsul 3</v>
          </cell>
          <cell r="I867">
            <v>6141</v>
          </cell>
        </row>
        <row r="868">
          <cell r="C868">
            <v>2</v>
          </cell>
          <cell r="G868" t="str">
            <v>Məhsul 2</v>
          </cell>
          <cell r="I868">
            <v>1699</v>
          </cell>
        </row>
        <row r="869">
          <cell r="C869">
            <v>2</v>
          </cell>
          <cell r="G869" t="str">
            <v>Məhsul 5</v>
          </cell>
          <cell r="I869">
            <v>5312</v>
          </cell>
        </row>
        <row r="870">
          <cell r="C870">
            <v>2</v>
          </cell>
          <cell r="G870" t="str">
            <v>Məhsul 4</v>
          </cell>
          <cell r="I870">
            <v>2660</v>
          </cell>
        </row>
        <row r="871">
          <cell r="C871">
            <v>2</v>
          </cell>
          <cell r="G871" t="str">
            <v>Məhsul 5</v>
          </cell>
          <cell r="I871">
            <v>8083</v>
          </cell>
        </row>
        <row r="872">
          <cell r="C872">
            <v>2</v>
          </cell>
          <cell r="G872" t="str">
            <v>Məhsul 6</v>
          </cell>
          <cell r="I872">
            <v>5483</v>
          </cell>
        </row>
        <row r="873">
          <cell r="C873">
            <v>2</v>
          </cell>
          <cell r="G873" t="str">
            <v>Məhsul 6</v>
          </cell>
          <cell r="I873">
            <v>871</v>
          </cell>
        </row>
        <row r="874">
          <cell r="C874">
            <v>2</v>
          </cell>
          <cell r="G874" t="str">
            <v>Məhsul 5</v>
          </cell>
          <cell r="I874">
            <v>326</v>
          </cell>
        </row>
        <row r="875">
          <cell r="C875">
            <v>2</v>
          </cell>
          <cell r="G875" t="str">
            <v>Məhsul 1</v>
          </cell>
          <cell r="I875">
            <v>5228</v>
          </cell>
        </row>
        <row r="876">
          <cell r="C876">
            <v>2</v>
          </cell>
          <cell r="G876" t="str">
            <v>Məhsul 4</v>
          </cell>
          <cell r="I876">
            <v>9194</v>
          </cell>
        </row>
        <row r="877">
          <cell r="C877">
            <v>2</v>
          </cell>
          <cell r="G877" t="str">
            <v>Məhsul 4</v>
          </cell>
          <cell r="I877">
            <v>9343</v>
          </cell>
        </row>
        <row r="878">
          <cell r="C878">
            <v>2</v>
          </cell>
          <cell r="G878" t="str">
            <v>Məhsul 4</v>
          </cell>
          <cell r="I878">
            <v>9556</v>
          </cell>
        </row>
        <row r="879">
          <cell r="C879">
            <v>2</v>
          </cell>
          <cell r="G879" t="str">
            <v>Məhsul 1</v>
          </cell>
          <cell r="I879">
            <v>9990</v>
          </cell>
        </row>
        <row r="880">
          <cell r="C880">
            <v>2</v>
          </cell>
          <cell r="G880" t="str">
            <v>Məhsul 4</v>
          </cell>
          <cell r="I880">
            <v>3635</v>
          </cell>
        </row>
        <row r="881">
          <cell r="C881">
            <v>2</v>
          </cell>
          <cell r="G881" t="str">
            <v>Məhsul 1</v>
          </cell>
          <cell r="I881">
            <v>8389</v>
          </cell>
        </row>
        <row r="882">
          <cell r="C882">
            <v>2</v>
          </cell>
          <cell r="G882" t="str">
            <v>Məhsul 3</v>
          </cell>
          <cell r="I882">
            <v>1873</v>
          </cell>
        </row>
        <row r="883">
          <cell r="C883">
            <v>2</v>
          </cell>
          <cell r="G883" t="str">
            <v>Məhsul 6</v>
          </cell>
          <cell r="I883">
            <v>5392</v>
          </cell>
        </row>
        <row r="884">
          <cell r="C884">
            <v>2</v>
          </cell>
          <cell r="G884" t="str">
            <v>Məhsul 1</v>
          </cell>
          <cell r="I884">
            <v>7884</v>
          </cell>
        </row>
        <row r="885">
          <cell r="C885">
            <v>2</v>
          </cell>
          <cell r="G885" t="str">
            <v>Məhsul 4</v>
          </cell>
          <cell r="I885">
            <v>5790</v>
          </cell>
        </row>
        <row r="886">
          <cell r="C886">
            <v>2</v>
          </cell>
          <cell r="G886" t="str">
            <v>Məhsul 2</v>
          </cell>
          <cell r="I886">
            <v>3246</v>
          </cell>
        </row>
        <row r="887">
          <cell r="C887">
            <v>2</v>
          </cell>
          <cell r="G887" t="str">
            <v>Məhsul 2</v>
          </cell>
          <cell r="I887">
            <v>7372</v>
          </cell>
        </row>
        <row r="888">
          <cell r="C888">
            <v>2</v>
          </cell>
          <cell r="G888" t="str">
            <v>Məhsul 1</v>
          </cell>
          <cell r="I888">
            <v>4201</v>
          </cell>
        </row>
        <row r="889">
          <cell r="C889">
            <v>2</v>
          </cell>
          <cell r="G889" t="str">
            <v>Məhsul 6</v>
          </cell>
          <cell r="I889">
            <v>9950</v>
          </cell>
        </row>
        <row r="890">
          <cell r="C890">
            <v>2</v>
          </cell>
          <cell r="G890" t="str">
            <v>Məhsul 2</v>
          </cell>
          <cell r="I890">
            <v>6002</v>
          </cell>
        </row>
        <row r="891">
          <cell r="C891">
            <v>2</v>
          </cell>
          <cell r="G891" t="str">
            <v>Məhsul 1</v>
          </cell>
          <cell r="I891">
            <v>2382</v>
          </cell>
        </row>
        <row r="892">
          <cell r="C892">
            <v>2</v>
          </cell>
          <cell r="G892" t="str">
            <v>Məhsul 4</v>
          </cell>
          <cell r="I892">
            <v>7503</v>
          </cell>
        </row>
        <row r="893">
          <cell r="C893">
            <v>2</v>
          </cell>
          <cell r="G893" t="str">
            <v>Məhsul 1</v>
          </cell>
          <cell r="I893">
            <v>5000</v>
          </cell>
        </row>
        <row r="894">
          <cell r="C894">
            <v>2</v>
          </cell>
          <cell r="G894" t="str">
            <v>Məhsul 3</v>
          </cell>
          <cell r="I894">
            <v>5702</v>
          </cell>
        </row>
        <row r="895">
          <cell r="C895">
            <v>2</v>
          </cell>
          <cell r="G895" t="str">
            <v>Məhsul 6</v>
          </cell>
          <cell r="I895">
            <v>3282</v>
          </cell>
        </row>
        <row r="896">
          <cell r="C896">
            <v>2</v>
          </cell>
          <cell r="G896" t="str">
            <v>Məhsul 7</v>
          </cell>
          <cell r="I896">
            <v>5433</v>
          </cell>
        </row>
        <row r="897">
          <cell r="C897">
            <v>2</v>
          </cell>
          <cell r="G897" t="str">
            <v>Məhsul 5</v>
          </cell>
          <cell r="I897">
            <v>5959</v>
          </cell>
        </row>
        <row r="898">
          <cell r="C898">
            <v>2</v>
          </cell>
          <cell r="G898" t="str">
            <v>Məhsul 5</v>
          </cell>
          <cell r="I898">
            <v>361</v>
          </cell>
        </row>
        <row r="899">
          <cell r="C899">
            <v>2</v>
          </cell>
          <cell r="G899" t="str">
            <v>Məhsul 5</v>
          </cell>
          <cell r="I899">
            <v>2159</v>
          </cell>
        </row>
        <row r="900">
          <cell r="C900">
            <v>2</v>
          </cell>
          <cell r="G900" t="str">
            <v>Məhsul 2</v>
          </cell>
          <cell r="I900">
            <v>8506</v>
          </cell>
        </row>
        <row r="901">
          <cell r="C901">
            <v>2</v>
          </cell>
          <cell r="G901" t="str">
            <v>Məhsul 7</v>
          </cell>
          <cell r="I901">
            <v>4899</v>
          </cell>
        </row>
        <row r="902">
          <cell r="C902">
            <v>2</v>
          </cell>
          <cell r="G902" t="str">
            <v>Məhsul 2</v>
          </cell>
          <cell r="I902">
            <v>4824</v>
          </cell>
        </row>
        <row r="903">
          <cell r="C903">
            <v>2</v>
          </cell>
          <cell r="G903" t="str">
            <v>Məhsul 3</v>
          </cell>
          <cell r="I903">
            <v>5810</v>
          </cell>
        </row>
        <row r="904">
          <cell r="C904">
            <v>2</v>
          </cell>
          <cell r="G904" t="str">
            <v>Məhsul 6</v>
          </cell>
          <cell r="I904">
            <v>6842</v>
          </cell>
        </row>
        <row r="905">
          <cell r="C905">
            <v>2</v>
          </cell>
          <cell r="G905" t="str">
            <v>Məhsul 6</v>
          </cell>
          <cell r="I905">
            <v>5928</v>
          </cell>
        </row>
        <row r="906">
          <cell r="C906">
            <v>2</v>
          </cell>
          <cell r="G906" t="str">
            <v>Məhsul 1</v>
          </cell>
          <cell r="I906">
            <v>5390</v>
          </cell>
        </row>
        <row r="907">
          <cell r="C907">
            <v>2</v>
          </cell>
          <cell r="G907" t="str">
            <v>Məhsul 3</v>
          </cell>
          <cell r="I907">
            <v>5331</v>
          </cell>
        </row>
        <row r="908">
          <cell r="C908">
            <v>2</v>
          </cell>
          <cell r="G908" t="str">
            <v>Məhsul 2</v>
          </cell>
          <cell r="I908">
            <v>8806</v>
          </cell>
        </row>
        <row r="909">
          <cell r="C909">
            <v>2</v>
          </cell>
          <cell r="G909" t="str">
            <v>Məhsul 5</v>
          </cell>
          <cell r="I909">
            <v>9566</v>
          </cell>
        </row>
        <row r="910">
          <cell r="C910">
            <v>2</v>
          </cell>
          <cell r="G910" t="str">
            <v>Məhsul 6</v>
          </cell>
          <cell r="I910">
            <v>3772</v>
          </cell>
        </row>
        <row r="911">
          <cell r="C911">
            <v>2</v>
          </cell>
          <cell r="G911" t="str">
            <v>Məhsul 4</v>
          </cell>
          <cell r="I911">
            <v>4589</v>
          </cell>
        </row>
        <row r="912">
          <cell r="C912">
            <v>2</v>
          </cell>
          <cell r="G912" t="str">
            <v>Məhsul 7</v>
          </cell>
          <cell r="I912">
            <v>3205</v>
          </cell>
        </row>
        <row r="913">
          <cell r="C913">
            <v>2</v>
          </cell>
          <cell r="G913" t="str">
            <v>Məhsul 2</v>
          </cell>
          <cell r="I913">
            <v>7879</v>
          </cell>
        </row>
        <row r="914">
          <cell r="C914">
            <v>2</v>
          </cell>
          <cell r="G914" t="str">
            <v>Məhsul 2</v>
          </cell>
          <cell r="I914">
            <v>2868</v>
          </cell>
        </row>
        <row r="915">
          <cell r="C915">
            <v>2</v>
          </cell>
          <cell r="G915" t="str">
            <v>Məhsul 6</v>
          </cell>
          <cell r="I915">
            <v>3755</v>
          </cell>
        </row>
        <row r="916">
          <cell r="C916">
            <v>2</v>
          </cell>
          <cell r="G916" t="str">
            <v>Məhsul 7</v>
          </cell>
          <cell r="I916">
            <v>3405</v>
          </cell>
        </row>
        <row r="917">
          <cell r="C917">
            <v>2</v>
          </cell>
          <cell r="G917" t="str">
            <v>Məhsul 2</v>
          </cell>
          <cell r="I917">
            <v>9163</v>
          </cell>
        </row>
        <row r="918">
          <cell r="C918">
            <v>2</v>
          </cell>
          <cell r="G918" t="str">
            <v>Məhsul 1</v>
          </cell>
          <cell r="I918">
            <v>4402</v>
          </cell>
        </row>
        <row r="919">
          <cell r="C919">
            <v>2</v>
          </cell>
          <cell r="G919" t="str">
            <v>Məhsul 3</v>
          </cell>
          <cell r="I919">
            <v>9295</v>
          </cell>
        </row>
        <row r="920">
          <cell r="C920">
            <v>2</v>
          </cell>
          <cell r="G920" t="str">
            <v>Məhsul 4</v>
          </cell>
          <cell r="I920">
            <v>837</v>
          </cell>
        </row>
        <row r="921">
          <cell r="C921">
            <v>2</v>
          </cell>
          <cell r="G921" t="str">
            <v>Məhsul 3</v>
          </cell>
          <cell r="I921">
            <v>6599</v>
          </cell>
        </row>
        <row r="922">
          <cell r="C922">
            <v>2</v>
          </cell>
          <cell r="G922" t="str">
            <v>Məhsul 5</v>
          </cell>
          <cell r="I922">
            <v>3165</v>
          </cell>
        </row>
        <row r="923">
          <cell r="C923">
            <v>2</v>
          </cell>
          <cell r="G923" t="str">
            <v>Məhsul 3</v>
          </cell>
          <cell r="I923">
            <v>4998</v>
          </cell>
        </row>
        <row r="924">
          <cell r="C924">
            <v>2</v>
          </cell>
          <cell r="G924" t="str">
            <v>Məhsul 3</v>
          </cell>
          <cell r="I924">
            <v>4813</v>
          </cell>
        </row>
        <row r="925">
          <cell r="C925">
            <v>2</v>
          </cell>
          <cell r="G925" t="str">
            <v>Məhsul 5</v>
          </cell>
          <cell r="I925">
            <v>9272</v>
          </cell>
        </row>
        <row r="926">
          <cell r="C926">
            <v>2</v>
          </cell>
          <cell r="G926" t="str">
            <v>Məhsul 1</v>
          </cell>
          <cell r="I926">
            <v>8490</v>
          </cell>
        </row>
        <row r="927">
          <cell r="C927">
            <v>2</v>
          </cell>
          <cell r="G927" t="str">
            <v>Məhsul 1</v>
          </cell>
          <cell r="I927">
            <v>9399</v>
          </cell>
        </row>
        <row r="928">
          <cell r="C928">
            <v>2</v>
          </cell>
          <cell r="G928" t="str">
            <v>Məhsul 6</v>
          </cell>
          <cell r="I928">
            <v>7235</v>
          </cell>
        </row>
        <row r="929">
          <cell r="C929">
            <v>2</v>
          </cell>
          <cell r="G929" t="str">
            <v>Məhsul 6</v>
          </cell>
          <cell r="I929">
            <v>7784</v>
          </cell>
        </row>
        <row r="930">
          <cell r="C930">
            <v>2</v>
          </cell>
          <cell r="G930" t="str">
            <v>Məhsul 2</v>
          </cell>
          <cell r="I930">
            <v>1692</v>
          </cell>
        </row>
        <row r="931">
          <cell r="C931">
            <v>2</v>
          </cell>
          <cell r="G931" t="str">
            <v>Məhsul 4</v>
          </cell>
          <cell r="I931">
            <v>9281</v>
          </cell>
        </row>
        <row r="932">
          <cell r="C932">
            <v>2</v>
          </cell>
          <cell r="G932" t="str">
            <v>Məhsul 3</v>
          </cell>
          <cell r="I932">
            <v>4847</v>
          </cell>
        </row>
        <row r="933">
          <cell r="C933">
            <v>2</v>
          </cell>
          <cell r="G933" t="str">
            <v>Məhsul 6</v>
          </cell>
          <cell r="I933">
            <v>1147</v>
          </cell>
        </row>
        <row r="934">
          <cell r="C934">
            <v>2</v>
          </cell>
          <cell r="G934" t="str">
            <v>Məhsul 6</v>
          </cell>
          <cell r="I934">
            <v>7759</v>
          </cell>
        </row>
        <row r="935">
          <cell r="C935">
            <v>2</v>
          </cell>
          <cell r="G935" t="str">
            <v>Məhsul 6</v>
          </cell>
          <cell r="I935">
            <v>8561</v>
          </cell>
        </row>
        <row r="936">
          <cell r="C936">
            <v>2</v>
          </cell>
          <cell r="G936" t="str">
            <v>Məhsul 3</v>
          </cell>
          <cell r="I936">
            <v>3394</v>
          </cell>
        </row>
        <row r="937">
          <cell r="C937">
            <v>2</v>
          </cell>
          <cell r="G937" t="str">
            <v>Məhsul 4</v>
          </cell>
          <cell r="I937">
            <v>9560</v>
          </cell>
        </row>
        <row r="938">
          <cell r="C938">
            <v>2</v>
          </cell>
          <cell r="G938" t="str">
            <v>Məhsul 1</v>
          </cell>
          <cell r="I938">
            <v>3713</v>
          </cell>
        </row>
        <row r="939">
          <cell r="C939">
            <v>2</v>
          </cell>
          <cell r="G939" t="str">
            <v>Məhsul 4</v>
          </cell>
          <cell r="I939">
            <v>298</v>
          </cell>
        </row>
        <row r="940">
          <cell r="C940">
            <v>2</v>
          </cell>
          <cell r="G940" t="str">
            <v>Məhsul 6</v>
          </cell>
          <cell r="I940">
            <v>2811</v>
          </cell>
        </row>
        <row r="941">
          <cell r="C941">
            <v>2</v>
          </cell>
          <cell r="G941" t="str">
            <v>Məhsul 5</v>
          </cell>
          <cell r="I941">
            <v>3729</v>
          </cell>
        </row>
        <row r="942">
          <cell r="C942">
            <v>2</v>
          </cell>
          <cell r="G942" t="str">
            <v>Məhsul 3</v>
          </cell>
          <cell r="I942">
            <v>8428</v>
          </cell>
        </row>
        <row r="943">
          <cell r="C943">
            <v>2</v>
          </cell>
          <cell r="G943" t="str">
            <v>Məhsul 7</v>
          </cell>
          <cell r="I943">
            <v>2921</v>
          </cell>
        </row>
        <row r="944">
          <cell r="C944">
            <v>2</v>
          </cell>
          <cell r="G944" t="str">
            <v>Məhsul 7</v>
          </cell>
          <cell r="I944">
            <v>2231</v>
          </cell>
        </row>
        <row r="945">
          <cell r="C945">
            <v>2</v>
          </cell>
          <cell r="G945" t="str">
            <v>Məhsul 1</v>
          </cell>
          <cell r="I945">
            <v>854</v>
          </cell>
        </row>
        <row r="946">
          <cell r="C946">
            <v>2</v>
          </cell>
          <cell r="G946" t="str">
            <v>Məhsul 6</v>
          </cell>
          <cell r="I946">
            <v>8385</v>
          </cell>
        </row>
        <row r="947">
          <cell r="C947">
            <v>2</v>
          </cell>
          <cell r="G947" t="str">
            <v>Məhsul 7</v>
          </cell>
          <cell r="I947">
            <v>271</v>
          </cell>
        </row>
        <row r="948">
          <cell r="C948">
            <v>2</v>
          </cell>
          <cell r="G948" t="str">
            <v>Məhsul 4</v>
          </cell>
          <cell r="I948">
            <v>3538</v>
          </cell>
        </row>
        <row r="949">
          <cell r="C949">
            <v>2</v>
          </cell>
          <cell r="G949" t="str">
            <v>Məhsul 2</v>
          </cell>
          <cell r="I949">
            <v>9912</v>
          </cell>
        </row>
        <row r="950">
          <cell r="C950">
            <v>2</v>
          </cell>
          <cell r="G950" t="str">
            <v>Məhsul 1</v>
          </cell>
          <cell r="I950">
            <v>7596</v>
          </cell>
        </row>
        <row r="951">
          <cell r="C951">
            <v>2</v>
          </cell>
          <cell r="G951" t="str">
            <v>Məhsul 3</v>
          </cell>
          <cell r="I951">
            <v>7529</v>
          </cell>
        </row>
        <row r="952">
          <cell r="C952">
            <v>2</v>
          </cell>
          <cell r="G952" t="str">
            <v>Məhsul 3</v>
          </cell>
          <cell r="I952">
            <v>8209</v>
          </cell>
        </row>
        <row r="953">
          <cell r="C953">
            <v>2</v>
          </cell>
          <cell r="G953" t="str">
            <v>Məhsul 1</v>
          </cell>
          <cell r="I953">
            <v>9151</v>
          </cell>
        </row>
        <row r="954">
          <cell r="C954">
            <v>2</v>
          </cell>
          <cell r="G954" t="str">
            <v>Məhsul 1</v>
          </cell>
          <cell r="I954">
            <v>2756</v>
          </cell>
        </row>
        <row r="955">
          <cell r="C955">
            <v>2</v>
          </cell>
          <cell r="G955" t="str">
            <v>Məhsul 6</v>
          </cell>
          <cell r="I955">
            <v>663</v>
          </cell>
        </row>
        <row r="956">
          <cell r="C956">
            <v>2</v>
          </cell>
          <cell r="G956" t="str">
            <v>Məhsul 4</v>
          </cell>
          <cell r="I956">
            <v>9190</v>
          </cell>
        </row>
        <row r="957">
          <cell r="C957">
            <v>2</v>
          </cell>
          <cell r="G957" t="str">
            <v>Məhsul 7</v>
          </cell>
          <cell r="I957">
            <v>4634</v>
          </cell>
        </row>
        <row r="958">
          <cell r="C958">
            <v>2</v>
          </cell>
          <cell r="G958" t="str">
            <v>Məhsul 1</v>
          </cell>
          <cell r="I958">
            <v>2239</v>
          </cell>
        </row>
        <row r="959">
          <cell r="C959">
            <v>2</v>
          </cell>
          <cell r="G959" t="str">
            <v>Məhsul 5</v>
          </cell>
          <cell r="I959">
            <v>3858</v>
          </cell>
        </row>
        <row r="960">
          <cell r="C960">
            <v>2</v>
          </cell>
          <cell r="G960" t="str">
            <v>Məhsul 6</v>
          </cell>
          <cell r="I960">
            <v>1527</v>
          </cell>
        </row>
        <row r="961">
          <cell r="C961">
            <v>2</v>
          </cell>
          <cell r="G961" t="str">
            <v>Məhsul 6</v>
          </cell>
          <cell r="I961">
            <v>4616</v>
          </cell>
        </row>
        <row r="962">
          <cell r="C962">
            <v>2</v>
          </cell>
          <cell r="G962" t="str">
            <v>Məhsul 2</v>
          </cell>
          <cell r="I962">
            <v>1412</v>
          </cell>
        </row>
        <row r="963">
          <cell r="C963">
            <v>2</v>
          </cell>
          <cell r="G963" t="str">
            <v>Məhsul 7</v>
          </cell>
          <cell r="I963">
            <v>7025</v>
          </cell>
        </row>
        <row r="964">
          <cell r="C964">
            <v>2</v>
          </cell>
          <cell r="G964" t="str">
            <v>Məhsul 6</v>
          </cell>
          <cell r="I964">
            <v>1281</v>
          </cell>
        </row>
        <row r="965">
          <cell r="C965">
            <v>2</v>
          </cell>
          <cell r="G965" t="str">
            <v>Məhsul 6</v>
          </cell>
          <cell r="I965">
            <v>2143</v>
          </cell>
        </row>
        <row r="966">
          <cell r="C966">
            <v>2</v>
          </cell>
          <cell r="G966" t="str">
            <v>Məhsul 7</v>
          </cell>
          <cell r="I966">
            <v>942</v>
          </cell>
        </row>
        <row r="967">
          <cell r="C967">
            <v>2</v>
          </cell>
          <cell r="G967" t="str">
            <v>Məhsul 5</v>
          </cell>
          <cell r="I967">
            <v>690</v>
          </cell>
        </row>
        <row r="968">
          <cell r="C968">
            <v>2</v>
          </cell>
          <cell r="G968" t="str">
            <v>Məhsul 5</v>
          </cell>
          <cell r="I968">
            <v>6610</v>
          </cell>
        </row>
        <row r="969">
          <cell r="C969">
            <v>2</v>
          </cell>
          <cell r="G969" t="str">
            <v>Məhsul 3</v>
          </cell>
          <cell r="I969">
            <v>9034</v>
          </cell>
        </row>
        <row r="970">
          <cell r="C970">
            <v>2</v>
          </cell>
          <cell r="G970" t="str">
            <v>Məhsul 6</v>
          </cell>
          <cell r="I970">
            <v>4622</v>
          </cell>
        </row>
        <row r="971">
          <cell r="C971">
            <v>2</v>
          </cell>
          <cell r="G971" t="str">
            <v>Məhsul 4</v>
          </cell>
          <cell r="I971">
            <v>1990</v>
          </cell>
        </row>
        <row r="972">
          <cell r="C972">
            <v>2</v>
          </cell>
          <cell r="G972" t="str">
            <v>Məhsul 2</v>
          </cell>
          <cell r="I972">
            <v>1946</v>
          </cell>
        </row>
        <row r="973">
          <cell r="C973">
            <v>2</v>
          </cell>
          <cell r="G973" t="str">
            <v>Məhsul 1</v>
          </cell>
          <cell r="I973">
            <v>1594</v>
          </cell>
        </row>
        <row r="974">
          <cell r="C974">
            <v>2</v>
          </cell>
          <cell r="G974" t="str">
            <v>Məhsul 1</v>
          </cell>
          <cell r="I974">
            <v>3411</v>
          </cell>
        </row>
        <row r="975">
          <cell r="C975">
            <v>2</v>
          </cell>
          <cell r="G975" t="str">
            <v>Məhsul 5</v>
          </cell>
          <cell r="I975">
            <v>3423</v>
          </cell>
        </row>
        <row r="976">
          <cell r="C976">
            <v>2</v>
          </cell>
          <cell r="G976" t="str">
            <v>Məhsul 1</v>
          </cell>
          <cell r="I976">
            <v>7378</v>
          </cell>
        </row>
        <row r="977">
          <cell r="C977">
            <v>2</v>
          </cell>
          <cell r="G977" t="str">
            <v>Məhsul 7</v>
          </cell>
          <cell r="I977">
            <v>2521</v>
          </cell>
        </row>
        <row r="978">
          <cell r="C978">
            <v>2</v>
          </cell>
          <cell r="G978" t="str">
            <v>Məhsul 1</v>
          </cell>
          <cell r="I978">
            <v>6606</v>
          </cell>
        </row>
        <row r="979">
          <cell r="C979">
            <v>2</v>
          </cell>
          <cell r="G979" t="str">
            <v>Məhsul 3</v>
          </cell>
          <cell r="I979">
            <v>7294</v>
          </cell>
        </row>
        <row r="980">
          <cell r="C980">
            <v>2</v>
          </cell>
          <cell r="G980" t="str">
            <v>Məhsul 3</v>
          </cell>
          <cell r="I980">
            <v>6736</v>
          </cell>
        </row>
        <row r="981">
          <cell r="C981">
            <v>2</v>
          </cell>
          <cell r="G981" t="str">
            <v>Məhsul 7</v>
          </cell>
          <cell r="I981">
            <v>3383</v>
          </cell>
        </row>
        <row r="982">
          <cell r="C982">
            <v>2</v>
          </cell>
          <cell r="G982" t="str">
            <v>Məhsul 2</v>
          </cell>
          <cell r="I982">
            <v>7783</v>
          </cell>
        </row>
        <row r="983">
          <cell r="C983">
            <v>2</v>
          </cell>
          <cell r="G983" t="str">
            <v>Məhsul 5</v>
          </cell>
          <cell r="I983">
            <v>6292</v>
          </cell>
        </row>
        <row r="984">
          <cell r="C984">
            <v>2</v>
          </cell>
          <cell r="G984" t="str">
            <v>Məhsul 7</v>
          </cell>
          <cell r="I984">
            <v>4519</v>
          </cell>
        </row>
        <row r="985">
          <cell r="C985">
            <v>2</v>
          </cell>
          <cell r="G985" t="str">
            <v>Məhsul 1</v>
          </cell>
          <cell r="I985">
            <v>2905</v>
          </cell>
        </row>
        <row r="986">
          <cell r="C986">
            <v>2</v>
          </cell>
          <cell r="G986" t="str">
            <v>Məhsul 7</v>
          </cell>
          <cell r="I986">
            <v>8803</v>
          </cell>
        </row>
        <row r="987">
          <cell r="C987">
            <v>2</v>
          </cell>
          <cell r="G987" t="str">
            <v>Məhsul 1</v>
          </cell>
          <cell r="I987">
            <v>2908</v>
          </cell>
        </row>
        <row r="988">
          <cell r="C988">
            <v>2</v>
          </cell>
          <cell r="G988" t="str">
            <v>Məhsul 7</v>
          </cell>
          <cell r="I988">
            <v>5379</v>
          </cell>
        </row>
        <row r="989">
          <cell r="C989">
            <v>2</v>
          </cell>
          <cell r="G989" t="str">
            <v>Məhsul 3</v>
          </cell>
          <cell r="I989">
            <v>1762</v>
          </cell>
        </row>
        <row r="990">
          <cell r="C990">
            <v>2</v>
          </cell>
          <cell r="G990" t="str">
            <v>Məhsul 6</v>
          </cell>
          <cell r="I990">
            <v>3812</v>
          </cell>
        </row>
        <row r="991">
          <cell r="C991">
            <v>2</v>
          </cell>
          <cell r="G991" t="str">
            <v>Məhsul 6</v>
          </cell>
          <cell r="I991">
            <v>903</v>
          </cell>
        </row>
        <row r="992">
          <cell r="C992">
            <v>2</v>
          </cell>
          <cell r="G992" t="str">
            <v>Məhsul 2</v>
          </cell>
          <cell r="I992">
            <v>951</v>
          </cell>
        </row>
        <row r="993">
          <cell r="C993">
            <v>2</v>
          </cell>
          <cell r="G993" t="str">
            <v>Məhsul 1</v>
          </cell>
          <cell r="I993">
            <v>4752</v>
          </cell>
        </row>
        <row r="994">
          <cell r="C994">
            <v>2</v>
          </cell>
          <cell r="G994" t="str">
            <v>Məhsul 4</v>
          </cell>
          <cell r="I994">
            <v>2846</v>
          </cell>
        </row>
        <row r="995">
          <cell r="C995">
            <v>2</v>
          </cell>
          <cell r="G995" t="str">
            <v>Məhsul 5</v>
          </cell>
          <cell r="I995">
            <v>4919</v>
          </cell>
        </row>
        <row r="996">
          <cell r="C996">
            <v>2</v>
          </cell>
          <cell r="G996" t="str">
            <v>Məhsul 5</v>
          </cell>
          <cell r="I996">
            <v>5478</v>
          </cell>
        </row>
        <row r="997">
          <cell r="C997">
            <v>2</v>
          </cell>
          <cell r="G997" t="str">
            <v>Məhsul 2</v>
          </cell>
          <cell r="I997">
            <v>2844</v>
          </cell>
        </row>
        <row r="998">
          <cell r="C998">
            <v>3</v>
          </cell>
          <cell r="G998" t="str">
            <v>Məhsul 6</v>
          </cell>
          <cell r="I998">
            <v>7960</v>
          </cell>
        </row>
        <row r="999">
          <cell r="C999">
            <v>3</v>
          </cell>
          <cell r="G999" t="str">
            <v>Məhsul 3</v>
          </cell>
          <cell r="I999">
            <v>285</v>
          </cell>
        </row>
        <row r="1000">
          <cell r="C1000">
            <v>3</v>
          </cell>
          <cell r="G1000" t="str">
            <v>Məhsul 1</v>
          </cell>
          <cell r="I1000">
            <v>2619</v>
          </cell>
        </row>
        <row r="1001">
          <cell r="C1001">
            <v>3</v>
          </cell>
          <cell r="G1001" t="str">
            <v>Məhsul 5</v>
          </cell>
          <cell r="I1001">
            <v>4502</v>
          </cell>
        </row>
        <row r="1002">
          <cell r="C1002">
            <v>3</v>
          </cell>
          <cell r="G1002" t="str">
            <v>Məhsul 2</v>
          </cell>
          <cell r="I1002">
            <v>7202</v>
          </cell>
        </row>
        <row r="1003">
          <cell r="C1003">
            <v>3</v>
          </cell>
          <cell r="G1003" t="str">
            <v>Məhsul 2</v>
          </cell>
          <cell r="I1003">
            <v>8442</v>
          </cell>
        </row>
        <row r="1004">
          <cell r="C1004">
            <v>3</v>
          </cell>
          <cell r="G1004" t="str">
            <v>Məhsul 5</v>
          </cell>
          <cell r="I1004">
            <v>6238</v>
          </cell>
        </row>
        <row r="1005">
          <cell r="C1005">
            <v>3</v>
          </cell>
          <cell r="G1005" t="str">
            <v>Məhsul 6</v>
          </cell>
          <cell r="I1005">
            <v>1520</v>
          </cell>
        </row>
        <row r="1006">
          <cell r="C1006">
            <v>3</v>
          </cell>
          <cell r="G1006" t="str">
            <v>Məhsul 1</v>
          </cell>
          <cell r="I1006">
            <v>3637</v>
          </cell>
        </row>
        <row r="1007">
          <cell r="C1007">
            <v>3</v>
          </cell>
          <cell r="G1007" t="str">
            <v>Məhsul 7</v>
          </cell>
          <cell r="I1007">
            <v>2556</v>
          </cell>
        </row>
        <row r="1008">
          <cell r="C1008">
            <v>3</v>
          </cell>
          <cell r="G1008" t="str">
            <v>Məhsul 1</v>
          </cell>
          <cell r="I1008">
            <v>1551</v>
          </cell>
        </row>
        <row r="1009">
          <cell r="C1009">
            <v>3</v>
          </cell>
          <cell r="G1009" t="str">
            <v>Məhsul 5</v>
          </cell>
          <cell r="I1009">
            <v>8123</v>
          </cell>
        </row>
        <row r="1010">
          <cell r="C1010">
            <v>3</v>
          </cell>
          <cell r="G1010" t="str">
            <v>Məhsul 6</v>
          </cell>
          <cell r="I1010">
            <v>5711</v>
          </cell>
        </row>
        <row r="1011">
          <cell r="C1011">
            <v>3</v>
          </cell>
          <cell r="G1011" t="str">
            <v>Məhsul 2</v>
          </cell>
          <cell r="I1011">
            <v>2580</v>
          </cell>
        </row>
        <row r="1012">
          <cell r="C1012">
            <v>3</v>
          </cell>
          <cell r="G1012" t="str">
            <v>Məhsul 3</v>
          </cell>
          <cell r="I1012">
            <v>1783</v>
          </cell>
        </row>
        <row r="1013">
          <cell r="C1013">
            <v>3</v>
          </cell>
          <cell r="G1013" t="str">
            <v>Məhsul 1</v>
          </cell>
          <cell r="I1013">
            <v>4319</v>
          </cell>
        </row>
        <row r="1014">
          <cell r="C1014">
            <v>3</v>
          </cell>
          <cell r="G1014" t="str">
            <v>Məhsul 2</v>
          </cell>
          <cell r="I1014">
            <v>2813</v>
          </cell>
        </row>
        <row r="1015">
          <cell r="C1015">
            <v>3</v>
          </cell>
          <cell r="G1015" t="str">
            <v>Məhsul 1</v>
          </cell>
          <cell r="I1015">
            <v>5835</v>
          </cell>
        </row>
        <row r="1016">
          <cell r="C1016">
            <v>3</v>
          </cell>
          <cell r="G1016" t="str">
            <v>Məhsul 6</v>
          </cell>
          <cell r="I1016">
            <v>5019</v>
          </cell>
        </row>
        <row r="1017">
          <cell r="C1017">
            <v>3</v>
          </cell>
          <cell r="G1017" t="str">
            <v>Məhsul 1</v>
          </cell>
          <cell r="I1017">
            <v>9986</v>
          </cell>
        </row>
        <row r="1018">
          <cell r="C1018">
            <v>3</v>
          </cell>
          <cell r="G1018" t="str">
            <v>Məhsul 5</v>
          </cell>
          <cell r="I1018">
            <v>369</v>
          </cell>
        </row>
        <row r="1019">
          <cell r="C1019">
            <v>3</v>
          </cell>
          <cell r="G1019" t="str">
            <v>Məhsul 1</v>
          </cell>
          <cell r="I1019">
            <v>8805</v>
          </cell>
        </row>
        <row r="1020">
          <cell r="C1020">
            <v>3</v>
          </cell>
          <cell r="G1020" t="str">
            <v>Məhsul 3</v>
          </cell>
          <cell r="I1020">
            <v>750</v>
          </cell>
        </row>
        <row r="1021">
          <cell r="C1021">
            <v>3</v>
          </cell>
          <cell r="G1021" t="str">
            <v>Məhsul 1</v>
          </cell>
          <cell r="I1021">
            <v>1357</v>
          </cell>
        </row>
        <row r="1022">
          <cell r="C1022">
            <v>3</v>
          </cell>
          <cell r="G1022" t="str">
            <v>Məhsul 4</v>
          </cell>
          <cell r="I1022">
            <v>9438</v>
          </cell>
        </row>
        <row r="1023">
          <cell r="C1023">
            <v>3</v>
          </cell>
          <cell r="G1023" t="str">
            <v>Məhsul 6</v>
          </cell>
          <cell r="I1023">
            <v>15</v>
          </cell>
        </row>
        <row r="1024">
          <cell r="C1024">
            <v>3</v>
          </cell>
          <cell r="G1024" t="str">
            <v>Məhsul 5</v>
          </cell>
          <cell r="I1024">
            <v>5481</v>
          </cell>
        </row>
        <row r="1025">
          <cell r="C1025">
            <v>3</v>
          </cell>
          <cell r="G1025" t="str">
            <v>Məhsul 7</v>
          </cell>
          <cell r="I1025">
            <v>5308</v>
          </cell>
        </row>
        <row r="1026">
          <cell r="C1026">
            <v>3</v>
          </cell>
          <cell r="G1026" t="str">
            <v>Məhsul 1</v>
          </cell>
          <cell r="I1026">
            <v>4945</v>
          </cell>
        </row>
        <row r="1027">
          <cell r="C1027">
            <v>3</v>
          </cell>
          <cell r="G1027" t="str">
            <v>Məhsul 3</v>
          </cell>
          <cell r="I1027">
            <v>597</v>
          </cell>
        </row>
        <row r="1028">
          <cell r="C1028">
            <v>3</v>
          </cell>
          <cell r="G1028" t="str">
            <v>Məhsul 1</v>
          </cell>
          <cell r="I1028">
            <v>2079</v>
          </cell>
        </row>
        <row r="1029">
          <cell r="C1029">
            <v>3</v>
          </cell>
          <cell r="G1029" t="str">
            <v>Məhsul 2</v>
          </cell>
          <cell r="I1029">
            <v>4980</v>
          </cell>
        </row>
        <row r="1030">
          <cell r="C1030">
            <v>3</v>
          </cell>
          <cell r="G1030" t="str">
            <v>Məhsul 6</v>
          </cell>
          <cell r="I1030">
            <v>664</v>
          </cell>
        </row>
        <row r="1031">
          <cell r="C1031">
            <v>3</v>
          </cell>
          <cell r="G1031" t="str">
            <v>Məhsul 6</v>
          </cell>
          <cell r="I1031">
            <v>1905</v>
          </cell>
        </row>
        <row r="1032">
          <cell r="C1032">
            <v>3</v>
          </cell>
          <cell r="G1032" t="str">
            <v>Məhsul 7</v>
          </cell>
          <cell r="I1032">
            <v>9813</v>
          </cell>
        </row>
        <row r="1033">
          <cell r="C1033">
            <v>3</v>
          </cell>
          <cell r="G1033" t="str">
            <v>Məhsul 1</v>
          </cell>
          <cell r="I1033">
            <v>2381</v>
          </cell>
        </row>
        <row r="1034">
          <cell r="C1034">
            <v>3</v>
          </cell>
          <cell r="G1034" t="str">
            <v>Məhsul 6</v>
          </cell>
          <cell r="I1034">
            <v>4147</v>
          </cell>
        </row>
        <row r="1035">
          <cell r="C1035">
            <v>3</v>
          </cell>
          <cell r="G1035" t="str">
            <v>Məhsul 6</v>
          </cell>
          <cell r="I1035">
            <v>3990</v>
          </cell>
        </row>
        <row r="1036">
          <cell r="C1036">
            <v>3</v>
          </cell>
          <cell r="G1036" t="str">
            <v>Məhsul 3</v>
          </cell>
          <cell r="I1036">
            <v>2876</v>
          </cell>
        </row>
        <row r="1037">
          <cell r="C1037">
            <v>3</v>
          </cell>
          <cell r="G1037" t="str">
            <v>Məhsul 1</v>
          </cell>
          <cell r="I1037">
            <v>7502</v>
          </cell>
        </row>
        <row r="1038">
          <cell r="C1038">
            <v>3</v>
          </cell>
          <cell r="G1038" t="str">
            <v>Məhsul 1</v>
          </cell>
          <cell r="I1038">
            <v>3720</v>
          </cell>
        </row>
        <row r="1039">
          <cell r="C1039">
            <v>3</v>
          </cell>
          <cell r="G1039" t="str">
            <v>Məhsul 1</v>
          </cell>
          <cell r="I1039">
            <v>8201</v>
          </cell>
        </row>
        <row r="1040">
          <cell r="C1040">
            <v>3</v>
          </cell>
          <cell r="G1040" t="str">
            <v>Məhsul 3</v>
          </cell>
          <cell r="I1040">
            <v>6587</v>
          </cell>
        </row>
        <row r="1041">
          <cell r="C1041">
            <v>3</v>
          </cell>
          <cell r="G1041" t="str">
            <v>Məhsul 4</v>
          </cell>
          <cell r="I1041">
            <v>3228</v>
          </cell>
        </row>
        <row r="1042">
          <cell r="C1042">
            <v>3</v>
          </cell>
          <cell r="G1042" t="str">
            <v>Məhsul 7</v>
          </cell>
          <cell r="I1042">
            <v>9138</v>
          </cell>
        </row>
        <row r="1043">
          <cell r="C1043">
            <v>3</v>
          </cell>
          <cell r="G1043" t="str">
            <v>Məhsul 6</v>
          </cell>
          <cell r="I1043">
            <v>526</v>
          </cell>
        </row>
        <row r="1044">
          <cell r="C1044">
            <v>3</v>
          </cell>
          <cell r="G1044" t="str">
            <v>Məhsul 1</v>
          </cell>
          <cell r="I1044">
            <v>7070</v>
          </cell>
        </row>
        <row r="1045">
          <cell r="C1045">
            <v>3</v>
          </cell>
          <cell r="G1045" t="str">
            <v>Məhsul 1</v>
          </cell>
          <cell r="I1045">
            <v>9903</v>
          </cell>
        </row>
        <row r="1046">
          <cell r="C1046">
            <v>3</v>
          </cell>
          <cell r="G1046" t="str">
            <v>Məhsul 6</v>
          </cell>
          <cell r="I1046">
            <v>9274</v>
          </cell>
        </row>
        <row r="1047">
          <cell r="C1047">
            <v>3</v>
          </cell>
          <cell r="G1047" t="str">
            <v>Məhsul 5</v>
          </cell>
          <cell r="I1047">
            <v>9579</v>
          </cell>
        </row>
        <row r="1048">
          <cell r="C1048">
            <v>3</v>
          </cell>
          <cell r="G1048" t="str">
            <v>Məhsul 5</v>
          </cell>
          <cell r="I1048">
            <v>8362</v>
          </cell>
        </row>
        <row r="1049">
          <cell r="C1049">
            <v>3</v>
          </cell>
          <cell r="G1049" t="str">
            <v>Məhsul 3</v>
          </cell>
          <cell r="I1049">
            <v>8985</v>
          </cell>
        </row>
        <row r="1050">
          <cell r="C1050">
            <v>3</v>
          </cell>
          <cell r="G1050" t="str">
            <v>Məhsul 4</v>
          </cell>
          <cell r="I1050">
            <v>7226</v>
          </cell>
        </row>
        <row r="1051">
          <cell r="C1051">
            <v>3</v>
          </cell>
          <cell r="G1051" t="str">
            <v>Məhsul 6</v>
          </cell>
          <cell r="I1051">
            <v>8638</v>
          </cell>
        </row>
        <row r="1052">
          <cell r="C1052">
            <v>3</v>
          </cell>
          <cell r="G1052" t="str">
            <v>Məhsul 1</v>
          </cell>
          <cell r="I1052">
            <v>7261</v>
          </cell>
        </row>
        <row r="1053">
          <cell r="C1053">
            <v>3</v>
          </cell>
          <cell r="G1053" t="str">
            <v>Məhsul 3</v>
          </cell>
          <cell r="I1053">
            <v>7984</v>
          </cell>
        </row>
        <row r="1054">
          <cell r="C1054">
            <v>3</v>
          </cell>
          <cell r="G1054" t="str">
            <v>Məhsul 6</v>
          </cell>
          <cell r="I1054">
            <v>3274</v>
          </cell>
        </row>
        <row r="1055">
          <cell r="C1055">
            <v>3</v>
          </cell>
          <cell r="G1055" t="str">
            <v>Məhsul 6</v>
          </cell>
          <cell r="I1055">
            <v>9875</v>
          </cell>
        </row>
        <row r="1056">
          <cell r="C1056">
            <v>3</v>
          </cell>
          <cell r="G1056" t="str">
            <v>Məhsul 5</v>
          </cell>
          <cell r="I1056">
            <v>327</v>
          </cell>
        </row>
        <row r="1057">
          <cell r="C1057">
            <v>3</v>
          </cell>
          <cell r="G1057" t="str">
            <v>Məhsul 3</v>
          </cell>
          <cell r="I1057">
            <v>9341</v>
          </cell>
        </row>
        <row r="1058">
          <cell r="C1058">
            <v>3</v>
          </cell>
          <cell r="G1058" t="str">
            <v>Məhsul 2</v>
          </cell>
          <cell r="I1058">
            <v>9171</v>
          </cell>
        </row>
        <row r="1059">
          <cell r="C1059">
            <v>3</v>
          </cell>
          <cell r="G1059" t="str">
            <v>Məhsul 3</v>
          </cell>
          <cell r="I1059">
            <v>1190</v>
          </cell>
        </row>
        <row r="1060">
          <cell r="C1060">
            <v>3</v>
          </cell>
          <cell r="G1060" t="str">
            <v>Məhsul 3</v>
          </cell>
          <cell r="I1060">
            <v>4357</v>
          </cell>
        </row>
        <row r="1061">
          <cell r="C1061">
            <v>3</v>
          </cell>
          <cell r="G1061" t="str">
            <v>Məhsul 4</v>
          </cell>
          <cell r="I1061">
            <v>3642</v>
          </cell>
        </row>
        <row r="1062">
          <cell r="C1062">
            <v>3</v>
          </cell>
          <cell r="G1062" t="str">
            <v>Məhsul 7</v>
          </cell>
          <cell r="I1062">
            <v>9808</v>
          </cell>
        </row>
        <row r="1063">
          <cell r="C1063">
            <v>3</v>
          </cell>
          <cell r="G1063" t="str">
            <v>Məhsul 3</v>
          </cell>
          <cell r="I1063">
            <v>8238</v>
          </cell>
        </row>
        <row r="1064">
          <cell r="C1064">
            <v>3</v>
          </cell>
          <cell r="G1064" t="str">
            <v>Məhsul 6</v>
          </cell>
          <cell r="I1064">
            <v>5067</v>
          </cell>
        </row>
        <row r="1065">
          <cell r="C1065">
            <v>3</v>
          </cell>
          <cell r="G1065" t="str">
            <v>Məhsul 2</v>
          </cell>
          <cell r="I1065">
            <v>1971</v>
          </cell>
        </row>
        <row r="1066">
          <cell r="C1066">
            <v>3</v>
          </cell>
          <cell r="G1066" t="str">
            <v>Məhsul 3</v>
          </cell>
          <cell r="I1066">
            <v>7701</v>
          </cell>
        </row>
        <row r="1067">
          <cell r="C1067">
            <v>3</v>
          </cell>
          <cell r="G1067" t="str">
            <v>Məhsul 4</v>
          </cell>
          <cell r="I1067">
            <v>2545</v>
          </cell>
        </row>
        <row r="1068">
          <cell r="C1068">
            <v>3</v>
          </cell>
          <cell r="G1068" t="str">
            <v>Məhsul 6</v>
          </cell>
          <cell r="I1068">
            <v>9966</v>
          </cell>
        </row>
        <row r="1069">
          <cell r="C1069">
            <v>3</v>
          </cell>
          <cell r="G1069" t="str">
            <v>Məhsul 2</v>
          </cell>
          <cell r="I1069">
            <v>1780</v>
          </cell>
        </row>
        <row r="1070">
          <cell r="C1070">
            <v>3</v>
          </cell>
          <cell r="G1070" t="str">
            <v>Məhsul 7</v>
          </cell>
          <cell r="I1070">
            <v>3364</v>
          </cell>
        </row>
        <row r="1071">
          <cell r="C1071">
            <v>3</v>
          </cell>
          <cell r="G1071" t="str">
            <v>Məhsul 1</v>
          </cell>
          <cell r="I1071">
            <v>6786</v>
          </cell>
        </row>
        <row r="1072">
          <cell r="C1072">
            <v>3</v>
          </cell>
          <cell r="G1072" t="str">
            <v>Məhsul 2</v>
          </cell>
          <cell r="I1072">
            <v>1678</v>
          </cell>
        </row>
        <row r="1073">
          <cell r="C1073">
            <v>3</v>
          </cell>
          <cell r="G1073" t="str">
            <v>Məhsul 7</v>
          </cell>
          <cell r="I1073">
            <v>3233</v>
          </cell>
        </row>
        <row r="1074">
          <cell r="C1074">
            <v>3</v>
          </cell>
          <cell r="G1074" t="str">
            <v>Məhsul 4</v>
          </cell>
          <cell r="I1074">
            <v>9582</v>
          </cell>
        </row>
        <row r="1075">
          <cell r="C1075">
            <v>3</v>
          </cell>
          <cell r="G1075" t="str">
            <v>Məhsul 7</v>
          </cell>
          <cell r="I1075">
            <v>8351</v>
          </cell>
        </row>
        <row r="1076">
          <cell r="C1076">
            <v>3</v>
          </cell>
          <cell r="G1076" t="str">
            <v>Məhsul 5</v>
          </cell>
          <cell r="I1076">
            <v>1480</v>
          </cell>
        </row>
        <row r="1077">
          <cell r="C1077">
            <v>3</v>
          </cell>
          <cell r="G1077" t="str">
            <v>Məhsul 6</v>
          </cell>
          <cell r="I1077">
            <v>3050</v>
          </cell>
        </row>
        <row r="1078">
          <cell r="C1078">
            <v>3</v>
          </cell>
          <cell r="G1078" t="str">
            <v>Məhsul 1</v>
          </cell>
          <cell r="I1078">
            <v>1614</v>
          </cell>
        </row>
        <row r="1079">
          <cell r="C1079">
            <v>3</v>
          </cell>
          <cell r="G1079" t="str">
            <v>Məhsul 3</v>
          </cell>
          <cell r="I1079">
            <v>3122</v>
          </cell>
        </row>
        <row r="1080">
          <cell r="C1080">
            <v>3</v>
          </cell>
          <cell r="G1080" t="str">
            <v>Məhsul 1</v>
          </cell>
          <cell r="I1080">
            <v>1423</v>
          </cell>
        </row>
        <row r="1081">
          <cell r="C1081">
            <v>3</v>
          </cell>
          <cell r="G1081" t="str">
            <v>Məhsul 3</v>
          </cell>
          <cell r="I1081">
            <v>5552</v>
          </cell>
        </row>
        <row r="1082">
          <cell r="C1082">
            <v>3</v>
          </cell>
          <cell r="G1082" t="str">
            <v>Məhsul 6</v>
          </cell>
          <cell r="I1082">
            <v>5054</v>
          </cell>
        </row>
        <row r="1083">
          <cell r="C1083">
            <v>3</v>
          </cell>
          <cell r="G1083" t="str">
            <v>Məhsul 1</v>
          </cell>
          <cell r="I1083">
            <v>9247</v>
          </cell>
        </row>
        <row r="1084">
          <cell r="C1084">
            <v>3</v>
          </cell>
          <cell r="G1084" t="str">
            <v>Məhsul 1</v>
          </cell>
          <cell r="I1084">
            <v>328</v>
          </cell>
        </row>
        <row r="1085">
          <cell r="C1085">
            <v>3</v>
          </cell>
          <cell r="G1085" t="str">
            <v>Məhsul 1</v>
          </cell>
          <cell r="I1085">
            <v>6108</v>
          </cell>
        </row>
        <row r="1086">
          <cell r="C1086">
            <v>3</v>
          </cell>
          <cell r="G1086" t="str">
            <v>Məhsul 7</v>
          </cell>
          <cell r="I1086">
            <v>7665</v>
          </cell>
        </row>
        <row r="1087">
          <cell r="C1087">
            <v>3</v>
          </cell>
          <cell r="G1087" t="str">
            <v>Məhsul 4</v>
          </cell>
          <cell r="I1087">
            <v>4552</v>
          </cell>
        </row>
        <row r="1088">
          <cell r="C1088">
            <v>3</v>
          </cell>
          <cell r="G1088" t="str">
            <v>Məhsul 6</v>
          </cell>
          <cell r="I1088">
            <v>9888</v>
          </cell>
        </row>
        <row r="1089">
          <cell r="C1089">
            <v>3</v>
          </cell>
          <cell r="G1089" t="str">
            <v>Məhsul 1</v>
          </cell>
          <cell r="I1089">
            <v>7065</v>
          </cell>
        </row>
        <row r="1090">
          <cell r="C1090">
            <v>3</v>
          </cell>
          <cell r="G1090" t="str">
            <v>Məhsul 3</v>
          </cell>
          <cell r="I1090">
            <v>2888</v>
          </cell>
        </row>
        <row r="1091">
          <cell r="C1091">
            <v>3</v>
          </cell>
          <cell r="G1091" t="str">
            <v>Məhsul 2</v>
          </cell>
          <cell r="I1091">
            <v>9556</v>
          </cell>
        </row>
        <row r="1092">
          <cell r="C1092">
            <v>3</v>
          </cell>
          <cell r="G1092" t="str">
            <v>Məhsul 3</v>
          </cell>
          <cell r="I1092">
            <v>2963</v>
          </cell>
        </row>
        <row r="1093">
          <cell r="C1093">
            <v>3</v>
          </cell>
          <cell r="G1093" t="str">
            <v>Məhsul 6</v>
          </cell>
          <cell r="I1093">
            <v>8700</v>
          </cell>
        </row>
        <row r="1094">
          <cell r="C1094">
            <v>3</v>
          </cell>
          <cell r="G1094" t="str">
            <v>Məhsul 6</v>
          </cell>
          <cell r="I1094">
            <v>7447</v>
          </cell>
        </row>
        <row r="1095">
          <cell r="C1095">
            <v>3</v>
          </cell>
          <cell r="G1095" t="str">
            <v>Məhsul 3</v>
          </cell>
          <cell r="I1095">
            <v>3105</v>
          </cell>
        </row>
        <row r="1096">
          <cell r="C1096">
            <v>3</v>
          </cell>
          <cell r="G1096" t="str">
            <v>Məhsul 7</v>
          </cell>
          <cell r="I1096">
            <v>1503</v>
          </cell>
        </row>
        <row r="1097">
          <cell r="C1097">
            <v>3</v>
          </cell>
          <cell r="G1097" t="str">
            <v>Məhsul 1</v>
          </cell>
          <cell r="I1097">
            <v>1311</v>
          </cell>
        </row>
        <row r="1098">
          <cell r="C1098">
            <v>3</v>
          </cell>
          <cell r="G1098" t="str">
            <v>Məhsul 1</v>
          </cell>
          <cell r="I1098">
            <v>4770</v>
          </cell>
        </row>
        <row r="1099">
          <cell r="C1099">
            <v>3</v>
          </cell>
          <cell r="G1099" t="str">
            <v>Məhsul 5</v>
          </cell>
          <cell r="I1099">
            <v>1895</v>
          </cell>
        </row>
        <row r="1100">
          <cell r="C1100">
            <v>3</v>
          </cell>
          <cell r="G1100" t="str">
            <v>Məhsul 2</v>
          </cell>
          <cell r="I1100">
            <v>7476</v>
          </cell>
        </row>
        <row r="1101">
          <cell r="C1101">
            <v>3</v>
          </cell>
          <cell r="G1101" t="str">
            <v>Məhsul 5</v>
          </cell>
          <cell r="I1101">
            <v>4294</v>
          </cell>
        </row>
        <row r="1102">
          <cell r="C1102">
            <v>3</v>
          </cell>
          <cell r="G1102" t="str">
            <v>Məhsul 4</v>
          </cell>
          <cell r="I1102">
            <v>1865</v>
          </cell>
        </row>
        <row r="1103">
          <cell r="C1103">
            <v>3</v>
          </cell>
          <cell r="G1103" t="str">
            <v>Məhsul 6</v>
          </cell>
          <cell r="I1103">
            <v>7255</v>
          </cell>
        </row>
        <row r="1104">
          <cell r="C1104">
            <v>3</v>
          </cell>
          <cell r="G1104" t="str">
            <v>Məhsul 4</v>
          </cell>
          <cell r="I1104">
            <v>8784</v>
          </cell>
        </row>
        <row r="1105">
          <cell r="C1105">
            <v>3</v>
          </cell>
          <cell r="G1105" t="str">
            <v>Məhsul 5</v>
          </cell>
          <cell r="I1105">
            <v>9392</v>
          </cell>
        </row>
        <row r="1106">
          <cell r="C1106">
            <v>3</v>
          </cell>
          <cell r="G1106" t="str">
            <v>Məhsul 1</v>
          </cell>
          <cell r="I1106">
            <v>2167</v>
          </cell>
        </row>
        <row r="1107">
          <cell r="C1107">
            <v>3</v>
          </cell>
          <cell r="G1107" t="str">
            <v>Məhsul 4</v>
          </cell>
          <cell r="I1107">
            <v>1181</v>
          </cell>
        </row>
        <row r="1108">
          <cell r="C1108">
            <v>3</v>
          </cell>
          <cell r="G1108" t="str">
            <v>Məhsul 3</v>
          </cell>
          <cell r="I1108">
            <v>7248</v>
          </cell>
        </row>
        <row r="1109">
          <cell r="C1109">
            <v>3</v>
          </cell>
          <cell r="G1109" t="str">
            <v>Məhsul 7</v>
          </cell>
          <cell r="I1109">
            <v>9261</v>
          </cell>
        </row>
        <row r="1110">
          <cell r="C1110">
            <v>3</v>
          </cell>
          <cell r="G1110" t="str">
            <v>Məhsul 7</v>
          </cell>
          <cell r="I1110">
            <v>1214</v>
          </cell>
        </row>
        <row r="1111">
          <cell r="C1111">
            <v>3</v>
          </cell>
          <cell r="G1111" t="str">
            <v>Məhsul 6</v>
          </cell>
          <cell r="I1111">
            <v>3265</v>
          </cell>
        </row>
        <row r="1112">
          <cell r="C1112">
            <v>3</v>
          </cell>
          <cell r="G1112" t="str">
            <v>Məhsul 5</v>
          </cell>
          <cell r="I1112">
            <v>3989</v>
          </cell>
        </row>
        <row r="1113">
          <cell r="C1113">
            <v>3</v>
          </cell>
          <cell r="G1113" t="str">
            <v>Məhsul 6</v>
          </cell>
          <cell r="I1113">
            <v>942</v>
          </cell>
        </row>
        <row r="1114">
          <cell r="C1114">
            <v>3</v>
          </cell>
          <cell r="G1114" t="str">
            <v>Məhsul 1</v>
          </cell>
          <cell r="I1114">
            <v>3114</v>
          </cell>
        </row>
        <row r="1115">
          <cell r="C1115">
            <v>3</v>
          </cell>
          <cell r="G1115" t="str">
            <v>Məhsul 5</v>
          </cell>
          <cell r="I1115">
            <v>8696</v>
          </cell>
        </row>
        <row r="1116">
          <cell r="C1116">
            <v>3</v>
          </cell>
          <cell r="G1116" t="str">
            <v>Məhsul 6</v>
          </cell>
          <cell r="I1116">
            <v>7793</v>
          </cell>
        </row>
        <row r="1117">
          <cell r="C1117">
            <v>3</v>
          </cell>
          <cell r="G1117" t="str">
            <v>Məhsul 6</v>
          </cell>
          <cell r="I1117">
            <v>7916</v>
          </cell>
        </row>
        <row r="1118">
          <cell r="C1118">
            <v>3</v>
          </cell>
          <cell r="G1118" t="str">
            <v>Məhsul 1</v>
          </cell>
          <cell r="I1118">
            <v>7578</v>
          </cell>
        </row>
        <row r="1119">
          <cell r="C1119">
            <v>3</v>
          </cell>
          <cell r="G1119" t="str">
            <v>Məhsul 4</v>
          </cell>
          <cell r="I1119">
            <v>8741</v>
          </cell>
        </row>
        <row r="1120">
          <cell r="C1120">
            <v>3</v>
          </cell>
          <cell r="G1120" t="str">
            <v>Məhsul 1</v>
          </cell>
          <cell r="I1120">
            <v>9405</v>
          </cell>
        </row>
        <row r="1121">
          <cell r="C1121">
            <v>3</v>
          </cell>
          <cell r="G1121" t="str">
            <v>Məhsul 1</v>
          </cell>
          <cell r="I1121">
            <v>8462</v>
          </cell>
        </row>
        <row r="1122">
          <cell r="C1122">
            <v>3</v>
          </cell>
          <cell r="G1122" t="str">
            <v>Məhsul 1</v>
          </cell>
          <cell r="I1122">
            <v>881</v>
          </cell>
        </row>
        <row r="1123">
          <cell r="C1123">
            <v>3</v>
          </cell>
          <cell r="G1123" t="str">
            <v>Məhsul 7</v>
          </cell>
          <cell r="I1123">
            <v>6741</v>
          </cell>
        </row>
        <row r="1124">
          <cell r="C1124">
            <v>3</v>
          </cell>
          <cell r="G1124" t="str">
            <v>Məhsul 1</v>
          </cell>
          <cell r="I1124">
            <v>3244</v>
          </cell>
        </row>
        <row r="1125">
          <cell r="C1125">
            <v>3</v>
          </cell>
          <cell r="G1125" t="str">
            <v>Məhsul 3</v>
          </cell>
          <cell r="I1125">
            <v>9975</v>
          </cell>
        </row>
        <row r="1126">
          <cell r="C1126">
            <v>3</v>
          </cell>
          <cell r="G1126" t="str">
            <v>Məhsul 1</v>
          </cell>
          <cell r="I1126">
            <v>5977</v>
          </cell>
        </row>
        <row r="1127">
          <cell r="C1127">
            <v>3</v>
          </cell>
          <cell r="G1127" t="str">
            <v>Məhsul 2</v>
          </cell>
          <cell r="I1127">
            <v>9868</v>
          </cell>
        </row>
        <row r="1128">
          <cell r="C1128">
            <v>3</v>
          </cell>
          <cell r="G1128" t="str">
            <v>Məhsul 7</v>
          </cell>
          <cell r="I1128">
            <v>410</v>
          </cell>
        </row>
        <row r="1129">
          <cell r="C1129">
            <v>3</v>
          </cell>
          <cell r="G1129" t="str">
            <v>Məhsul 1</v>
          </cell>
          <cell r="I1129">
            <v>2128</v>
          </cell>
        </row>
        <row r="1130">
          <cell r="C1130">
            <v>3</v>
          </cell>
          <cell r="G1130" t="str">
            <v>Məhsul 1</v>
          </cell>
          <cell r="I1130">
            <v>7583</v>
          </cell>
        </row>
        <row r="1131">
          <cell r="C1131">
            <v>3</v>
          </cell>
          <cell r="G1131" t="str">
            <v>Məhsul 6</v>
          </cell>
          <cell r="I1131">
            <v>8898</v>
          </cell>
        </row>
        <row r="1132">
          <cell r="C1132">
            <v>3</v>
          </cell>
          <cell r="G1132" t="str">
            <v>Məhsul 7</v>
          </cell>
          <cell r="I1132">
            <v>9969</v>
          </cell>
        </row>
        <row r="1133">
          <cell r="C1133">
            <v>3</v>
          </cell>
          <cell r="G1133" t="str">
            <v>Məhsul 5</v>
          </cell>
          <cell r="I1133">
            <v>5219</v>
          </cell>
        </row>
        <row r="1134">
          <cell r="C1134">
            <v>3</v>
          </cell>
          <cell r="G1134" t="str">
            <v>Məhsul 2</v>
          </cell>
          <cell r="I1134">
            <v>1292</v>
          </cell>
        </row>
        <row r="1135">
          <cell r="C1135">
            <v>3</v>
          </cell>
          <cell r="G1135" t="str">
            <v>Məhsul 6</v>
          </cell>
          <cell r="I1135">
            <v>1600</v>
          </cell>
        </row>
        <row r="1136">
          <cell r="C1136">
            <v>3</v>
          </cell>
          <cell r="G1136" t="str">
            <v>Məhsul 6</v>
          </cell>
          <cell r="I1136">
            <v>6477</v>
          </cell>
        </row>
        <row r="1137">
          <cell r="C1137">
            <v>3</v>
          </cell>
          <cell r="G1137" t="str">
            <v>Məhsul 1</v>
          </cell>
          <cell r="I1137">
            <v>6083</v>
          </cell>
        </row>
        <row r="1138">
          <cell r="C1138">
            <v>3</v>
          </cell>
          <cell r="G1138" t="str">
            <v>Məhsul 6</v>
          </cell>
          <cell r="I1138">
            <v>5104</v>
          </cell>
        </row>
        <row r="1139">
          <cell r="C1139">
            <v>3</v>
          </cell>
          <cell r="G1139" t="str">
            <v>Məhsul 7</v>
          </cell>
          <cell r="I1139">
            <v>7571</v>
          </cell>
        </row>
        <row r="1140">
          <cell r="C1140">
            <v>3</v>
          </cell>
          <cell r="G1140" t="str">
            <v>Məhsul 6</v>
          </cell>
          <cell r="I1140">
            <v>2489</v>
          </cell>
        </row>
        <row r="1141">
          <cell r="C1141">
            <v>3</v>
          </cell>
          <cell r="G1141" t="str">
            <v>Məhsul 7</v>
          </cell>
          <cell r="I1141">
            <v>664</v>
          </cell>
        </row>
        <row r="1142">
          <cell r="C1142">
            <v>3</v>
          </cell>
          <cell r="G1142" t="str">
            <v>Məhsul 1</v>
          </cell>
          <cell r="I1142">
            <v>9438</v>
          </cell>
        </row>
        <row r="1143">
          <cell r="C1143">
            <v>3</v>
          </cell>
          <cell r="G1143" t="str">
            <v>Məhsul 1</v>
          </cell>
          <cell r="I1143">
            <v>7272</v>
          </cell>
        </row>
        <row r="1144">
          <cell r="C1144">
            <v>3</v>
          </cell>
          <cell r="G1144" t="str">
            <v>Məhsul 1</v>
          </cell>
          <cell r="I1144">
            <v>8092</v>
          </cell>
        </row>
        <row r="1145">
          <cell r="C1145">
            <v>3</v>
          </cell>
          <cell r="G1145" t="str">
            <v>Məhsul 6</v>
          </cell>
          <cell r="I1145">
            <v>8968</v>
          </cell>
        </row>
        <row r="1146">
          <cell r="C1146">
            <v>3</v>
          </cell>
          <cell r="G1146" t="str">
            <v>Məhsul 1</v>
          </cell>
          <cell r="I1146">
            <v>2028</v>
          </cell>
        </row>
        <row r="1147">
          <cell r="C1147">
            <v>3</v>
          </cell>
          <cell r="G1147" t="str">
            <v>Məhsul 2</v>
          </cell>
          <cell r="I1147">
            <v>568</v>
          </cell>
        </row>
        <row r="1148">
          <cell r="C1148">
            <v>3</v>
          </cell>
          <cell r="G1148" t="str">
            <v>Məhsul 4</v>
          </cell>
          <cell r="I1148">
            <v>5290</v>
          </cell>
        </row>
        <row r="1149">
          <cell r="C1149">
            <v>3</v>
          </cell>
          <cell r="G1149" t="str">
            <v>Məhsul 6</v>
          </cell>
          <cell r="I1149">
            <v>8935</v>
          </cell>
        </row>
        <row r="1150">
          <cell r="C1150">
            <v>3</v>
          </cell>
          <cell r="G1150" t="str">
            <v>Məhsul 6</v>
          </cell>
          <cell r="I1150">
            <v>9353</v>
          </cell>
        </row>
        <row r="1151">
          <cell r="C1151">
            <v>3</v>
          </cell>
          <cell r="G1151" t="str">
            <v>Məhsul 1</v>
          </cell>
          <cell r="I1151">
            <v>5000</v>
          </cell>
        </row>
        <row r="1152">
          <cell r="C1152">
            <v>3</v>
          </cell>
          <cell r="G1152" t="str">
            <v>Məhsul 4</v>
          </cell>
          <cell r="I1152">
            <v>6740</v>
          </cell>
        </row>
        <row r="1153">
          <cell r="C1153">
            <v>3</v>
          </cell>
          <cell r="G1153" t="str">
            <v>Məhsul 6</v>
          </cell>
          <cell r="I1153">
            <v>5228</v>
          </cell>
        </row>
        <row r="1154">
          <cell r="C1154">
            <v>3</v>
          </cell>
          <cell r="G1154" t="str">
            <v>Məhsul 2</v>
          </cell>
          <cell r="I1154">
            <v>8501</v>
          </cell>
        </row>
        <row r="1155">
          <cell r="C1155">
            <v>3</v>
          </cell>
          <cell r="G1155" t="str">
            <v>Məhsul 2</v>
          </cell>
          <cell r="I1155">
            <v>1757</v>
          </cell>
        </row>
        <row r="1156">
          <cell r="C1156">
            <v>3</v>
          </cell>
          <cell r="G1156" t="str">
            <v>Məhsul 5</v>
          </cell>
          <cell r="I1156">
            <v>5852</v>
          </cell>
        </row>
        <row r="1157">
          <cell r="C1157">
            <v>3</v>
          </cell>
          <cell r="G1157" t="str">
            <v>Məhsul 3</v>
          </cell>
          <cell r="I1157">
            <v>3896</v>
          </cell>
        </row>
        <row r="1158">
          <cell r="C1158">
            <v>3</v>
          </cell>
          <cell r="G1158" t="str">
            <v>Məhsul 6</v>
          </cell>
          <cell r="I1158">
            <v>6714</v>
          </cell>
        </row>
        <row r="1159">
          <cell r="C1159">
            <v>3</v>
          </cell>
          <cell r="G1159" t="str">
            <v>Məhsul 5</v>
          </cell>
          <cell r="I1159">
            <v>7306</v>
          </cell>
        </row>
        <row r="1160">
          <cell r="C1160">
            <v>3</v>
          </cell>
          <cell r="G1160" t="str">
            <v>Məhsul 4</v>
          </cell>
          <cell r="I1160">
            <v>873</v>
          </cell>
        </row>
        <row r="1161">
          <cell r="C1161">
            <v>3</v>
          </cell>
          <cell r="G1161" t="str">
            <v>Məhsul 1</v>
          </cell>
          <cell r="I1161">
            <v>6983</v>
          </cell>
        </row>
        <row r="1162">
          <cell r="C1162">
            <v>3</v>
          </cell>
          <cell r="G1162" t="str">
            <v>Məhsul 6</v>
          </cell>
          <cell r="I1162">
            <v>9261</v>
          </cell>
        </row>
        <row r="1163">
          <cell r="C1163">
            <v>3</v>
          </cell>
          <cell r="G1163" t="str">
            <v>Məhsul 3</v>
          </cell>
          <cell r="I1163">
            <v>1788</v>
          </cell>
        </row>
        <row r="1164">
          <cell r="C1164">
            <v>3</v>
          </cell>
          <cell r="G1164" t="str">
            <v>Məhsul 4</v>
          </cell>
          <cell r="I1164">
            <v>1751</v>
          </cell>
        </row>
        <row r="1165">
          <cell r="C1165">
            <v>3</v>
          </cell>
          <cell r="G1165" t="str">
            <v>Məhsul 6</v>
          </cell>
          <cell r="I1165">
            <v>4798</v>
          </cell>
        </row>
        <row r="1166">
          <cell r="C1166">
            <v>3</v>
          </cell>
          <cell r="G1166" t="str">
            <v>Məhsul 4</v>
          </cell>
          <cell r="I1166">
            <v>7416</v>
          </cell>
        </row>
        <row r="1167">
          <cell r="C1167">
            <v>3</v>
          </cell>
          <cell r="G1167" t="str">
            <v>Məhsul 3</v>
          </cell>
          <cell r="I1167">
            <v>8731</v>
          </cell>
        </row>
        <row r="1168">
          <cell r="C1168">
            <v>3</v>
          </cell>
          <cell r="G1168" t="str">
            <v>Məhsul 4</v>
          </cell>
          <cell r="I1168">
            <v>1856</v>
          </cell>
        </row>
        <row r="1169">
          <cell r="C1169">
            <v>3</v>
          </cell>
          <cell r="G1169" t="str">
            <v>Məhsul 3</v>
          </cell>
          <cell r="I1169">
            <v>8293</v>
          </cell>
        </row>
        <row r="1170">
          <cell r="C1170">
            <v>3</v>
          </cell>
          <cell r="G1170" t="str">
            <v>Məhsul 6</v>
          </cell>
          <cell r="I1170">
            <v>8355</v>
          </cell>
        </row>
        <row r="1171">
          <cell r="C1171">
            <v>3</v>
          </cell>
          <cell r="G1171" t="str">
            <v>Məhsul 6</v>
          </cell>
          <cell r="I1171">
            <v>2525</v>
          </cell>
        </row>
        <row r="1172">
          <cell r="C1172">
            <v>3</v>
          </cell>
          <cell r="G1172" t="str">
            <v>Məhsul 5</v>
          </cell>
          <cell r="I1172">
            <v>7931</v>
          </cell>
        </row>
        <row r="1173">
          <cell r="C1173">
            <v>3</v>
          </cell>
          <cell r="G1173" t="str">
            <v>Məhsul 7</v>
          </cell>
          <cell r="I1173">
            <v>2022</v>
          </cell>
        </row>
        <row r="1174">
          <cell r="C1174">
            <v>3</v>
          </cell>
          <cell r="G1174" t="str">
            <v>Məhsul 1</v>
          </cell>
          <cell r="I1174">
            <v>9347</v>
          </cell>
        </row>
        <row r="1175">
          <cell r="C1175">
            <v>3</v>
          </cell>
          <cell r="G1175" t="str">
            <v>Məhsul 5</v>
          </cell>
          <cell r="I1175">
            <v>906</v>
          </cell>
        </row>
        <row r="1176">
          <cell r="C1176">
            <v>3</v>
          </cell>
          <cell r="G1176" t="str">
            <v>Məhsul 3</v>
          </cell>
          <cell r="I1176">
            <v>537</v>
          </cell>
        </row>
        <row r="1177">
          <cell r="C1177">
            <v>3</v>
          </cell>
          <cell r="G1177" t="str">
            <v>Məhsul 2</v>
          </cell>
          <cell r="I1177">
            <v>3335</v>
          </cell>
        </row>
        <row r="1178">
          <cell r="C1178">
            <v>3</v>
          </cell>
          <cell r="G1178" t="str">
            <v>Məhsul 3</v>
          </cell>
          <cell r="I1178">
            <v>9989</v>
          </cell>
        </row>
        <row r="1179">
          <cell r="C1179">
            <v>3</v>
          </cell>
          <cell r="G1179" t="str">
            <v>Məhsul 3</v>
          </cell>
          <cell r="I1179">
            <v>4668</v>
          </cell>
        </row>
        <row r="1180">
          <cell r="C1180">
            <v>3</v>
          </cell>
          <cell r="G1180" t="str">
            <v>Məhsul 1</v>
          </cell>
          <cell r="I1180">
            <v>9427</v>
          </cell>
        </row>
        <row r="1181">
          <cell r="C1181">
            <v>3</v>
          </cell>
          <cell r="G1181" t="str">
            <v>Məhsul 1</v>
          </cell>
          <cell r="I1181">
            <v>3463</v>
          </cell>
        </row>
        <row r="1182">
          <cell r="C1182">
            <v>3</v>
          </cell>
          <cell r="G1182" t="str">
            <v>Məhsul 6</v>
          </cell>
          <cell r="I1182">
            <v>4894</v>
          </cell>
        </row>
        <row r="1183">
          <cell r="C1183">
            <v>3</v>
          </cell>
          <cell r="G1183" t="str">
            <v>Məhsul 3</v>
          </cell>
          <cell r="I1183">
            <v>9551</v>
          </cell>
        </row>
        <row r="1184">
          <cell r="C1184">
            <v>3</v>
          </cell>
          <cell r="G1184" t="str">
            <v>Məhsul 2</v>
          </cell>
          <cell r="I1184">
            <v>2826</v>
          </cell>
        </row>
        <row r="1185">
          <cell r="C1185">
            <v>3</v>
          </cell>
          <cell r="G1185" t="str">
            <v>Məhsul 1</v>
          </cell>
          <cell r="I1185">
            <v>4514</v>
          </cell>
        </row>
        <row r="1186">
          <cell r="C1186">
            <v>3</v>
          </cell>
          <cell r="G1186" t="str">
            <v>Məhsul 6</v>
          </cell>
          <cell r="I1186">
            <v>8742</v>
          </cell>
        </row>
        <row r="1187">
          <cell r="C1187">
            <v>3</v>
          </cell>
          <cell r="G1187" t="str">
            <v>Məhsul 3</v>
          </cell>
          <cell r="I1187">
            <v>479</v>
          </cell>
        </row>
        <row r="1188">
          <cell r="C1188">
            <v>3</v>
          </cell>
          <cell r="G1188" t="str">
            <v>Məhsul 5</v>
          </cell>
          <cell r="I1188">
            <v>6701</v>
          </cell>
        </row>
        <row r="1189">
          <cell r="C1189">
            <v>3</v>
          </cell>
          <cell r="G1189" t="str">
            <v>Məhsul 1</v>
          </cell>
          <cell r="I1189">
            <v>5253</v>
          </cell>
        </row>
        <row r="1190">
          <cell r="C1190">
            <v>3</v>
          </cell>
          <cell r="G1190" t="str">
            <v>Məhsul 5</v>
          </cell>
          <cell r="I1190">
            <v>1865</v>
          </cell>
        </row>
        <row r="1191">
          <cell r="C1191">
            <v>3</v>
          </cell>
          <cell r="G1191" t="str">
            <v>Məhsul 3</v>
          </cell>
          <cell r="I1191">
            <v>1283</v>
          </cell>
        </row>
        <row r="1192">
          <cell r="C1192">
            <v>3</v>
          </cell>
          <cell r="G1192" t="str">
            <v>Məhsul 1</v>
          </cell>
          <cell r="I1192">
            <v>8822</v>
          </cell>
        </row>
        <row r="1193">
          <cell r="C1193">
            <v>3</v>
          </cell>
          <cell r="G1193" t="str">
            <v>Məhsul 1</v>
          </cell>
          <cell r="I1193">
            <v>1858</v>
          </cell>
        </row>
        <row r="1194">
          <cell r="C1194">
            <v>3</v>
          </cell>
          <cell r="G1194" t="str">
            <v>Məhsul 6</v>
          </cell>
          <cell r="I1194">
            <v>4757</v>
          </cell>
        </row>
        <row r="1195">
          <cell r="C1195">
            <v>3</v>
          </cell>
          <cell r="G1195" t="str">
            <v>Məhsul 6</v>
          </cell>
          <cell r="I1195">
            <v>5183</v>
          </cell>
        </row>
        <row r="1196">
          <cell r="C1196">
            <v>3</v>
          </cell>
          <cell r="G1196" t="str">
            <v>Məhsul 4</v>
          </cell>
          <cell r="I1196">
            <v>1048</v>
          </cell>
        </row>
        <row r="1197">
          <cell r="C1197">
            <v>3</v>
          </cell>
          <cell r="G1197" t="str">
            <v>Məhsul 4</v>
          </cell>
          <cell r="I1197">
            <v>8412</v>
          </cell>
        </row>
        <row r="1198">
          <cell r="C1198">
            <v>3</v>
          </cell>
          <cell r="G1198" t="str">
            <v>Məhsul 6</v>
          </cell>
          <cell r="I1198">
            <v>2080</v>
          </cell>
        </row>
        <row r="1199">
          <cell r="C1199">
            <v>3</v>
          </cell>
          <cell r="G1199" t="str">
            <v>Məhsul 2</v>
          </cell>
          <cell r="I1199">
            <v>1819</v>
          </cell>
        </row>
        <row r="1200">
          <cell r="C1200">
            <v>3</v>
          </cell>
          <cell r="G1200" t="str">
            <v>Məhsul 7</v>
          </cell>
          <cell r="I1200">
            <v>3390</v>
          </cell>
        </row>
        <row r="1201">
          <cell r="C1201">
            <v>3</v>
          </cell>
          <cell r="G1201" t="str">
            <v>Məhsul 6</v>
          </cell>
          <cell r="I1201">
            <v>932</v>
          </cell>
        </row>
        <row r="1202">
          <cell r="C1202">
            <v>3</v>
          </cell>
          <cell r="G1202" t="str">
            <v>Məhsul 1</v>
          </cell>
          <cell r="I1202">
            <v>6631</v>
          </cell>
        </row>
        <row r="1203">
          <cell r="C1203">
            <v>3</v>
          </cell>
          <cell r="G1203" t="str">
            <v>Məhsul 1</v>
          </cell>
          <cell r="I1203">
            <v>7005</v>
          </cell>
        </row>
        <row r="1204">
          <cell r="C1204">
            <v>3</v>
          </cell>
          <cell r="G1204" t="str">
            <v>Məhsul 2</v>
          </cell>
          <cell r="I1204">
            <v>9389</v>
          </cell>
        </row>
        <row r="1205">
          <cell r="C1205">
            <v>3</v>
          </cell>
          <cell r="G1205" t="str">
            <v>Məhsul 2</v>
          </cell>
          <cell r="I1205">
            <v>9072</v>
          </cell>
        </row>
        <row r="1206">
          <cell r="C1206">
            <v>3</v>
          </cell>
          <cell r="G1206" t="str">
            <v>Məhsul 5</v>
          </cell>
          <cell r="I1206">
            <v>1378</v>
          </cell>
        </row>
        <row r="1207">
          <cell r="C1207">
            <v>3</v>
          </cell>
          <cell r="G1207" t="str">
            <v>Məhsul 5</v>
          </cell>
          <cell r="I1207">
            <v>3792</v>
          </cell>
        </row>
        <row r="1208">
          <cell r="C1208">
            <v>3</v>
          </cell>
          <cell r="G1208" t="str">
            <v>Məhsul 5</v>
          </cell>
          <cell r="I1208">
            <v>8163</v>
          </cell>
        </row>
        <row r="1209">
          <cell r="C1209">
            <v>3</v>
          </cell>
          <cell r="G1209" t="str">
            <v>Məhsul 2</v>
          </cell>
          <cell r="I1209">
            <v>9532</v>
          </cell>
        </row>
        <row r="1210">
          <cell r="C1210">
            <v>3</v>
          </cell>
          <cell r="G1210" t="str">
            <v>Məhsul 6</v>
          </cell>
          <cell r="I1210">
            <v>2492</v>
          </cell>
        </row>
        <row r="1211">
          <cell r="C1211">
            <v>3</v>
          </cell>
          <cell r="G1211" t="str">
            <v>Məhsul 2</v>
          </cell>
          <cell r="I1211">
            <v>6899</v>
          </cell>
        </row>
        <row r="1212">
          <cell r="C1212">
            <v>3</v>
          </cell>
          <cell r="G1212" t="str">
            <v>Məhsul 1</v>
          </cell>
          <cell r="I1212">
            <v>3106</v>
          </cell>
        </row>
        <row r="1213">
          <cell r="C1213">
            <v>3</v>
          </cell>
          <cell r="G1213" t="str">
            <v>Məhsul 4</v>
          </cell>
          <cell r="I1213">
            <v>3587</v>
          </cell>
        </row>
        <row r="1214">
          <cell r="C1214">
            <v>3</v>
          </cell>
          <cell r="G1214" t="str">
            <v>Məhsul 6</v>
          </cell>
          <cell r="I1214">
            <v>2217</v>
          </cell>
        </row>
        <row r="1215">
          <cell r="C1215">
            <v>3</v>
          </cell>
          <cell r="G1215" t="str">
            <v>Məhsul 2</v>
          </cell>
          <cell r="I1215">
            <v>4774</v>
          </cell>
        </row>
        <row r="1216">
          <cell r="C1216">
            <v>3</v>
          </cell>
          <cell r="G1216" t="str">
            <v>Məhsul 7</v>
          </cell>
          <cell r="I1216">
            <v>266</v>
          </cell>
        </row>
        <row r="1217">
          <cell r="C1217">
            <v>3</v>
          </cell>
          <cell r="G1217" t="str">
            <v>Məhsul 4</v>
          </cell>
          <cell r="I1217">
            <v>892</v>
          </cell>
        </row>
        <row r="1218">
          <cell r="C1218">
            <v>3</v>
          </cell>
          <cell r="G1218" t="str">
            <v>Məhsul 1</v>
          </cell>
          <cell r="I1218">
            <v>3892</v>
          </cell>
        </row>
        <row r="1219">
          <cell r="C1219">
            <v>3</v>
          </cell>
          <cell r="G1219" t="str">
            <v>Məhsul 2</v>
          </cell>
          <cell r="I1219">
            <v>2552</v>
          </cell>
        </row>
        <row r="1220">
          <cell r="C1220">
            <v>3</v>
          </cell>
          <cell r="G1220" t="str">
            <v>Məhsul 6</v>
          </cell>
          <cell r="I1220">
            <v>9804</v>
          </cell>
        </row>
        <row r="1221">
          <cell r="C1221">
            <v>3</v>
          </cell>
          <cell r="G1221" t="str">
            <v>Məhsul 4</v>
          </cell>
          <cell r="I1221">
            <v>9847</v>
          </cell>
        </row>
        <row r="1222">
          <cell r="C1222">
            <v>3</v>
          </cell>
          <cell r="G1222" t="str">
            <v>Məhsul 1</v>
          </cell>
          <cell r="I1222">
            <v>510</v>
          </cell>
        </row>
        <row r="1223">
          <cell r="C1223">
            <v>3</v>
          </cell>
          <cell r="G1223" t="str">
            <v>Məhsul 4</v>
          </cell>
          <cell r="I1223">
            <v>308</v>
          </cell>
        </row>
        <row r="1224">
          <cell r="C1224">
            <v>3</v>
          </cell>
          <cell r="G1224" t="str">
            <v>Məhsul 6</v>
          </cell>
          <cell r="I1224">
            <v>2936</v>
          </cell>
        </row>
        <row r="1225">
          <cell r="C1225">
            <v>3</v>
          </cell>
          <cell r="G1225" t="str">
            <v>Məhsul 6</v>
          </cell>
          <cell r="I1225">
            <v>883</v>
          </cell>
        </row>
        <row r="1226">
          <cell r="C1226">
            <v>3</v>
          </cell>
          <cell r="G1226" t="str">
            <v>Məhsul 3</v>
          </cell>
          <cell r="I1226">
            <v>7354</v>
          </cell>
        </row>
        <row r="1227">
          <cell r="C1227">
            <v>3</v>
          </cell>
          <cell r="G1227" t="str">
            <v>Məhsul 3</v>
          </cell>
          <cell r="I1227">
            <v>1741</v>
          </cell>
        </row>
        <row r="1228">
          <cell r="C1228">
            <v>3</v>
          </cell>
          <cell r="G1228" t="str">
            <v>Məhsul 7</v>
          </cell>
          <cell r="I1228">
            <v>882</v>
          </cell>
        </row>
        <row r="1229">
          <cell r="C1229">
            <v>3</v>
          </cell>
          <cell r="G1229" t="str">
            <v>Məhsul 4</v>
          </cell>
          <cell r="I1229">
            <v>6979</v>
          </cell>
        </row>
        <row r="1230">
          <cell r="C1230">
            <v>3</v>
          </cell>
          <cell r="G1230" t="str">
            <v>Məhsul 7</v>
          </cell>
          <cell r="I1230">
            <v>9099</v>
          </cell>
        </row>
        <row r="1231">
          <cell r="C1231">
            <v>3</v>
          </cell>
          <cell r="G1231" t="str">
            <v>Məhsul 1</v>
          </cell>
          <cell r="I1231">
            <v>9598</v>
          </cell>
        </row>
        <row r="1232">
          <cell r="C1232">
            <v>3</v>
          </cell>
          <cell r="G1232" t="str">
            <v>Məhsul 1</v>
          </cell>
          <cell r="I1232">
            <v>5878</v>
          </cell>
        </row>
        <row r="1233">
          <cell r="C1233">
            <v>3</v>
          </cell>
          <cell r="G1233" t="str">
            <v>Məhsul 7</v>
          </cell>
          <cell r="I1233">
            <v>733</v>
          </cell>
        </row>
        <row r="1234">
          <cell r="C1234">
            <v>3</v>
          </cell>
          <cell r="G1234" t="str">
            <v>Məhsul 7</v>
          </cell>
          <cell r="I1234">
            <v>1470</v>
          </cell>
        </row>
        <row r="1235">
          <cell r="C1235">
            <v>3</v>
          </cell>
          <cell r="G1235" t="str">
            <v>Məhsul 4</v>
          </cell>
          <cell r="I1235">
            <v>7546</v>
          </cell>
        </row>
        <row r="1236">
          <cell r="C1236">
            <v>3</v>
          </cell>
          <cell r="G1236" t="str">
            <v>Məhsul 1</v>
          </cell>
          <cell r="I1236">
            <v>2453</v>
          </cell>
        </row>
        <row r="1237">
          <cell r="C1237">
            <v>3</v>
          </cell>
          <cell r="G1237" t="str">
            <v>Məhsul 6</v>
          </cell>
          <cell r="I1237">
            <v>5193</v>
          </cell>
        </row>
        <row r="1238">
          <cell r="C1238">
            <v>3</v>
          </cell>
          <cell r="G1238" t="str">
            <v>Məhsul 2</v>
          </cell>
          <cell r="I1238">
            <v>9416</v>
          </cell>
        </row>
        <row r="1239">
          <cell r="C1239">
            <v>3</v>
          </cell>
          <cell r="G1239" t="str">
            <v>Məhsul 3</v>
          </cell>
          <cell r="I1239">
            <v>8712</v>
          </cell>
        </row>
        <row r="1240">
          <cell r="C1240">
            <v>3</v>
          </cell>
          <cell r="G1240" t="str">
            <v>Məhsul 4</v>
          </cell>
          <cell r="I1240">
            <v>8788</v>
          </cell>
        </row>
        <row r="1241">
          <cell r="C1241">
            <v>3</v>
          </cell>
          <cell r="G1241" t="str">
            <v>Məhsul 7</v>
          </cell>
          <cell r="I1241">
            <v>4863</v>
          </cell>
        </row>
        <row r="1242">
          <cell r="C1242">
            <v>3</v>
          </cell>
          <cell r="G1242" t="str">
            <v>Məhsul 6</v>
          </cell>
          <cell r="I1242">
            <v>2829</v>
          </cell>
        </row>
        <row r="1243">
          <cell r="C1243">
            <v>3</v>
          </cell>
          <cell r="G1243" t="str">
            <v>Məhsul 6</v>
          </cell>
          <cell r="I1243">
            <v>5794</v>
          </cell>
        </row>
        <row r="1244">
          <cell r="C1244">
            <v>3</v>
          </cell>
          <cell r="G1244" t="str">
            <v>Məhsul 2</v>
          </cell>
          <cell r="I1244">
            <v>5698</v>
          </cell>
        </row>
        <row r="1245">
          <cell r="C1245">
            <v>3</v>
          </cell>
          <cell r="G1245" t="str">
            <v>Məhsul 7</v>
          </cell>
          <cell r="I1245">
            <v>6869</v>
          </cell>
        </row>
        <row r="1246">
          <cell r="C1246">
            <v>3</v>
          </cell>
          <cell r="G1246" t="str">
            <v>Məhsul 4</v>
          </cell>
          <cell r="I1246">
            <v>3082</v>
          </cell>
        </row>
        <row r="1247">
          <cell r="C1247">
            <v>3</v>
          </cell>
          <cell r="G1247" t="str">
            <v>Məhsul 1</v>
          </cell>
          <cell r="I1247">
            <v>5094</v>
          </cell>
        </row>
        <row r="1248">
          <cell r="C1248">
            <v>3</v>
          </cell>
          <cell r="G1248" t="str">
            <v>Məhsul 1</v>
          </cell>
          <cell r="I1248">
            <v>3421</v>
          </cell>
        </row>
        <row r="1249">
          <cell r="C1249">
            <v>3</v>
          </cell>
          <cell r="G1249" t="str">
            <v>Məhsul 1</v>
          </cell>
          <cell r="I1249">
            <v>2517</v>
          </cell>
        </row>
        <row r="1250">
          <cell r="C1250">
            <v>3</v>
          </cell>
          <cell r="G1250" t="str">
            <v>Məhsul 2</v>
          </cell>
          <cell r="I1250">
            <v>6216</v>
          </cell>
        </row>
        <row r="1251">
          <cell r="C1251">
            <v>3</v>
          </cell>
          <cell r="G1251" t="str">
            <v>Məhsul 2</v>
          </cell>
          <cell r="I1251">
            <v>8309</v>
          </cell>
        </row>
        <row r="1252">
          <cell r="C1252">
            <v>3</v>
          </cell>
          <cell r="G1252" t="str">
            <v>Məhsul 4</v>
          </cell>
          <cell r="I1252">
            <v>2557</v>
          </cell>
        </row>
        <row r="1253">
          <cell r="C1253">
            <v>3</v>
          </cell>
          <cell r="G1253" t="str">
            <v>Məhsul 3</v>
          </cell>
          <cell r="I1253">
            <v>7262</v>
          </cell>
        </row>
        <row r="1254">
          <cell r="C1254">
            <v>3</v>
          </cell>
          <cell r="G1254" t="str">
            <v>Məhsul 6</v>
          </cell>
          <cell r="I1254">
            <v>402</v>
          </cell>
        </row>
        <row r="1255">
          <cell r="C1255">
            <v>3</v>
          </cell>
          <cell r="G1255" t="str">
            <v>Məhsul 6</v>
          </cell>
          <cell r="I1255">
            <v>4987</v>
          </cell>
        </row>
        <row r="1256">
          <cell r="C1256">
            <v>3</v>
          </cell>
          <cell r="G1256" t="str">
            <v>Məhsul 3</v>
          </cell>
          <cell r="I1256">
            <v>3989</v>
          </cell>
        </row>
        <row r="1257">
          <cell r="C1257">
            <v>3</v>
          </cell>
          <cell r="G1257" t="str">
            <v>Məhsul 6</v>
          </cell>
          <cell r="I1257">
            <v>6543</v>
          </cell>
        </row>
        <row r="1258">
          <cell r="C1258">
            <v>3</v>
          </cell>
          <cell r="G1258" t="str">
            <v>Məhsul 2</v>
          </cell>
          <cell r="I1258">
            <v>4574</v>
          </cell>
        </row>
        <row r="1259">
          <cell r="C1259">
            <v>3</v>
          </cell>
          <cell r="G1259" t="str">
            <v>Məhsul 4</v>
          </cell>
          <cell r="I1259">
            <v>7124</v>
          </cell>
        </row>
        <row r="1260">
          <cell r="C1260">
            <v>3</v>
          </cell>
          <cell r="G1260" t="str">
            <v>Məhsul 3</v>
          </cell>
          <cell r="I1260">
            <v>4227</v>
          </cell>
        </row>
        <row r="1261">
          <cell r="C1261">
            <v>3</v>
          </cell>
          <cell r="G1261" t="str">
            <v>Məhsul 2</v>
          </cell>
          <cell r="I1261">
            <v>4682</v>
          </cell>
        </row>
        <row r="1262">
          <cell r="C1262">
            <v>3</v>
          </cell>
          <cell r="G1262" t="str">
            <v>Məhsul 6</v>
          </cell>
          <cell r="I1262">
            <v>8875</v>
          </cell>
        </row>
        <row r="1263">
          <cell r="C1263">
            <v>3</v>
          </cell>
          <cell r="G1263" t="str">
            <v>Məhsul 3</v>
          </cell>
          <cell r="I1263">
            <v>9809</v>
          </cell>
        </row>
        <row r="1264">
          <cell r="C1264">
            <v>3</v>
          </cell>
          <cell r="G1264" t="str">
            <v>Məhsul 1</v>
          </cell>
          <cell r="I1264">
            <v>8313</v>
          </cell>
        </row>
        <row r="1265">
          <cell r="C1265">
            <v>3</v>
          </cell>
          <cell r="G1265" t="str">
            <v>Məhsul 2</v>
          </cell>
          <cell r="I1265">
            <v>3857</v>
          </cell>
        </row>
        <row r="1266">
          <cell r="C1266">
            <v>3</v>
          </cell>
          <cell r="G1266" t="str">
            <v>Məhsul 2</v>
          </cell>
          <cell r="I1266">
            <v>457</v>
          </cell>
        </row>
        <row r="1267">
          <cell r="C1267">
            <v>3</v>
          </cell>
          <cell r="G1267" t="str">
            <v>Məhsul 2</v>
          </cell>
          <cell r="I1267">
            <v>1163</v>
          </cell>
        </row>
        <row r="1268">
          <cell r="C1268">
            <v>3</v>
          </cell>
          <cell r="G1268" t="str">
            <v>Məhsul 6</v>
          </cell>
          <cell r="I1268">
            <v>6932</v>
          </cell>
        </row>
        <row r="1269">
          <cell r="C1269">
            <v>3</v>
          </cell>
          <cell r="G1269" t="str">
            <v>Məhsul 3</v>
          </cell>
          <cell r="I1269">
            <v>4635</v>
          </cell>
        </row>
        <row r="1270">
          <cell r="C1270">
            <v>3</v>
          </cell>
          <cell r="G1270" t="str">
            <v>Məhsul 3</v>
          </cell>
          <cell r="I1270">
            <v>5507</v>
          </cell>
        </row>
        <row r="1271">
          <cell r="C1271">
            <v>3</v>
          </cell>
          <cell r="G1271" t="str">
            <v>Məhsul 2</v>
          </cell>
          <cell r="I1271">
            <v>1099</v>
          </cell>
        </row>
        <row r="1272">
          <cell r="C1272">
            <v>3</v>
          </cell>
          <cell r="G1272" t="str">
            <v>Məhsul 4</v>
          </cell>
          <cell r="I1272">
            <v>2032</v>
          </cell>
        </row>
        <row r="1273">
          <cell r="C1273">
            <v>3</v>
          </cell>
          <cell r="G1273" t="str">
            <v>Məhsul 1</v>
          </cell>
          <cell r="I1273">
            <v>2962</v>
          </cell>
        </row>
        <row r="1274">
          <cell r="C1274">
            <v>3</v>
          </cell>
          <cell r="G1274" t="str">
            <v>Məhsul 6</v>
          </cell>
          <cell r="I1274">
            <v>6112</v>
          </cell>
        </row>
        <row r="1275">
          <cell r="C1275">
            <v>3</v>
          </cell>
          <cell r="G1275" t="str">
            <v>Məhsul 1</v>
          </cell>
          <cell r="I1275">
            <v>5923</v>
          </cell>
        </row>
        <row r="1276">
          <cell r="C1276">
            <v>3</v>
          </cell>
          <cell r="G1276" t="str">
            <v>Məhsul 1</v>
          </cell>
          <cell r="I1276">
            <v>9565</v>
          </cell>
        </row>
        <row r="1277">
          <cell r="C1277">
            <v>3</v>
          </cell>
          <cell r="G1277" t="str">
            <v>Məhsul 3</v>
          </cell>
          <cell r="I1277">
            <v>3712</v>
          </cell>
        </row>
        <row r="1278">
          <cell r="C1278">
            <v>3</v>
          </cell>
          <cell r="G1278" t="str">
            <v>Məhsul 6</v>
          </cell>
          <cell r="I1278">
            <v>9322</v>
          </cell>
        </row>
        <row r="1279">
          <cell r="C1279">
            <v>3</v>
          </cell>
          <cell r="G1279" t="str">
            <v>Məhsul 1</v>
          </cell>
          <cell r="I1279">
            <v>1762</v>
          </cell>
        </row>
        <row r="1280">
          <cell r="C1280">
            <v>3</v>
          </cell>
          <cell r="G1280" t="str">
            <v>Məhsul 4</v>
          </cell>
          <cell r="I1280">
            <v>1739</v>
          </cell>
        </row>
        <row r="1281">
          <cell r="C1281">
            <v>3</v>
          </cell>
          <cell r="G1281" t="str">
            <v>Məhsul 1</v>
          </cell>
          <cell r="I1281">
            <v>8921</v>
          </cell>
        </row>
        <row r="1282">
          <cell r="C1282">
            <v>3</v>
          </cell>
          <cell r="G1282" t="str">
            <v>Məhsul 5</v>
          </cell>
          <cell r="I1282">
            <v>5300</v>
          </cell>
        </row>
        <row r="1283">
          <cell r="C1283">
            <v>3</v>
          </cell>
          <cell r="G1283" t="str">
            <v>Məhsul 1</v>
          </cell>
          <cell r="I1283">
            <v>1476</v>
          </cell>
        </row>
        <row r="1284">
          <cell r="C1284">
            <v>3</v>
          </cell>
          <cell r="G1284" t="str">
            <v>Məhsul 3</v>
          </cell>
          <cell r="I1284">
            <v>4824</v>
          </cell>
        </row>
        <row r="1285">
          <cell r="C1285">
            <v>3</v>
          </cell>
          <cell r="G1285" t="str">
            <v>Məhsul 4</v>
          </cell>
          <cell r="I1285">
            <v>8986</v>
          </cell>
        </row>
        <row r="1286">
          <cell r="C1286">
            <v>3</v>
          </cell>
          <cell r="G1286" t="str">
            <v>Məhsul 1</v>
          </cell>
          <cell r="I1286">
            <v>4038</v>
          </cell>
        </row>
        <row r="1287">
          <cell r="C1287">
            <v>3</v>
          </cell>
          <cell r="G1287" t="str">
            <v>Məhsul 4</v>
          </cell>
          <cell r="I1287">
            <v>3296</v>
          </cell>
        </row>
        <row r="1288">
          <cell r="C1288">
            <v>3</v>
          </cell>
          <cell r="G1288" t="str">
            <v>Məhsul 4</v>
          </cell>
          <cell r="I1288">
            <v>9222</v>
          </cell>
        </row>
        <row r="1289">
          <cell r="C1289">
            <v>3</v>
          </cell>
          <cell r="G1289" t="str">
            <v>Məhsul 3</v>
          </cell>
          <cell r="I1289">
            <v>7344</v>
          </cell>
        </row>
        <row r="1290">
          <cell r="C1290">
            <v>3</v>
          </cell>
          <cell r="G1290" t="str">
            <v>Məhsul 3</v>
          </cell>
          <cell r="I1290">
            <v>917</v>
          </cell>
        </row>
        <row r="1291">
          <cell r="C1291">
            <v>3</v>
          </cell>
          <cell r="G1291" t="str">
            <v>Məhsul 4</v>
          </cell>
          <cell r="I1291">
            <v>1050</v>
          </cell>
        </row>
        <row r="1292">
          <cell r="C1292">
            <v>3</v>
          </cell>
          <cell r="G1292" t="str">
            <v>Məhsul 7</v>
          </cell>
          <cell r="I1292">
            <v>7988</v>
          </cell>
        </row>
        <row r="1293">
          <cell r="C1293">
            <v>3</v>
          </cell>
          <cell r="G1293" t="str">
            <v>Məhsul 6</v>
          </cell>
          <cell r="I1293">
            <v>8116</v>
          </cell>
        </row>
        <row r="1294">
          <cell r="C1294">
            <v>3</v>
          </cell>
          <cell r="G1294" t="str">
            <v>Məhsul 6</v>
          </cell>
          <cell r="I1294">
            <v>3535</v>
          </cell>
        </row>
        <row r="1295">
          <cell r="C1295">
            <v>3</v>
          </cell>
          <cell r="G1295" t="str">
            <v>Məhsul 1</v>
          </cell>
          <cell r="I1295">
            <v>5769</v>
          </cell>
        </row>
        <row r="1296">
          <cell r="C1296">
            <v>3</v>
          </cell>
          <cell r="G1296" t="str">
            <v>Məhsul 6</v>
          </cell>
          <cell r="I1296">
            <v>7383</v>
          </cell>
        </row>
        <row r="1297">
          <cell r="C1297">
            <v>3</v>
          </cell>
          <cell r="G1297" t="str">
            <v>Məhsul 2</v>
          </cell>
          <cell r="I1297">
            <v>1150</v>
          </cell>
        </row>
        <row r="1298">
          <cell r="C1298">
            <v>3</v>
          </cell>
          <cell r="G1298" t="str">
            <v>Məhsul 1</v>
          </cell>
          <cell r="I1298">
            <v>2821</v>
          </cell>
        </row>
        <row r="1299">
          <cell r="C1299">
            <v>3</v>
          </cell>
          <cell r="G1299" t="str">
            <v>Məhsul 3</v>
          </cell>
          <cell r="I1299">
            <v>611</v>
          </cell>
        </row>
        <row r="1300">
          <cell r="C1300">
            <v>3</v>
          </cell>
          <cell r="G1300" t="str">
            <v>Məhsul 1</v>
          </cell>
          <cell r="I1300">
            <v>7230</v>
          </cell>
        </row>
        <row r="1301">
          <cell r="C1301">
            <v>3</v>
          </cell>
          <cell r="G1301" t="str">
            <v>Məhsul 7</v>
          </cell>
          <cell r="I1301">
            <v>9364</v>
          </cell>
        </row>
        <row r="1302">
          <cell r="C1302">
            <v>3</v>
          </cell>
          <cell r="G1302" t="str">
            <v>Məhsul 6</v>
          </cell>
          <cell r="I1302">
            <v>2815</v>
          </cell>
        </row>
        <row r="1303">
          <cell r="C1303">
            <v>3</v>
          </cell>
          <cell r="G1303" t="str">
            <v>Məhsul 3</v>
          </cell>
          <cell r="I1303">
            <v>4149</v>
          </cell>
        </row>
        <row r="1304">
          <cell r="C1304">
            <v>3</v>
          </cell>
          <cell r="G1304" t="str">
            <v>Məhsul 3</v>
          </cell>
          <cell r="I1304">
            <v>452</v>
          </cell>
        </row>
        <row r="1305">
          <cell r="C1305">
            <v>3</v>
          </cell>
          <cell r="G1305" t="str">
            <v>Məhsul 1</v>
          </cell>
          <cell r="I1305">
            <v>2443</v>
          </cell>
        </row>
        <row r="1306">
          <cell r="C1306">
            <v>3</v>
          </cell>
          <cell r="G1306" t="str">
            <v>Məhsul 2</v>
          </cell>
          <cell r="I1306">
            <v>8787</v>
          </cell>
        </row>
        <row r="1307">
          <cell r="C1307">
            <v>3</v>
          </cell>
          <cell r="G1307" t="str">
            <v>Məhsul 1</v>
          </cell>
          <cell r="I1307">
            <v>6250</v>
          </cell>
        </row>
        <row r="1308">
          <cell r="C1308">
            <v>3</v>
          </cell>
          <cell r="G1308" t="str">
            <v>Məhsul 1</v>
          </cell>
          <cell r="I1308">
            <v>5809</v>
          </cell>
        </row>
        <row r="1309">
          <cell r="C1309">
            <v>3</v>
          </cell>
          <cell r="G1309" t="str">
            <v>Məhsul 1</v>
          </cell>
          <cell r="I1309">
            <v>1377</v>
          </cell>
        </row>
        <row r="1310">
          <cell r="C1310">
            <v>3</v>
          </cell>
          <cell r="G1310" t="str">
            <v>Məhsul 3</v>
          </cell>
          <cell r="I1310">
            <v>6227</v>
          </cell>
        </row>
        <row r="1311">
          <cell r="C1311">
            <v>3</v>
          </cell>
          <cell r="G1311" t="str">
            <v>Məhsul 1</v>
          </cell>
          <cell r="I1311">
            <v>7867</v>
          </cell>
        </row>
        <row r="1312">
          <cell r="C1312">
            <v>3</v>
          </cell>
          <cell r="G1312" t="str">
            <v>Məhsul 7</v>
          </cell>
          <cell r="I1312">
            <v>9576</v>
          </cell>
        </row>
        <row r="1313">
          <cell r="C1313">
            <v>3</v>
          </cell>
          <cell r="G1313" t="str">
            <v>Məhsul 1</v>
          </cell>
          <cell r="I1313">
            <v>4809</v>
          </cell>
        </row>
        <row r="1314">
          <cell r="C1314">
            <v>3</v>
          </cell>
          <cell r="G1314" t="str">
            <v>Məhsul 7</v>
          </cell>
          <cell r="I1314">
            <v>1418</v>
          </cell>
        </row>
        <row r="1315">
          <cell r="C1315">
            <v>3</v>
          </cell>
          <cell r="G1315" t="str">
            <v>Məhsul 5</v>
          </cell>
          <cell r="I1315">
            <v>8976</v>
          </cell>
        </row>
        <row r="1316">
          <cell r="C1316">
            <v>3</v>
          </cell>
          <cell r="G1316" t="str">
            <v>Məhsul 1</v>
          </cell>
          <cell r="I1316">
            <v>7887</v>
          </cell>
        </row>
        <row r="1317">
          <cell r="C1317">
            <v>3</v>
          </cell>
          <cell r="G1317" t="str">
            <v>Məhsul 1</v>
          </cell>
          <cell r="I1317">
            <v>8094</v>
          </cell>
        </row>
        <row r="1318">
          <cell r="C1318">
            <v>3</v>
          </cell>
          <cell r="G1318" t="str">
            <v>Məhsul 7</v>
          </cell>
          <cell r="I1318">
            <v>2696</v>
          </cell>
        </row>
        <row r="1319">
          <cell r="C1319">
            <v>3</v>
          </cell>
          <cell r="G1319" t="str">
            <v>Məhsul 1</v>
          </cell>
          <cell r="I1319">
            <v>1087</v>
          </cell>
        </row>
        <row r="1320">
          <cell r="C1320">
            <v>3</v>
          </cell>
          <cell r="G1320" t="str">
            <v>Məhsul 4</v>
          </cell>
          <cell r="I1320">
            <v>2535</v>
          </cell>
        </row>
        <row r="1321">
          <cell r="C1321">
            <v>3</v>
          </cell>
          <cell r="G1321" t="str">
            <v>Məhsul 3</v>
          </cell>
          <cell r="I1321">
            <v>4972</v>
          </cell>
        </row>
        <row r="1322">
          <cell r="C1322">
            <v>3</v>
          </cell>
          <cell r="G1322" t="str">
            <v>Məhsul 3</v>
          </cell>
          <cell r="I1322">
            <v>8696</v>
          </cell>
        </row>
        <row r="1323">
          <cell r="C1323">
            <v>3</v>
          </cell>
          <cell r="G1323" t="str">
            <v>Məhsul 6</v>
          </cell>
          <cell r="I1323">
            <v>4130</v>
          </cell>
        </row>
        <row r="1324">
          <cell r="C1324">
            <v>3</v>
          </cell>
          <cell r="G1324" t="str">
            <v>Məhsul 2</v>
          </cell>
          <cell r="I1324">
            <v>8716</v>
          </cell>
        </row>
        <row r="1325">
          <cell r="C1325">
            <v>3</v>
          </cell>
          <cell r="G1325" t="str">
            <v>Məhsul 3</v>
          </cell>
          <cell r="I1325">
            <v>5717</v>
          </cell>
        </row>
        <row r="1326">
          <cell r="C1326">
            <v>3</v>
          </cell>
          <cell r="G1326" t="str">
            <v>Məhsul 6</v>
          </cell>
          <cell r="I1326">
            <v>2089</v>
          </cell>
        </row>
        <row r="1327">
          <cell r="C1327">
            <v>3</v>
          </cell>
          <cell r="G1327" t="str">
            <v>Məhsul 6</v>
          </cell>
          <cell r="I1327">
            <v>2460</v>
          </cell>
        </row>
        <row r="1328">
          <cell r="C1328">
            <v>3</v>
          </cell>
          <cell r="G1328" t="str">
            <v>Məhsul 4</v>
          </cell>
          <cell r="I1328">
            <v>6779</v>
          </cell>
        </row>
        <row r="1329">
          <cell r="C1329">
            <v>3</v>
          </cell>
          <cell r="G1329" t="str">
            <v>Məhsul 6</v>
          </cell>
          <cell r="I1329">
            <v>6592</v>
          </cell>
        </row>
        <row r="1330">
          <cell r="C1330">
            <v>3</v>
          </cell>
          <cell r="G1330" t="str">
            <v>Məhsul 6</v>
          </cell>
          <cell r="I1330">
            <v>258</v>
          </cell>
        </row>
        <row r="1331">
          <cell r="C1331">
            <v>3</v>
          </cell>
          <cell r="G1331" t="str">
            <v>Məhsul 2</v>
          </cell>
          <cell r="I1331">
            <v>3504</v>
          </cell>
        </row>
        <row r="1332">
          <cell r="C1332">
            <v>3</v>
          </cell>
          <cell r="G1332" t="str">
            <v>Məhsul 7</v>
          </cell>
          <cell r="I1332">
            <v>6121</v>
          </cell>
        </row>
        <row r="1333">
          <cell r="C1333">
            <v>3</v>
          </cell>
          <cell r="G1333" t="str">
            <v>Məhsul 1</v>
          </cell>
          <cell r="I1333">
            <v>9429</v>
          </cell>
        </row>
        <row r="1334">
          <cell r="C1334">
            <v>3</v>
          </cell>
          <cell r="G1334" t="str">
            <v>Məhsul 4</v>
          </cell>
          <cell r="I1334">
            <v>2013</v>
          </cell>
        </row>
        <row r="1335">
          <cell r="C1335">
            <v>3</v>
          </cell>
          <cell r="G1335" t="str">
            <v>Məhsul 6</v>
          </cell>
          <cell r="I1335">
            <v>7283</v>
          </cell>
        </row>
        <row r="1336">
          <cell r="C1336">
            <v>3</v>
          </cell>
          <cell r="G1336" t="str">
            <v>Məhsul 7</v>
          </cell>
          <cell r="I1336">
            <v>1168</v>
          </cell>
        </row>
        <row r="1337">
          <cell r="C1337">
            <v>3</v>
          </cell>
          <cell r="G1337" t="str">
            <v>Məhsul 1</v>
          </cell>
          <cell r="I1337">
            <v>3520</v>
          </cell>
        </row>
        <row r="1338">
          <cell r="C1338">
            <v>3</v>
          </cell>
          <cell r="G1338" t="str">
            <v>Məhsul 7</v>
          </cell>
          <cell r="I1338">
            <v>9835</v>
          </cell>
        </row>
        <row r="1339">
          <cell r="C1339">
            <v>3</v>
          </cell>
          <cell r="G1339" t="str">
            <v>Məhsul 6</v>
          </cell>
          <cell r="I1339">
            <v>9769</v>
          </cell>
        </row>
        <row r="1340">
          <cell r="C1340">
            <v>3</v>
          </cell>
          <cell r="G1340" t="str">
            <v>Məhsul 7</v>
          </cell>
          <cell r="I1340">
            <v>1838</v>
          </cell>
        </row>
        <row r="1341">
          <cell r="C1341">
            <v>3</v>
          </cell>
          <cell r="G1341" t="str">
            <v>Məhsul 5</v>
          </cell>
          <cell r="I1341">
            <v>455</v>
          </cell>
        </row>
        <row r="1342">
          <cell r="C1342">
            <v>3</v>
          </cell>
          <cell r="G1342" t="str">
            <v>Məhsul 1</v>
          </cell>
          <cell r="I1342">
            <v>7380</v>
          </cell>
        </row>
        <row r="1343">
          <cell r="C1343">
            <v>3</v>
          </cell>
          <cell r="G1343" t="str">
            <v>Məhsul 3</v>
          </cell>
          <cell r="I1343">
            <v>5119</v>
          </cell>
        </row>
        <row r="1344">
          <cell r="C1344">
            <v>3</v>
          </cell>
          <cell r="G1344" t="str">
            <v>Məhsul 3</v>
          </cell>
          <cell r="I1344">
            <v>1267</v>
          </cell>
        </row>
        <row r="1345">
          <cell r="C1345">
            <v>3</v>
          </cell>
          <cell r="G1345" t="str">
            <v>Məhsul 6</v>
          </cell>
          <cell r="I1345">
            <v>5810</v>
          </cell>
        </row>
        <row r="1346">
          <cell r="C1346">
            <v>3</v>
          </cell>
          <cell r="G1346" t="str">
            <v>Məhsul 6</v>
          </cell>
          <cell r="I1346">
            <v>5851</v>
          </cell>
        </row>
        <row r="1347">
          <cell r="C1347">
            <v>3</v>
          </cell>
          <cell r="G1347" t="str">
            <v>Məhsul 2</v>
          </cell>
          <cell r="I1347">
            <v>5326</v>
          </cell>
        </row>
        <row r="1348">
          <cell r="C1348">
            <v>3</v>
          </cell>
          <cell r="G1348" t="str">
            <v>Məhsul 3</v>
          </cell>
          <cell r="I1348">
            <v>4227</v>
          </cell>
        </row>
        <row r="1349">
          <cell r="C1349">
            <v>3</v>
          </cell>
          <cell r="G1349" t="str">
            <v>Məhsul 7</v>
          </cell>
          <cell r="I1349">
            <v>4092</v>
          </cell>
        </row>
        <row r="1350">
          <cell r="C1350">
            <v>3</v>
          </cell>
          <cell r="G1350" t="str">
            <v>Məhsul 6</v>
          </cell>
          <cell r="I1350">
            <v>8744</v>
          </cell>
        </row>
        <row r="1351">
          <cell r="C1351">
            <v>3</v>
          </cell>
          <cell r="G1351" t="str">
            <v>Məhsul 3</v>
          </cell>
          <cell r="I1351">
            <v>8024</v>
          </cell>
        </row>
        <row r="1352">
          <cell r="C1352">
            <v>3</v>
          </cell>
          <cell r="G1352" t="str">
            <v>Məhsul 6</v>
          </cell>
          <cell r="I1352">
            <v>9885</v>
          </cell>
        </row>
        <row r="1353">
          <cell r="C1353">
            <v>3</v>
          </cell>
          <cell r="G1353" t="str">
            <v>Məhsul 2</v>
          </cell>
          <cell r="I1353">
            <v>4545</v>
          </cell>
        </row>
        <row r="1354">
          <cell r="C1354">
            <v>3</v>
          </cell>
          <cell r="G1354" t="str">
            <v>Məhsul 5</v>
          </cell>
          <cell r="I1354">
            <v>1356</v>
          </cell>
        </row>
        <row r="1355">
          <cell r="C1355">
            <v>3</v>
          </cell>
          <cell r="G1355" t="str">
            <v>Məhsul 1</v>
          </cell>
          <cell r="I1355">
            <v>5168</v>
          </cell>
        </row>
        <row r="1356">
          <cell r="C1356">
            <v>3</v>
          </cell>
          <cell r="G1356" t="str">
            <v>Məhsul 2</v>
          </cell>
          <cell r="I1356">
            <v>2193</v>
          </cell>
        </row>
        <row r="1357">
          <cell r="C1357">
            <v>3</v>
          </cell>
          <cell r="G1357" t="str">
            <v>Məhsul 3</v>
          </cell>
          <cell r="I1357">
            <v>7985</v>
          </cell>
        </row>
        <row r="1358">
          <cell r="C1358">
            <v>3</v>
          </cell>
          <cell r="G1358" t="str">
            <v>Məhsul 1</v>
          </cell>
          <cell r="I1358">
            <v>5481</v>
          </cell>
        </row>
        <row r="1359">
          <cell r="C1359">
            <v>3</v>
          </cell>
          <cell r="G1359" t="str">
            <v>Məhsul 7</v>
          </cell>
          <cell r="I1359">
            <v>4976</v>
          </cell>
        </row>
        <row r="1360">
          <cell r="C1360">
            <v>3</v>
          </cell>
          <cell r="G1360" t="str">
            <v>Məhsul 1</v>
          </cell>
          <cell r="I1360">
            <v>9376</v>
          </cell>
        </row>
        <row r="1361">
          <cell r="C1361">
            <v>3</v>
          </cell>
          <cell r="G1361" t="str">
            <v>Məhsul 2</v>
          </cell>
          <cell r="I1361">
            <v>6639</v>
          </cell>
        </row>
        <row r="1362">
          <cell r="C1362">
            <v>3</v>
          </cell>
          <cell r="G1362" t="str">
            <v>Məhsul 3</v>
          </cell>
          <cell r="I1362">
            <v>8865</v>
          </cell>
        </row>
        <row r="1363">
          <cell r="C1363">
            <v>3</v>
          </cell>
          <cell r="G1363" t="str">
            <v>Məhsul 7</v>
          </cell>
          <cell r="I1363">
            <v>5868</v>
          </cell>
        </row>
        <row r="1364">
          <cell r="C1364">
            <v>3</v>
          </cell>
          <cell r="G1364" t="str">
            <v>Məhsul 4</v>
          </cell>
          <cell r="I1364">
            <v>5440</v>
          </cell>
        </row>
        <row r="1365">
          <cell r="C1365">
            <v>3</v>
          </cell>
          <cell r="G1365" t="str">
            <v>Məhsul 6</v>
          </cell>
          <cell r="I1365">
            <v>6024</v>
          </cell>
        </row>
        <row r="1366">
          <cell r="C1366">
            <v>3</v>
          </cell>
          <cell r="G1366" t="str">
            <v>Məhsul 6</v>
          </cell>
          <cell r="I1366">
            <v>2245</v>
          </cell>
        </row>
        <row r="1367">
          <cell r="C1367">
            <v>3</v>
          </cell>
          <cell r="G1367" t="str">
            <v>Məhsul 5</v>
          </cell>
          <cell r="I1367">
            <v>6123</v>
          </cell>
        </row>
        <row r="1368">
          <cell r="C1368">
            <v>3</v>
          </cell>
          <cell r="G1368" t="str">
            <v>Məhsul 1</v>
          </cell>
          <cell r="I1368">
            <v>6315</v>
          </cell>
        </row>
        <row r="1369">
          <cell r="C1369">
            <v>3</v>
          </cell>
          <cell r="G1369" t="str">
            <v>Məhsul 3</v>
          </cell>
          <cell r="I1369">
            <v>4121</v>
          </cell>
        </row>
        <row r="1370">
          <cell r="C1370">
            <v>3</v>
          </cell>
          <cell r="G1370" t="str">
            <v>Məhsul 3</v>
          </cell>
          <cell r="I1370">
            <v>8362</v>
          </cell>
        </row>
        <row r="1371">
          <cell r="C1371">
            <v>3</v>
          </cell>
          <cell r="G1371" t="str">
            <v>Məhsul 6</v>
          </cell>
          <cell r="I1371">
            <v>884</v>
          </cell>
        </row>
        <row r="1372">
          <cell r="C1372">
            <v>3</v>
          </cell>
          <cell r="G1372" t="str">
            <v>Məhsul 6</v>
          </cell>
          <cell r="I1372">
            <v>8681</v>
          </cell>
        </row>
        <row r="1373">
          <cell r="C1373">
            <v>3</v>
          </cell>
          <cell r="G1373" t="str">
            <v>Məhsul 6</v>
          </cell>
          <cell r="I1373">
            <v>4523</v>
          </cell>
        </row>
        <row r="1374">
          <cell r="C1374">
            <v>3</v>
          </cell>
          <cell r="G1374" t="str">
            <v>Məhsul 6</v>
          </cell>
          <cell r="I1374">
            <v>3090</v>
          </cell>
        </row>
        <row r="1375">
          <cell r="C1375">
            <v>3</v>
          </cell>
          <cell r="G1375" t="str">
            <v>Məhsul 3</v>
          </cell>
          <cell r="I1375">
            <v>6229</v>
          </cell>
        </row>
        <row r="1376">
          <cell r="C1376">
            <v>3</v>
          </cell>
          <cell r="G1376" t="str">
            <v>Məhsul 1</v>
          </cell>
          <cell r="I1376">
            <v>3305</v>
          </cell>
        </row>
        <row r="1377">
          <cell r="C1377">
            <v>3</v>
          </cell>
          <cell r="G1377" t="str">
            <v>Məhsul 2</v>
          </cell>
          <cell r="I1377">
            <v>4760</v>
          </cell>
        </row>
        <row r="1378">
          <cell r="C1378">
            <v>3</v>
          </cell>
          <cell r="G1378" t="str">
            <v>Məhsul 3</v>
          </cell>
          <cell r="I1378">
            <v>9783</v>
          </cell>
        </row>
        <row r="1379">
          <cell r="C1379">
            <v>3</v>
          </cell>
          <cell r="G1379" t="str">
            <v>Məhsul 7</v>
          </cell>
          <cell r="I1379">
            <v>5398</v>
          </cell>
        </row>
        <row r="1380">
          <cell r="C1380">
            <v>3</v>
          </cell>
          <cell r="G1380" t="str">
            <v>Məhsul 1</v>
          </cell>
          <cell r="I1380">
            <v>2742</v>
          </cell>
        </row>
        <row r="1381">
          <cell r="C1381">
            <v>3</v>
          </cell>
          <cell r="G1381" t="str">
            <v>Məhsul 3</v>
          </cell>
          <cell r="I1381">
            <v>8432</v>
          </cell>
        </row>
        <row r="1382">
          <cell r="C1382">
            <v>3</v>
          </cell>
          <cell r="G1382" t="str">
            <v>Məhsul 6</v>
          </cell>
          <cell r="I1382">
            <v>8135</v>
          </cell>
        </row>
        <row r="1383">
          <cell r="C1383">
            <v>3</v>
          </cell>
          <cell r="G1383" t="str">
            <v>Məhsul 1</v>
          </cell>
          <cell r="I1383">
            <v>3258</v>
          </cell>
        </row>
        <row r="1384">
          <cell r="C1384">
            <v>3</v>
          </cell>
          <cell r="G1384" t="str">
            <v>Məhsul 4</v>
          </cell>
          <cell r="I1384">
            <v>5081</v>
          </cell>
        </row>
        <row r="1385">
          <cell r="C1385">
            <v>3</v>
          </cell>
          <cell r="G1385" t="str">
            <v>Məhsul 4</v>
          </cell>
          <cell r="I1385">
            <v>2072</v>
          </cell>
        </row>
        <row r="1386">
          <cell r="C1386">
            <v>3</v>
          </cell>
          <cell r="G1386" t="str">
            <v>Məhsul 6</v>
          </cell>
          <cell r="I1386">
            <v>2698</v>
          </cell>
        </row>
        <row r="1387">
          <cell r="C1387">
            <v>3</v>
          </cell>
          <cell r="G1387" t="str">
            <v>Məhsul 7</v>
          </cell>
          <cell r="I1387">
            <v>4436</v>
          </cell>
        </row>
        <row r="1388">
          <cell r="C1388">
            <v>3</v>
          </cell>
          <cell r="G1388" t="str">
            <v>Məhsul 1</v>
          </cell>
          <cell r="I1388">
            <v>3514</v>
          </cell>
        </row>
        <row r="1389">
          <cell r="C1389">
            <v>3</v>
          </cell>
          <cell r="G1389" t="str">
            <v>Məhsul 3</v>
          </cell>
          <cell r="I1389">
            <v>769</v>
          </cell>
        </row>
        <row r="1390">
          <cell r="C1390">
            <v>3</v>
          </cell>
          <cell r="G1390" t="str">
            <v>Məhsul 1</v>
          </cell>
          <cell r="I1390">
            <v>1818</v>
          </cell>
        </row>
        <row r="1391">
          <cell r="C1391">
            <v>3</v>
          </cell>
          <cell r="G1391" t="str">
            <v>Məhsul 1</v>
          </cell>
          <cell r="I1391">
            <v>7565</v>
          </cell>
        </row>
        <row r="1392">
          <cell r="C1392">
            <v>3</v>
          </cell>
          <cell r="G1392" t="str">
            <v>Məhsul 1</v>
          </cell>
          <cell r="I1392">
            <v>2721</v>
          </cell>
        </row>
        <row r="1393">
          <cell r="C1393">
            <v>3</v>
          </cell>
          <cell r="G1393" t="str">
            <v>Məhsul 7</v>
          </cell>
          <cell r="I1393">
            <v>2972</v>
          </cell>
        </row>
        <row r="1394">
          <cell r="C1394">
            <v>3</v>
          </cell>
          <cell r="G1394" t="str">
            <v>Məhsul 7</v>
          </cell>
          <cell r="I1394">
            <v>4990</v>
          </cell>
        </row>
        <row r="1395">
          <cell r="C1395">
            <v>3</v>
          </cell>
          <cell r="G1395" t="str">
            <v>Məhsul 6</v>
          </cell>
          <cell r="I1395">
            <v>9966</v>
          </cell>
        </row>
        <row r="1396">
          <cell r="C1396">
            <v>3</v>
          </cell>
          <cell r="G1396" t="str">
            <v>Məhsul 5</v>
          </cell>
          <cell r="I1396">
            <v>4696</v>
          </cell>
        </row>
        <row r="1397">
          <cell r="C1397">
            <v>3</v>
          </cell>
          <cell r="G1397" t="str">
            <v>Məhsul 3</v>
          </cell>
          <cell r="I1397">
            <v>7946</v>
          </cell>
        </row>
        <row r="1398">
          <cell r="C1398">
            <v>3</v>
          </cell>
          <cell r="G1398" t="str">
            <v>Məhsul 2</v>
          </cell>
          <cell r="I1398">
            <v>8643</v>
          </cell>
        </row>
        <row r="1399">
          <cell r="C1399">
            <v>3</v>
          </cell>
          <cell r="G1399" t="str">
            <v>Məhsul 2</v>
          </cell>
          <cell r="I1399">
            <v>7709</v>
          </cell>
        </row>
        <row r="1400">
          <cell r="C1400">
            <v>3</v>
          </cell>
          <cell r="G1400" t="str">
            <v>Məhsul 6</v>
          </cell>
          <cell r="I1400">
            <v>5564</v>
          </cell>
        </row>
        <row r="1401">
          <cell r="C1401">
            <v>3</v>
          </cell>
          <cell r="G1401" t="str">
            <v>Məhsul 6</v>
          </cell>
          <cell r="I1401">
            <v>4393</v>
          </cell>
        </row>
        <row r="1402">
          <cell r="C1402">
            <v>3</v>
          </cell>
          <cell r="G1402" t="str">
            <v>Məhsul 4</v>
          </cell>
          <cell r="I1402">
            <v>7333</v>
          </cell>
        </row>
        <row r="1403">
          <cell r="C1403">
            <v>3</v>
          </cell>
          <cell r="G1403" t="str">
            <v>Məhsul 6</v>
          </cell>
          <cell r="I1403">
            <v>3995</v>
          </cell>
        </row>
        <row r="1404">
          <cell r="C1404">
            <v>3</v>
          </cell>
          <cell r="G1404" t="str">
            <v>Məhsul 5</v>
          </cell>
          <cell r="I1404">
            <v>6159</v>
          </cell>
        </row>
        <row r="1405">
          <cell r="C1405">
            <v>3</v>
          </cell>
          <cell r="G1405" t="str">
            <v>Məhsul 4</v>
          </cell>
          <cell r="I1405">
            <v>1089</v>
          </cell>
        </row>
        <row r="1406">
          <cell r="C1406">
            <v>3</v>
          </cell>
          <cell r="G1406" t="str">
            <v>Məhsul 1</v>
          </cell>
          <cell r="I1406">
            <v>77</v>
          </cell>
        </row>
        <row r="1407">
          <cell r="C1407">
            <v>3</v>
          </cell>
          <cell r="G1407" t="str">
            <v>Məhsul 6</v>
          </cell>
          <cell r="I1407">
            <v>4682</v>
          </cell>
        </row>
        <row r="1408">
          <cell r="C1408">
            <v>3</v>
          </cell>
          <cell r="G1408" t="str">
            <v>Məhsul 2</v>
          </cell>
          <cell r="I1408">
            <v>8082</v>
          </cell>
        </row>
        <row r="1409">
          <cell r="C1409">
            <v>3</v>
          </cell>
          <cell r="G1409" t="str">
            <v>Məhsul 4</v>
          </cell>
          <cell r="I1409">
            <v>8309</v>
          </cell>
        </row>
        <row r="1410">
          <cell r="C1410">
            <v>3</v>
          </cell>
          <cell r="G1410" t="str">
            <v>Məhsul 1</v>
          </cell>
          <cell r="I1410">
            <v>1940</v>
          </cell>
        </row>
        <row r="1411">
          <cell r="C1411">
            <v>3</v>
          </cell>
          <cell r="G1411" t="str">
            <v>Məhsul 6</v>
          </cell>
          <cell r="I1411">
            <v>4174</v>
          </cell>
        </row>
        <row r="1412">
          <cell r="C1412">
            <v>3</v>
          </cell>
          <cell r="G1412" t="str">
            <v>Məhsul 1</v>
          </cell>
          <cell r="I1412">
            <v>2165</v>
          </cell>
        </row>
        <row r="1413">
          <cell r="C1413">
            <v>3</v>
          </cell>
          <cell r="G1413" t="str">
            <v>Məhsul 4</v>
          </cell>
          <cell r="I1413">
            <v>4330</v>
          </cell>
        </row>
        <row r="1414">
          <cell r="C1414">
            <v>3</v>
          </cell>
          <cell r="G1414" t="str">
            <v>Məhsul 2</v>
          </cell>
          <cell r="I1414">
            <v>1569</v>
          </cell>
        </row>
        <row r="1415">
          <cell r="C1415">
            <v>3</v>
          </cell>
          <cell r="G1415" t="str">
            <v>Məhsul 4</v>
          </cell>
          <cell r="I1415">
            <v>6234</v>
          </cell>
        </row>
        <row r="1416">
          <cell r="C1416">
            <v>3</v>
          </cell>
          <cell r="G1416" t="str">
            <v>Məhsul 5</v>
          </cell>
          <cell r="I1416">
            <v>2400</v>
          </cell>
        </row>
        <row r="1417">
          <cell r="C1417">
            <v>3</v>
          </cell>
          <cell r="G1417" t="str">
            <v>Məhsul 1</v>
          </cell>
          <cell r="I1417">
            <v>7599</v>
          </cell>
        </row>
        <row r="1418">
          <cell r="C1418">
            <v>3</v>
          </cell>
          <cell r="G1418" t="str">
            <v>Məhsul 3</v>
          </cell>
          <cell r="I1418">
            <v>4071</v>
          </cell>
        </row>
        <row r="1419">
          <cell r="C1419">
            <v>3</v>
          </cell>
          <cell r="G1419" t="str">
            <v>Məhsul 2</v>
          </cell>
          <cell r="I1419">
            <v>8418</v>
          </cell>
        </row>
        <row r="1420">
          <cell r="C1420">
            <v>3</v>
          </cell>
          <cell r="G1420" t="str">
            <v>Məhsul 1</v>
          </cell>
          <cell r="I1420">
            <v>6559</v>
          </cell>
        </row>
        <row r="1421">
          <cell r="C1421">
            <v>3</v>
          </cell>
          <cell r="G1421" t="str">
            <v>Məhsul 1</v>
          </cell>
          <cell r="I1421">
            <v>8679</v>
          </cell>
        </row>
        <row r="1422">
          <cell r="C1422">
            <v>3</v>
          </cell>
          <cell r="G1422" t="str">
            <v>Məhsul 3</v>
          </cell>
          <cell r="I1422">
            <v>6600</v>
          </cell>
        </row>
        <row r="1423">
          <cell r="C1423">
            <v>3</v>
          </cell>
          <cell r="G1423" t="str">
            <v>Məhsul 5</v>
          </cell>
          <cell r="I1423">
            <v>3454</v>
          </cell>
        </row>
        <row r="1424">
          <cell r="C1424">
            <v>3</v>
          </cell>
          <cell r="G1424" t="str">
            <v>Məhsul 5</v>
          </cell>
          <cell r="I1424">
            <v>4335</v>
          </cell>
        </row>
        <row r="1425">
          <cell r="C1425">
            <v>3</v>
          </cell>
          <cell r="G1425" t="str">
            <v>Məhsul 6</v>
          </cell>
          <cell r="I1425">
            <v>7028</v>
          </cell>
        </row>
        <row r="1426">
          <cell r="C1426">
            <v>3</v>
          </cell>
          <cell r="G1426" t="str">
            <v>Məhsul 6</v>
          </cell>
          <cell r="I1426">
            <v>5701</v>
          </cell>
        </row>
        <row r="1427">
          <cell r="C1427">
            <v>3</v>
          </cell>
          <cell r="G1427" t="str">
            <v>Məhsul 2</v>
          </cell>
          <cell r="I1427">
            <v>7035</v>
          </cell>
        </row>
        <row r="1428">
          <cell r="C1428">
            <v>3</v>
          </cell>
          <cell r="G1428" t="str">
            <v>Məhsul 1</v>
          </cell>
          <cell r="I1428">
            <v>4880</v>
          </cell>
        </row>
        <row r="1429">
          <cell r="C1429">
            <v>3</v>
          </cell>
          <cell r="G1429" t="str">
            <v>Məhsul 2</v>
          </cell>
          <cell r="I1429">
            <v>451</v>
          </cell>
        </row>
        <row r="1430">
          <cell r="C1430">
            <v>3</v>
          </cell>
          <cell r="G1430" t="str">
            <v>Məhsul 3</v>
          </cell>
          <cell r="I1430">
            <v>2239</v>
          </cell>
        </row>
        <row r="1431">
          <cell r="C1431">
            <v>3</v>
          </cell>
          <cell r="G1431" t="str">
            <v>Məhsul 6</v>
          </cell>
          <cell r="I1431">
            <v>7048</v>
          </cell>
        </row>
        <row r="1432">
          <cell r="C1432">
            <v>3</v>
          </cell>
          <cell r="G1432" t="str">
            <v>Məhsul 4</v>
          </cell>
          <cell r="I1432">
            <v>2334</v>
          </cell>
        </row>
        <row r="1433">
          <cell r="C1433">
            <v>3</v>
          </cell>
          <cell r="G1433" t="str">
            <v>Məhsul 4</v>
          </cell>
          <cell r="I1433">
            <v>9861</v>
          </cell>
        </row>
        <row r="1434">
          <cell r="C1434">
            <v>3</v>
          </cell>
          <cell r="G1434" t="str">
            <v>Məhsul 4</v>
          </cell>
          <cell r="I1434">
            <v>2865</v>
          </cell>
        </row>
        <row r="1435">
          <cell r="C1435">
            <v>3</v>
          </cell>
          <cell r="G1435" t="str">
            <v>Məhsul 6</v>
          </cell>
          <cell r="I1435">
            <v>4488</v>
          </cell>
        </row>
        <row r="1436">
          <cell r="C1436">
            <v>3</v>
          </cell>
          <cell r="G1436" t="str">
            <v>Məhsul 2</v>
          </cell>
          <cell r="I1436">
            <v>6486</v>
          </cell>
        </row>
        <row r="1437">
          <cell r="C1437">
            <v>3</v>
          </cell>
          <cell r="G1437" t="str">
            <v>Məhsul 4</v>
          </cell>
          <cell r="I1437">
            <v>6542</v>
          </cell>
        </row>
        <row r="1438">
          <cell r="C1438">
            <v>3</v>
          </cell>
          <cell r="G1438" t="str">
            <v>Məhsul 4</v>
          </cell>
          <cell r="I1438">
            <v>7244</v>
          </cell>
        </row>
        <row r="1439">
          <cell r="C1439">
            <v>3</v>
          </cell>
          <cell r="G1439" t="str">
            <v>Məhsul 1</v>
          </cell>
          <cell r="I1439">
            <v>5186</v>
          </cell>
        </row>
        <row r="1440">
          <cell r="C1440">
            <v>3</v>
          </cell>
          <cell r="G1440" t="str">
            <v>Məhsul 6</v>
          </cell>
          <cell r="I1440">
            <v>2469</v>
          </cell>
        </row>
        <row r="1441">
          <cell r="C1441">
            <v>3</v>
          </cell>
          <cell r="G1441" t="str">
            <v>Məhsul 2</v>
          </cell>
          <cell r="I1441">
            <v>659</v>
          </cell>
        </row>
        <row r="1442">
          <cell r="C1442">
            <v>3</v>
          </cell>
          <cell r="G1442" t="str">
            <v>Məhsul 5</v>
          </cell>
          <cell r="I1442">
            <v>6205</v>
          </cell>
        </row>
        <row r="1443">
          <cell r="C1443">
            <v>3</v>
          </cell>
          <cell r="G1443" t="str">
            <v>Məhsul 7</v>
          </cell>
          <cell r="I1443">
            <v>7541</v>
          </cell>
        </row>
        <row r="1444">
          <cell r="C1444">
            <v>3</v>
          </cell>
          <cell r="G1444" t="str">
            <v>Məhsul 6</v>
          </cell>
          <cell r="I1444">
            <v>9723</v>
          </cell>
        </row>
        <row r="1445">
          <cell r="C1445">
            <v>3</v>
          </cell>
          <cell r="G1445" t="str">
            <v>Məhsul 6</v>
          </cell>
          <cell r="I1445">
            <v>75</v>
          </cell>
        </row>
        <row r="1446">
          <cell r="C1446">
            <v>3</v>
          </cell>
          <cell r="G1446" t="str">
            <v>Məhsul 6</v>
          </cell>
          <cell r="I1446">
            <v>7420</v>
          </cell>
        </row>
        <row r="1447">
          <cell r="C1447">
            <v>3</v>
          </cell>
          <cell r="G1447" t="str">
            <v>Məhsul 1</v>
          </cell>
          <cell r="I1447">
            <v>9785</v>
          </cell>
        </row>
        <row r="1448">
          <cell r="C1448">
            <v>3</v>
          </cell>
          <cell r="G1448" t="str">
            <v>Məhsul 1</v>
          </cell>
          <cell r="I1448">
            <v>4385</v>
          </cell>
        </row>
        <row r="1449">
          <cell r="C1449">
            <v>3</v>
          </cell>
          <cell r="G1449" t="str">
            <v>Məhsul 5</v>
          </cell>
          <cell r="I1449">
            <v>210</v>
          </cell>
        </row>
        <row r="1450">
          <cell r="C1450">
            <v>3</v>
          </cell>
          <cell r="G1450" t="str">
            <v>Məhsul 4</v>
          </cell>
          <cell r="I1450">
            <v>2438</v>
          </cell>
        </row>
        <row r="1451">
          <cell r="C1451">
            <v>3</v>
          </cell>
          <cell r="G1451" t="str">
            <v>Məhsul 1</v>
          </cell>
          <cell r="I1451">
            <v>5713</v>
          </cell>
        </row>
        <row r="1452">
          <cell r="C1452">
            <v>3</v>
          </cell>
          <cell r="G1452" t="str">
            <v>Məhsul 1</v>
          </cell>
          <cell r="I1452">
            <v>7825</v>
          </cell>
        </row>
        <row r="1453">
          <cell r="C1453">
            <v>3</v>
          </cell>
          <cell r="G1453" t="str">
            <v>Məhsul 5</v>
          </cell>
          <cell r="I1453">
            <v>1381</v>
          </cell>
        </row>
        <row r="1454">
          <cell r="C1454">
            <v>3</v>
          </cell>
          <cell r="G1454" t="str">
            <v>Məhsul 6</v>
          </cell>
          <cell r="I1454">
            <v>1560</v>
          </cell>
        </row>
        <row r="1455">
          <cell r="C1455">
            <v>3</v>
          </cell>
          <cell r="G1455" t="str">
            <v>Məhsul 6</v>
          </cell>
          <cell r="I1455">
            <v>6881</v>
          </cell>
        </row>
        <row r="1456">
          <cell r="C1456">
            <v>3</v>
          </cell>
          <cell r="G1456" t="str">
            <v>Məhsul 2</v>
          </cell>
          <cell r="I1456">
            <v>8011</v>
          </cell>
        </row>
        <row r="1457">
          <cell r="C1457">
            <v>3</v>
          </cell>
          <cell r="G1457" t="str">
            <v>Məhsul 2</v>
          </cell>
          <cell r="I1457">
            <v>4801</v>
          </cell>
        </row>
        <row r="1458">
          <cell r="C1458">
            <v>3</v>
          </cell>
          <cell r="G1458" t="str">
            <v>Məhsul 6</v>
          </cell>
          <cell r="I1458">
            <v>2775</v>
          </cell>
        </row>
        <row r="1459">
          <cell r="C1459">
            <v>3</v>
          </cell>
          <cell r="G1459" t="str">
            <v>Məhsul 3</v>
          </cell>
          <cell r="I1459">
            <v>2976</v>
          </cell>
        </row>
        <row r="1460">
          <cell r="C1460">
            <v>3</v>
          </cell>
          <cell r="G1460" t="str">
            <v>Məhsul 4</v>
          </cell>
          <cell r="I1460">
            <v>7731</v>
          </cell>
        </row>
        <row r="1461">
          <cell r="C1461">
            <v>3</v>
          </cell>
          <cell r="G1461" t="str">
            <v>Məhsul 1</v>
          </cell>
          <cell r="I1461">
            <v>9955</v>
          </cell>
        </row>
        <row r="1462">
          <cell r="C1462">
            <v>3</v>
          </cell>
          <cell r="G1462" t="str">
            <v>Məhsul 1</v>
          </cell>
          <cell r="I1462">
            <v>5884</v>
          </cell>
        </row>
        <row r="1463">
          <cell r="C1463">
            <v>3</v>
          </cell>
          <cell r="G1463" t="str">
            <v>Məhsul 2</v>
          </cell>
          <cell r="I1463">
            <v>3463</v>
          </cell>
        </row>
        <row r="1464">
          <cell r="C1464">
            <v>3</v>
          </cell>
          <cell r="G1464" t="str">
            <v>Məhsul 3</v>
          </cell>
          <cell r="I1464">
            <v>8137</v>
          </cell>
        </row>
        <row r="1465">
          <cell r="C1465">
            <v>3</v>
          </cell>
          <cell r="G1465" t="str">
            <v>Məhsul 7</v>
          </cell>
          <cell r="I1465">
            <v>3353</v>
          </cell>
        </row>
        <row r="1466">
          <cell r="C1466">
            <v>3</v>
          </cell>
          <cell r="G1466" t="str">
            <v>Məhsul 1</v>
          </cell>
          <cell r="I1466">
            <v>3627</v>
          </cell>
        </row>
        <row r="1467">
          <cell r="C1467">
            <v>3</v>
          </cell>
          <cell r="G1467" t="str">
            <v>Məhsul 2</v>
          </cell>
          <cell r="I1467">
            <v>8074</v>
          </cell>
        </row>
        <row r="1468">
          <cell r="C1468">
            <v>3</v>
          </cell>
          <cell r="G1468" t="str">
            <v>Məhsul 5</v>
          </cell>
          <cell r="I1468">
            <v>2857</v>
          </cell>
        </row>
        <row r="1469">
          <cell r="C1469">
            <v>3</v>
          </cell>
          <cell r="G1469" t="str">
            <v>Məhsul 2</v>
          </cell>
          <cell r="I1469">
            <v>9510</v>
          </cell>
        </row>
        <row r="1470">
          <cell r="C1470">
            <v>3</v>
          </cell>
          <cell r="G1470" t="str">
            <v>Məhsul 5</v>
          </cell>
          <cell r="I1470">
            <v>5656</v>
          </cell>
        </row>
        <row r="1471">
          <cell r="C1471">
            <v>3</v>
          </cell>
          <cell r="G1471" t="str">
            <v>Məhsul 6</v>
          </cell>
          <cell r="I1471">
            <v>6130</v>
          </cell>
        </row>
        <row r="1472">
          <cell r="C1472">
            <v>3</v>
          </cell>
          <cell r="G1472" t="str">
            <v>Məhsul 7</v>
          </cell>
          <cell r="I1472">
            <v>3561</v>
          </cell>
        </row>
        <row r="1473">
          <cell r="C1473">
            <v>3</v>
          </cell>
          <cell r="G1473" t="str">
            <v>Məhsul 6</v>
          </cell>
          <cell r="I1473">
            <v>5423</v>
          </cell>
        </row>
        <row r="1474">
          <cell r="C1474">
            <v>3</v>
          </cell>
          <cell r="G1474" t="str">
            <v>Məhsul 1</v>
          </cell>
          <cell r="I1474">
            <v>2304</v>
          </cell>
        </row>
        <row r="1475">
          <cell r="C1475">
            <v>3</v>
          </cell>
          <cell r="G1475" t="str">
            <v>Məhsul 6</v>
          </cell>
          <cell r="I1475">
            <v>9057</v>
          </cell>
        </row>
        <row r="1476">
          <cell r="C1476">
            <v>3</v>
          </cell>
          <cell r="G1476" t="str">
            <v>Məhsul 3</v>
          </cell>
          <cell r="I1476">
            <v>5319</v>
          </cell>
        </row>
        <row r="1477">
          <cell r="C1477">
            <v>3</v>
          </cell>
          <cell r="G1477" t="str">
            <v>Məhsul 1</v>
          </cell>
          <cell r="I1477">
            <v>3830</v>
          </cell>
        </row>
        <row r="1478">
          <cell r="C1478">
            <v>3</v>
          </cell>
          <cell r="G1478" t="str">
            <v>Məhsul 3</v>
          </cell>
          <cell r="I1478">
            <v>128</v>
          </cell>
        </row>
        <row r="1479">
          <cell r="C1479">
            <v>3</v>
          </cell>
          <cell r="G1479" t="str">
            <v>Məhsul 5</v>
          </cell>
          <cell r="I1479">
            <v>4450</v>
          </cell>
        </row>
        <row r="1480">
          <cell r="C1480">
            <v>3</v>
          </cell>
          <cell r="G1480" t="str">
            <v>Məhsul 6</v>
          </cell>
          <cell r="I1480">
            <v>860</v>
          </cell>
        </row>
        <row r="1481">
          <cell r="C1481">
            <v>3</v>
          </cell>
          <cell r="G1481" t="str">
            <v>Məhsul 6</v>
          </cell>
          <cell r="I1481">
            <v>3636</v>
          </cell>
        </row>
        <row r="1482">
          <cell r="C1482">
            <v>3</v>
          </cell>
          <cell r="G1482" t="str">
            <v>Məhsul 3</v>
          </cell>
          <cell r="I1482">
            <v>2005</v>
          </cell>
        </row>
        <row r="1483">
          <cell r="C1483">
            <v>3</v>
          </cell>
          <cell r="G1483" t="str">
            <v>Məhsul 1</v>
          </cell>
          <cell r="I1483">
            <v>5871</v>
          </cell>
        </row>
        <row r="1484">
          <cell r="C1484">
            <v>3</v>
          </cell>
          <cell r="G1484" t="str">
            <v>Məhsul 7</v>
          </cell>
          <cell r="I1484">
            <v>4266</v>
          </cell>
        </row>
        <row r="1485">
          <cell r="C1485">
            <v>3</v>
          </cell>
          <cell r="G1485" t="str">
            <v>Məhsul 7</v>
          </cell>
          <cell r="I1485">
            <v>9228</v>
          </cell>
        </row>
        <row r="1486">
          <cell r="C1486">
            <v>3</v>
          </cell>
          <cell r="G1486" t="str">
            <v>Məhsul 5</v>
          </cell>
          <cell r="I1486">
            <v>7709</v>
          </cell>
        </row>
        <row r="1487">
          <cell r="C1487">
            <v>3</v>
          </cell>
          <cell r="G1487" t="str">
            <v>Məhsul 6</v>
          </cell>
          <cell r="I1487">
            <v>7454</v>
          </cell>
        </row>
        <row r="1488">
          <cell r="C1488">
            <v>3</v>
          </cell>
          <cell r="G1488" t="str">
            <v>Məhsul 2</v>
          </cell>
          <cell r="I1488">
            <v>2985</v>
          </cell>
        </row>
        <row r="1489">
          <cell r="C1489">
            <v>3</v>
          </cell>
          <cell r="G1489" t="str">
            <v>Məhsul 6</v>
          </cell>
          <cell r="I1489">
            <v>6529</v>
          </cell>
        </row>
        <row r="1490">
          <cell r="C1490">
            <v>3</v>
          </cell>
          <cell r="G1490" t="str">
            <v>Məhsul 7</v>
          </cell>
          <cell r="I1490">
            <v>8421</v>
          </cell>
        </row>
        <row r="1491">
          <cell r="C1491">
            <v>3</v>
          </cell>
          <cell r="G1491" t="str">
            <v>Məhsul 7</v>
          </cell>
          <cell r="I1491">
            <v>3707</v>
          </cell>
        </row>
        <row r="1492">
          <cell r="C1492">
            <v>3</v>
          </cell>
          <cell r="G1492" t="str">
            <v>Məhsul 4</v>
          </cell>
          <cell r="I1492">
            <v>939</v>
          </cell>
        </row>
        <row r="1493">
          <cell r="C1493">
            <v>3</v>
          </cell>
          <cell r="G1493" t="str">
            <v>Məhsul 5</v>
          </cell>
          <cell r="I1493">
            <v>3895</v>
          </cell>
        </row>
        <row r="1494">
          <cell r="C1494">
            <v>3</v>
          </cell>
          <cell r="G1494" t="str">
            <v>Məhsul 7</v>
          </cell>
          <cell r="I1494">
            <v>7959</v>
          </cell>
        </row>
        <row r="1495">
          <cell r="C1495">
            <v>3</v>
          </cell>
          <cell r="G1495" t="str">
            <v>Məhsul 6</v>
          </cell>
          <cell r="I1495">
            <v>1334</v>
          </cell>
        </row>
        <row r="1496">
          <cell r="C1496">
            <v>3</v>
          </cell>
          <cell r="G1496" t="str">
            <v>Məhsul 1</v>
          </cell>
          <cell r="I1496">
            <v>9770</v>
          </cell>
        </row>
        <row r="1497">
          <cell r="C1497">
            <v>3</v>
          </cell>
          <cell r="G1497" t="str">
            <v>Məhsul 6</v>
          </cell>
          <cell r="I1497">
            <v>2328</v>
          </cell>
        </row>
        <row r="1498">
          <cell r="C1498">
            <v>3</v>
          </cell>
          <cell r="G1498" t="str">
            <v>Məhsul 4</v>
          </cell>
          <cell r="I1498">
            <v>1151</v>
          </cell>
        </row>
        <row r="1499">
          <cell r="C1499">
            <v>3</v>
          </cell>
          <cell r="G1499" t="str">
            <v>Məhsul 1</v>
          </cell>
          <cell r="I1499">
            <v>3863</v>
          </cell>
        </row>
        <row r="1500">
          <cell r="C1500">
            <v>3</v>
          </cell>
          <cell r="G1500" t="str">
            <v>Məhsul 5</v>
          </cell>
          <cell r="I1500">
            <v>9448</v>
          </cell>
        </row>
        <row r="1501">
          <cell r="C1501">
            <v>3</v>
          </cell>
          <cell r="G1501" t="str">
            <v>Məhsul 1</v>
          </cell>
          <cell r="I1501">
            <v>5225</v>
          </cell>
        </row>
        <row r="1502">
          <cell r="C1502">
            <v>3</v>
          </cell>
          <cell r="G1502" t="str">
            <v>Məhsul 7</v>
          </cell>
          <cell r="I1502">
            <v>8370</v>
          </cell>
        </row>
        <row r="1503">
          <cell r="C1503">
            <v>3</v>
          </cell>
          <cell r="G1503" t="str">
            <v>Məhsul 4</v>
          </cell>
          <cell r="I1503">
            <v>923</v>
          </cell>
        </row>
        <row r="1504">
          <cell r="C1504">
            <v>3</v>
          </cell>
          <cell r="G1504" t="str">
            <v>Məhsul 5</v>
          </cell>
          <cell r="I1504">
            <v>1354</v>
          </cell>
        </row>
        <row r="1505">
          <cell r="C1505">
            <v>3</v>
          </cell>
          <cell r="G1505" t="str">
            <v>Məhsul 3</v>
          </cell>
          <cell r="I1505">
            <v>898</v>
          </cell>
        </row>
        <row r="1506">
          <cell r="C1506">
            <v>3</v>
          </cell>
          <cell r="G1506" t="str">
            <v>Məhsul 6</v>
          </cell>
          <cell r="I1506">
            <v>1013</v>
          </cell>
        </row>
        <row r="1507">
          <cell r="C1507">
            <v>3</v>
          </cell>
          <cell r="G1507" t="str">
            <v>Məhsul 1</v>
          </cell>
          <cell r="I1507">
            <v>4993</v>
          </cell>
        </row>
        <row r="1508">
          <cell r="C1508">
            <v>3</v>
          </cell>
          <cell r="G1508" t="str">
            <v>Məhsul 2</v>
          </cell>
          <cell r="I1508">
            <v>1050</v>
          </cell>
        </row>
        <row r="1509">
          <cell r="C1509">
            <v>3</v>
          </cell>
          <cell r="G1509" t="str">
            <v>Məhsul 1</v>
          </cell>
          <cell r="I1509">
            <v>4715</v>
          </cell>
        </row>
        <row r="1510">
          <cell r="C1510">
            <v>3</v>
          </cell>
          <cell r="G1510" t="str">
            <v>Məhsul 3</v>
          </cell>
          <cell r="I1510">
            <v>807</v>
          </cell>
        </row>
        <row r="1511">
          <cell r="C1511">
            <v>3</v>
          </cell>
          <cell r="G1511" t="str">
            <v>Məhsul 1</v>
          </cell>
          <cell r="I1511">
            <v>9523</v>
          </cell>
        </row>
        <row r="1512">
          <cell r="C1512">
            <v>3</v>
          </cell>
          <cell r="G1512" t="str">
            <v>Məhsul 1</v>
          </cell>
          <cell r="I1512">
            <v>9493</v>
          </cell>
        </row>
        <row r="1513">
          <cell r="C1513">
            <v>3</v>
          </cell>
          <cell r="G1513" t="str">
            <v>Məhsul 7</v>
          </cell>
          <cell r="I1513">
            <v>6789</v>
          </cell>
        </row>
        <row r="1514">
          <cell r="C1514">
            <v>3</v>
          </cell>
          <cell r="G1514" t="str">
            <v>Məhsul 5</v>
          </cell>
          <cell r="I1514">
            <v>8748</v>
          </cell>
        </row>
        <row r="1515">
          <cell r="C1515">
            <v>3</v>
          </cell>
          <cell r="G1515" t="str">
            <v>Məhsul 5</v>
          </cell>
          <cell r="I1515">
            <v>7688</v>
          </cell>
        </row>
        <row r="1516">
          <cell r="C1516">
            <v>4</v>
          </cell>
          <cell r="G1516" t="str">
            <v>Məhsul 2</v>
          </cell>
          <cell r="I1516">
            <v>8821</v>
          </cell>
        </row>
        <row r="1517">
          <cell r="C1517">
            <v>4</v>
          </cell>
          <cell r="G1517" t="str">
            <v>Məhsul 7</v>
          </cell>
          <cell r="I1517">
            <v>8254</v>
          </cell>
        </row>
        <row r="1518">
          <cell r="C1518">
            <v>4</v>
          </cell>
          <cell r="G1518" t="str">
            <v>Məhsul 6</v>
          </cell>
          <cell r="I1518">
            <v>5203</v>
          </cell>
        </row>
        <row r="1519">
          <cell r="C1519">
            <v>4</v>
          </cell>
          <cell r="G1519" t="str">
            <v>Məhsul 1</v>
          </cell>
          <cell r="I1519">
            <v>7126</v>
          </cell>
        </row>
        <row r="1520">
          <cell r="C1520">
            <v>4</v>
          </cell>
          <cell r="G1520" t="str">
            <v>Məhsul 4</v>
          </cell>
          <cell r="I1520">
            <v>391</v>
          </cell>
        </row>
        <row r="1521">
          <cell r="C1521">
            <v>4</v>
          </cell>
          <cell r="G1521" t="str">
            <v>Məhsul 1</v>
          </cell>
          <cell r="I1521">
            <v>8900</v>
          </cell>
        </row>
        <row r="1522">
          <cell r="C1522">
            <v>4</v>
          </cell>
          <cell r="G1522" t="str">
            <v>Məhsul 6</v>
          </cell>
          <cell r="I1522">
            <v>7772</v>
          </cell>
        </row>
        <row r="1523">
          <cell r="C1523">
            <v>4</v>
          </cell>
          <cell r="G1523" t="str">
            <v>Məhsul 5</v>
          </cell>
          <cell r="I1523">
            <v>4984</v>
          </cell>
        </row>
        <row r="1524">
          <cell r="C1524">
            <v>4</v>
          </cell>
          <cell r="G1524" t="str">
            <v>Məhsul 4</v>
          </cell>
          <cell r="I1524">
            <v>2930</v>
          </cell>
        </row>
        <row r="1525">
          <cell r="C1525">
            <v>4</v>
          </cell>
          <cell r="G1525" t="str">
            <v>Məhsul 7</v>
          </cell>
          <cell r="I1525">
            <v>143</v>
          </cell>
        </row>
        <row r="1526">
          <cell r="C1526">
            <v>4</v>
          </cell>
          <cell r="G1526" t="str">
            <v>Məhsul 4</v>
          </cell>
          <cell r="I1526">
            <v>8052</v>
          </cell>
        </row>
        <row r="1527">
          <cell r="C1527">
            <v>4</v>
          </cell>
          <cell r="G1527" t="str">
            <v>Məhsul 6</v>
          </cell>
          <cell r="I1527">
            <v>9829</v>
          </cell>
        </row>
        <row r="1528">
          <cell r="C1528">
            <v>4</v>
          </cell>
          <cell r="G1528" t="str">
            <v>Məhsul 1</v>
          </cell>
          <cell r="I1528">
            <v>3949</v>
          </cell>
        </row>
        <row r="1529">
          <cell r="C1529">
            <v>4</v>
          </cell>
          <cell r="G1529" t="str">
            <v>Məhsul 5</v>
          </cell>
          <cell r="I1529">
            <v>6453</v>
          </cell>
        </row>
        <row r="1530">
          <cell r="C1530">
            <v>4</v>
          </cell>
          <cell r="G1530" t="str">
            <v>Məhsul 1</v>
          </cell>
          <cell r="I1530">
            <v>4364</v>
          </cell>
        </row>
        <row r="1531">
          <cell r="C1531">
            <v>4</v>
          </cell>
          <cell r="G1531" t="str">
            <v>Məhsul 6</v>
          </cell>
          <cell r="I1531">
            <v>5589</v>
          </cell>
        </row>
        <row r="1532">
          <cell r="C1532">
            <v>4</v>
          </cell>
          <cell r="G1532" t="str">
            <v>Məhsul 1</v>
          </cell>
          <cell r="I1532">
            <v>2186</v>
          </cell>
        </row>
        <row r="1533">
          <cell r="C1533">
            <v>4</v>
          </cell>
          <cell r="G1533" t="str">
            <v>Məhsul 1</v>
          </cell>
          <cell r="I1533">
            <v>7137</v>
          </cell>
        </row>
        <row r="1534">
          <cell r="C1534">
            <v>4</v>
          </cell>
          <cell r="G1534" t="str">
            <v>Məhsul 6</v>
          </cell>
          <cell r="I1534">
            <v>2268</v>
          </cell>
        </row>
        <row r="1535">
          <cell r="C1535">
            <v>4</v>
          </cell>
          <cell r="G1535" t="str">
            <v>Məhsul 6</v>
          </cell>
          <cell r="I1535">
            <v>657</v>
          </cell>
        </row>
        <row r="1536">
          <cell r="C1536">
            <v>4</v>
          </cell>
          <cell r="G1536" t="str">
            <v>Məhsul 3</v>
          </cell>
          <cell r="I1536">
            <v>8905</v>
          </cell>
        </row>
        <row r="1537">
          <cell r="C1537">
            <v>4</v>
          </cell>
          <cell r="G1537" t="str">
            <v>Məhsul 6</v>
          </cell>
          <cell r="I1537">
            <v>9839</v>
          </cell>
        </row>
        <row r="1538">
          <cell r="C1538">
            <v>4</v>
          </cell>
          <cell r="G1538" t="str">
            <v>Məhsul 5</v>
          </cell>
          <cell r="I1538">
            <v>1443</v>
          </cell>
        </row>
        <row r="1539">
          <cell r="C1539">
            <v>4</v>
          </cell>
          <cell r="G1539" t="str">
            <v>Məhsul 7</v>
          </cell>
          <cell r="I1539">
            <v>9942</v>
          </cell>
        </row>
        <row r="1540">
          <cell r="C1540">
            <v>4</v>
          </cell>
          <cell r="G1540" t="str">
            <v>Məhsul 1</v>
          </cell>
          <cell r="I1540">
            <v>5262</v>
          </cell>
        </row>
        <row r="1541">
          <cell r="C1541">
            <v>4</v>
          </cell>
          <cell r="G1541" t="str">
            <v>Məhsul 5</v>
          </cell>
          <cell r="I1541">
            <v>6468</v>
          </cell>
        </row>
        <row r="1542">
          <cell r="C1542">
            <v>4</v>
          </cell>
          <cell r="G1542" t="str">
            <v>Məhsul 6</v>
          </cell>
          <cell r="I1542">
            <v>1552</v>
          </cell>
        </row>
        <row r="1543">
          <cell r="C1543">
            <v>4</v>
          </cell>
          <cell r="G1543" t="str">
            <v>Məhsul 6</v>
          </cell>
          <cell r="I1543">
            <v>1135</v>
          </cell>
        </row>
        <row r="1544">
          <cell r="C1544">
            <v>4</v>
          </cell>
          <cell r="G1544" t="str">
            <v>Məhsul 4</v>
          </cell>
          <cell r="I1544">
            <v>6000</v>
          </cell>
        </row>
        <row r="1545">
          <cell r="C1545">
            <v>4</v>
          </cell>
          <cell r="G1545" t="str">
            <v>Məhsul 3</v>
          </cell>
          <cell r="I1545">
            <v>6330</v>
          </cell>
        </row>
        <row r="1546">
          <cell r="C1546">
            <v>4</v>
          </cell>
          <cell r="G1546" t="str">
            <v>Məhsul 6</v>
          </cell>
          <cell r="I1546">
            <v>6154</v>
          </cell>
        </row>
        <row r="1547">
          <cell r="C1547">
            <v>4</v>
          </cell>
          <cell r="G1547" t="str">
            <v>Məhsul 7</v>
          </cell>
          <cell r="I1547">
            <v>3438</v>
          </cell>
        </row>
        <row r="1548">
          <cell r="C1548">
            <v>4</v>
          </cell>
          <cell r="G1548" t="str">
            <v>Məhsul 7</v>
          </cell>
          <cell r="I1548">
            <v>2653</v>
          </cell>
        </row>
        <row r="1549">
          <cell r="C1549">
            <v>4</v>
          </cell>
          <cell r="G1549" t="str">
            <v>Məhsul 2</v>
          </cell>
          <cell r="I1549">
            <v>6279</v>
          </cell>
        </row>
        <row r="1550">
          <cell r="C1550">
            <v>4</v>
          </cell>
          <cell r="G1550" t="str">
            <v>Məhsul 6</v>
          </cell>
          <cell r="I1550">
            <v>6299</v>
          </cell>
        </row>
        <row r="1551">
          <cell r="C1551">
            <v>4</v>
          </cell>
          <cell r="G1551" t="str">
            <v>Məhsul 5</v>
          </cell>
          <cell r="I1551">
            <v>3122</v>
          </cell>
        </row>
        <row r="1552">
          <cell r="C1552">
            <v>4</v>
          </cell>
          <cell r="G1552" t="str">
            <v>Məhsul 3</v>
          </cell>
          <cell r="I1552">
            <v>7883</v>
          </cell>
        </row>
        <row r="1553">
          <cell r="C1553">
            <v>4</v>
          </cell>
          <cell r="G1553" t="str">
            <v>Məhsul 6</v>
          </cell>
          <cell r="I1553">
            <v>2558</v>
          </cell>
        </row>
        <row r="1554">
          <cell r="C1554">
            <v>4</v>
          </cell>
          <cell r="G1554" t="str">
            <v>Məhsul 6</v>
          </cell>
          <cell r="I1554">
            <v>9341</v>
          </cell>
        </row>
        <row r="1555">
          <cell r="C1555">
            <v>4</v>
          </cell>
          <cell r="G1555" t="str">
            <v>Məhsul 7</v>
          </cell>
          <cell r="I1555">
            <v>7741</v>
          </cell>
        </row>
        <row r="1556">
          <cell r="C1556">
            <v>4</v>
          </cell>
          <cell r="G1556" t="str">
            <v>Məhsul 1</v>
          </cell>
          <cell r="I1556">
            <v>9337</v>
          </cell>
        </row>
        <row r="1557">
          <cell r="C1557">
            <v>4</v>
          </cell>
          <cell r="G1557" t="str">
            <v>Məhsul 6</v>
          </cell>
          <cell r="I1557">
            <v>8823</v>
          </cell>
        </row>
        <row r="1558">
          <cell r="C1558">
            <v>4</v>
          </cell>
          <cell r="G1558" t="str">
            <v>Məhsul 2</v>
          </cell>
          <cell r="I1558">
            <v>6728</v>
          </cell>
        </row>
        <row r="1559">
          <cell r="C1559">
            <v>4</v>
          </cell>
          <cell r="G1559" t="str">
            <v>Məhsul 2</v>
          </cell>
          <cell r="I1559">
            <v>2302</v>
          </cell>
        </row>
        <row r="1560">
          <cell r="C1560">
            <v>4</v>
          </cell>
          <cell r="G1560" t="str">
            <v>Məhsul 6</v>
          </cell>
          <cell r="I1560">
            <v>6653</v>
          </cell>
        </row>
        <row r="1561">
          <cell r="C1561">
            <v>4</v>
          </cell>
          <cell r="G1561" t="str">
            <v>Məhsul 1</v>
          </cell>
          <cell r="I1561">
            <v>8807</v>
          </cell>
        </row>
        <row r="1562">
          <cell r="C1562">
            <v>4</v>
          </cell>
          <cell r="G1562" t="str">
            <v>Məhsul 1</v>
          </cell>
          <cell r="I1562">
            <v>4815</v>
          </cell>
        </row>
        <row r="1563">
          <cell r="C1563">
            <v>4</v>
          </cell>
          <cell r="G1563" t="str">
            <v>Məhsul 7</v>
          </cell>
          <cell r="I1563">
            <v>7181</v>
          </cell>
        </row>
        <row r="1564">
          <cell r="C1564">
            <v>4</v>
          </cell>
          <cell r="G1564" t="str">
            <v>Məhsul 7</v>
          </cell>
          <cell r="I1564">
            <v>498</v>
          </cell>
        </row>
        <row r="1565">
          <cell r="C1565">
            <v>4</v>
          </cell>
          <cell r="G1565" t="str">
            <v>Məhsul 6</v>
          </cell>
          <cell r="I1565">
            <v>3519</v>
          </cell>
        </row>
        <row r="1566">
          <cell r="C1566">
            <v>4</v>
          </cell>
          <cell r="G1566" t="str">
            <v>Məhsul 7</v>
          </cell>
          <cell r="I1566">
            <v>7439</v>
          </cell>
        </row>
        <row r="1567">
          <cell r="C1567">
            <v>4</v>
          </cell>
          <cell r="G1567" t="str">
            <v>Məhsul 6</v>
          </cell>
          <cell r="I1567">
            <v>6323</v>
          </cell>
        </row>
        <row r="1568">
          <cell r="C1568">
            <v>4</v>
          </cell>
          <cell r="G1568" t="str">
            <v>Məhsul 6</v>
          </cell>
          <cell r="I1568">
            <v>2324</v>
          </cell>
        </row>
        <row r="1569">
          <cell r="C1569">
            <v>4</v>
          </cell>
          <cell r="G1569" t="str">
            <v>Məhsul 1</v>
          </cell>
          <cell r="I1569">
            <v>8417</v>
          </cell>
        </row>
        <row r="1570">
          <cell r="C1570">
            <v>4</v>
          </cell>
          <cell r="G1570" t="str">
            <v>Məhsul 2</v>
          </cell>
          <cell r="I1570">
            <v>3177</v>
          </cell>
        </row>
        <row r="1571">
          <cell r="C1571">
            <v>4</v>
          </cell>
          <cell r="G1571" t="str">
            <v>Məhsul 2</v>
          </cell>
          <cell r="I1571">
            <v>9438</v>
          </cell>
        </row>
        <row r="1572">
          <cell r="C1572">
            <v>4</v>
          </cell>
          <cell r="G1572" t="str">
            <v>Məhsul 2</v>
          </cell>
          <cell r="I1572">
            <v>9631</v>
          </cell>
        </row>
        <row r="1573">
          <cell r="C1573">
            <v>4</v>
          </cell>
          <cell r="G1573" t="str">
            <v>Məhsul 6</v>
          </cell>
          <cell r="I1573">
            <v>494</v>
          </cell>
        </row>
        <row r="1574">
          <cell r="C1574">
            <v>4</v>
          </cell>
          <cell r="G1574" t="str">
            <v>Məhsul 5</v>
          </cell>
          <cell r="I1574">
            <v>4191</v>
          </cell>
        </row>
        <row r="1575">
          <cell r="C1575">
            <v>4</v>
          </cell>
          <cell r="G1575" t="str">
            <v>Məhsul 4</v>
          </cell>
          <cell r="I1575">
            <v>8217</v>
          </cell>
        </row>
        <row r="1576">
          <cell r="C1576">
            <v>4</v>
          </cell>
          <cell r="G1576" t="str">
            <v>Məhsul 2</v>
          </cell>
          <cell r="I1576">
            <v>720</v>
          </cell>
        </row>
        <row r="1577">
          <cell r="C1577">
            <v>4</v>
          </cell>
          <cell r="G1577" t="str">
            <v>Məhsul 4</v>
          </cell>
          <cell r="I1577">
            <v>7815</v>
          </cell>
        </row>
        <row r="1578">
          <cell r="C1578">
            <v>4</v>
          </cell>
          <cell r="G1578" t="str">
            <v>Məhsul 4</v>
          </cell>
          <cell r="I1578">
            <v>3326</v>
          </cell>
        </row>
        <row r="1579">
          <cell r="C1579">
            <v>4</v>
          </cell>
          <cell r="G1579" t="str">
            <v>Məhsul 2</v>
          </cell>
          <cell r="I1579">
            <v>1244</v>
          </cell>
        </row>
        <row r="1580">
          <cell r="C1580">
            <v>4</v>
          </cell>
          <cell r="G1580" t="str">
            <v>Məhsul 5</v>
          </cell>
          <cell r="I1580">
            <v>9512</v>
          </cell>
        </row>
        <row r="1581">
          <cell r="C1581">
            <v>4</v>
          </cell>
          <cell r="G1581" t="str">
            <v>Məhsul 6</v>
          </cell>
          <cell r="I1581">
            <v>3921</v>
          </cell>
        </row>
        <row r="1582">
          <cell r="C1582">
            <v>4</v>
          </cell>
          <cell r="G1582" t="str">
            <v>Məhsul 4</v>
          </cell>
          <cell r="I1582">
            <v>2395</v>
          </cell>
        </row>
        <row r="1583">
          <cell r="C1583">
            <v>4</v>
          </cell>
          <cell r="G1583" t="str">
            <v>Məhsul 5</v>
          </cell>
          <cell r="I1583">
            <v>9491</v>
          </cell>
        </row>
        <row r="1584">
          <cell r="C1584">
            <v>4</v>
          </cell>
          <cell r="G1584" t="str">
            <v>Məhsul 7</v>
          </cell>
          <cell r="I1584">
            <v>515</v>
          </cell>
        </row>
        <row r="1585">
          <cell r="C1585">
            <v>4</v>
          </cell>
          <cell r="G1585" t="str">
            <v>Məhsul 1</v>
          </cell>
          <cell r="I1585">
            <v>4104</v>
          </cell>
        </row>
        <row r="1586">
          <cell r="C1586">
            <v>4</v>
          </cell>
          <cell r="G1586" t="str">
            <v>Məhsul 1</v>
          </cell>
          <cell r="I1586">
            <v>3073</v>
          </cell>
        </row>
        <row r="1587">
          <cell r="C1587">
            <v>4</v>
          </cell>
          <cell r="G1587" t="str">
            <v>Məhsul 3</v>
          </cell>
          <cell r="I1587">
            <v>6474</v>
          </cell>
        </row>
        <row r="1588">
          <cell r="C1588">
            <v>4</v>
          </cell>
          <cell r="G1588" t="str">
            <v>Məhsul 1</v>
          </cell>
          <cell r="I1588">
            <v>31</v>
          </cell>
        </row>
        <row r="1589">
          <cell r="C1589">
            <v>4</v>
          </cell>
          <cell r="G1589" t="str">
            <v>Məhsul 5</v>
          </cell>
          <cell r="I1589">
            <v>7394</v>
          </cell>
        </row>
        <row r="1590">
          <cell r="C1590">
            <v>4</v>
          </cell>
          <cell r="G1590" t="str">
            <v>Məhsul 6</v>
          </cell>
          <cell r="I1590">
            <v>1186</v>
          </cell>
        </row>
        <row r="1591">
          <cell r="C1591">
            <v>4</v>
          </cell>
          <cell r="G1591" t="str">
            <v>Məhsul 1</v>
          </cell>
          <cell r="I1591">
            <v>2649</v>
          </cell>
        </row>
        <row r="1592">
          <cell r="C1592">
            <v>4</v>
          </cell>
          <cell r="G1592" t="str">
            <v>Məhsul 1</v>
          </cell>
          <cell r="I1592">
            <v>3408</v>
          </cell>
        </row>
        <row r="1593">
          <cell r="C1593">
            <v>4</v>
          </cell>
          <cell r="G1593" t="str">
            <v>Məhsul 2</v>
          </cell>
          <cell r="I1593">
            <v>273</v>
          </cell>
        </row>
        <row r="1594">
          <cell r="C1594">
            <v>4</v>
          </cell>
          <cell r="G1594" t="str">
            <v>Məhsul 2</v>
          </cell>
          <cell r="I1594">
            <v>5048</v>
          </cell>
        </row>
        <row r="1595">
          <cell r="C1595">
            <v>4</v>
          </cell>
          <cell r="G1595" t="str">
            <v>Məhsul 1</v>
          </cell>
          <cell r="I1595">
            <v>1382</v>
          </cell>
        </row>
        <row r="1596">
          <cell r="C1596">
            <v>4</v>
          </cell>
          <cell r="G1596" t="str">
            <v>Məhsul 4</v>
          </cell>
          <cell r="I1596">
            <v>8702</v>
          </cell>
        </row>
        <row r="1597">
          <cell r="C1597">
            <v>4</v>
          </cell>
          <cell r="G1597" t="str">
            <v>Məhsul 7</v>
          </cell>
          <cell r="I1597">
            <v>75</v>
          </cell>
        </row>
        <row r="1598">
          <cell r="C1598">
            <v>4</v>
          </cell>
          <cell r="G1598" t="str">
            <v>Məhsul 6</v>
          </cell>
          <cell r="I1598">
            <v>2058</v>
          </cell>
        </row>
        <row r="1599">
          <cell r="C1599">
            <v>4</v>
          </cell>
          <cell r="G1599" t="str">
            <v>Məhsul 6</v>
          </cell>
          <cell r="I1599">
            <v>1395</v>
          </cell>
        </row>
        <row r="1600">
          <cell r="C1600">
            <v>4</v>
          </cell>
          <cell r="G1600" t="str">
            <v>Məhsul 7</v>
          </cell>
          <cell r="I1600">
            <v>6123</v>
          </cell>
        </row>
        <row r="1601">
          <cell r="C1601">
            <v>4</v>
          </cell>
          <cell r="G1601" t="str">
            <v>Məhsul 1</v>
          </cell>
          <cell r="I1601">
            <v>600</v>
          </cell>
        </row>
        <row r="1602">
          <cell r="C1602">
            <v>4</v>
          </cell>
          <cell r="G1602" t="str">
            <v>Məhsul 3</v>
          </cell>
          <cell r="I1602">
            <v>6643</v>
          </cell>
        </row>
        <row r="1603">
          <cell r="C1603">
            <v>4</v>
          </cell>
          <cell r="G1603" t="str">
            <v>Məhsul 3</v>
          </cell>
          <cell r="I1603">
            <v>2745</v>
          </cell>
        </row>
        <row r="1604">
          <cell r="C1604">
            <v>4</v>
          </cell>
          <cell r="G1604" t="str">
            <v>Məhsul 3</v>
          </cell>
          <cell r="I1604">
            <v>3532</v>
          </cell>
        </row>
        <row r="1605">
          <cell r="C1605">
            <v>4</v>
          </cell>
          <cell r="G1605" t="str">
            <v>Məhsul 1</v>
          </cell>
          <cell r="I1605">
            <v>584</v>
          </cell>
        </row>
        <row r="1606">
          <cell r="C1606">
            <v>4</v>
          </cell>
          <cell r="G1606" t="str">
            <v>Məhsul 1</v>
          </cell>
          <cell r="I1606">
            <v>7328</v>
          </cell>
        </row>
        <row r="1607">
          <cell r="C1607">
            <v>4</v>
          </cell>
          <cell r="G1607" t="str">
            <v>Məhsul 1</v>
          </cell>
          <cell r="I1607">
            <v>8409</v>
          </cell>
        </row>
        <row r="1608">
          <cell r="C1608">
            <v>4</v>
          </cell>
          <cell r="G1608" t="str">
            <v>Məhsul 2</v>
          </cell>
          <cell r="I1608">
            <v>2640</v>
          </cell>
        </row>
        <row r="1609">
          <cell r="C1609">
            <v>4</v>
          </cell>
          <cell r="G1609" t="str">
            <v>Məhsul 1</v>
          </cell>
          <cell r="I1609">
            <v>7544</v>
          </cell>
        </row>
        <row r="1610">
          <cell r="C1610">
            <v>4</v>
          </cell>
          <cell r="G1610" t="str">
            <v>Məhsul 4</v>
          </cell>
          <cell r="I1610">
            <v>7555</v>
          </cell>
        </row>
        <row r="1611">
          <cell r="C1611">
            <v>4</v>
          </cell>
          <cell r="G1611" t="str">
            <v>Məhsul 1</v>
          </cell>
          <cell r="I1611">
            <v>5002</v>
          </cell>
        </row>
        <row r="1612">
          <cell r="C1612">
            <v>4</v>
          </cell>
          <cell r="G1612" t="str">
            <v>Məhsul 7</v>
          </cell>
          <cell r="I1612">
            <v>2661</v>
          </cell>
        </row>
        <row r="1613">
          <cell r="C1613">
            <v>4</v>
          </cell>
          <cell r="G1613" t="str">
            <v>Məhsul 2</v>
          </cell>
          <cell r="I1613">
            <v>4617</v>
          </cell>
        </row>
        <row r="1614">
          <cell r="C1614">
            <v>4</v>
          </cell>
          <cell r="G1614" t="str">
            <v>Məhsul 5</v>
          </cell>
          <cell r="I1614">
            <v>5953</v>
          </cell>
        </row>
        <row r="1615">
          <cell r="C1615">
            <v>4</v>
          </cell>
          <cell r="G1615" t="str">
            <v>Məhsul 1</v>
          </cell>
          <cell r="I1615">
            <v>6922</v>
          </cell>
        </row>
        <row r="1616">
          <cell r="C1616">
            <v>4</v>
          </cell>
          <cell r="G1616" t="str">
            <v>Məhsul 7</v>
          </cell>
          <cell r="I1616">
            <v>7640</v>
          </cell>
        </row>
        <row r="1617">
          <cell r="C1617">
            <v>4</v>
          </cell>
          <cell r="G1617" t="str">
            <v>Məhsul 4</v>
          </cell>
          <cell r="I1617">
            <v>4121</v>
          </cell>
        </row>
        <row r="1618">
          <cell r="C1618">
            <v>4</v>
          </cell>
          <cell r="G1618" t="str">
            <v>Məhsul 1</v>
          </cell>
          <cell r="I1618">
            <v>629</v>
          </cell>
        </row>
        <row r="1619">
          <cell r="C1619">
            <v>4</v>
          </cell>
          <cell r="G1619" t="str">
            <v>Məhsul 1</v>
          </cell>
          <cell r="I1619">
            <v>6511</v>
          </cell>
        </row>
        <row r="1620">
          <cell r="C1620">
            <v>4</v>
          </cell>
          <cell r="G1620" t="str">
            <v>Məhsul 6</v>
          </cell>
          <cell r="I1620">
            <v>9551</v>
          </cell>
        </row>
        <row r="1621">
          <cell r="C1621">
            <v>4</v>
          </cell>
          <cell r="G1621" t="str">
            <v>Məhsul 6</v>
          </cell>
          <cell r="I1621">
            <v>5911</v>
          </cell>
        </row>
        <row r="1622">
          <cell r="C1622">
            <v>4</v>
          </cell>
          <cell r="G1622" t="str">
            <v>Məhsul 6</v>
          </cell>
          <cell r="I1622">
            <v>2553</v>
          </cell>
        </row>
        <row r="1623">
          <cell r="C1623">
            <v>4</v>
          </cell>
          <cell r="G1623" t="str">
            <v>Məhsul 1</v>
          </cell>
          <cell r="I1623">
            <v>1360</v>
          </cell>
        </row>
        <row r="1624">
          <cell r="C1624">
            <v>4</v>
          </cell>
          <cell r="G1624" t="str">
            <v>Məhsul 1</v>
          </cell>
          <cell r="I1624">
            <v>7061</v>
          </cell>
        </row>
        <row r="1625">
          <cell r="C1625">
            <v>4</v>
          </cell>
          <cell r="G1625" t="str">
            <v>Məhsul 6</v>
          </cell>
          <cell r="I1625">
            <v>8088</v>
          </cell>
        </row>
        <row r="1626">
          <cell r="C1626">
            <v>4</v>
          </cell>
          <cell r="G1626" t="str">
            <v>Məhsul 6</v>
          </cell>
          <cell r="I1626">
            <v>4445</v>
          </cell>
        </row>
        <row r="1627">
          <cell r="C1627">
            <v>4</v>
          </cell>
          <cell r="G1627" t="str">
            <v>Məhsul 1</v>
          </cell>
          <cell r="I1627">
            <v>8667</v>
          </cell>
        </row>
        <row r="1628">
          <cell r="C1628">
            <v>4</v>
          </cell>
          <cell r="G1628" t="str">
            <v>Məhsul 6</v>
          </cell>
          <cell r="I1628">
            <v>7405</v>
          </cell>
        </row>
        <row r="1629">
          <cell r="C1629">
            <v>4</v>
          </cell>
          <cell r="G1629" t="str">
            <v>Məhsul 5</v>
          </cell>
          <cell r="I1629">
            <v>7821</v>
          </cell>
        </row>
        <row r="1630">
          <cell r="C1630">
            <v>4</v>
          </cell>
          <cell r="G1630" t="str">
            <v>Məhsul 5</v>
          </cell>
          <cell r="I1630">
            <v>9195</v>
          </cell>
        </row>
        <row r="1631">
          <cell r="C1631">
            <v>4</v>
          </cell>
          <cell r="G1631" t="str">
            <v>Məhsul 6</v>
          </cell>
          <cell r="I1631">
            <v>1295</v>
          </cell>
        </row>
        <row r="1632">
          <cell r="C1632">
            <v>4</v>
          </cell>
          <cell r="G1632" t="str">
            <v>Məhsul 5</v>
          </cell>
          <cell r="I1632">
            <v>1418</v>
          </cell>
        </row>
        <row r="1633">
          <cell r="C1633">
            <v>4</v>
          </cell>
          <cell r="G1633" t="str">
            <v>Məhsul 1</v>
          </cell>
          <cell r="I1633">
            <v>8592</v>
          </cell>
        </row>
        <row r="1634">
          <cell r="C1634">
            <v>4</v>
          </cell>
          <cell r="G1634" t="str">
            <v>Məhsul 6</v>
          </cell>
          <cell r="I1634">
            <v>8678</v>
          </cell>
        </row>
        <row r="1635">
          <cell r="C1635">
            <v>4</v>
          </cell>
          <cell r="G1635" t="str">
            <v>Məhsul 5</v>
          </cell>
          <cell r="I1635">
            <v>4004</v>
          </cell>
        </row>
        <row r="1636">
          <cell r="C1636">
            <v>4</v>
          </cell>
          <cell r="G1636" t="str">
            <v>Məhsul 3</v>
          </cell>
          <cell r="I1636">
            <v>1205</v>
          </cell>
        </row>
        <row r="1637">
          <cell r="C1637">
            <v>4</v>
          </cell>
          <cell r="G1637" t="str">
            <v>Məhsul 5</v>
          </cell>
          <cell r="I1637">
            <v>122</v>
          </cell>
        </row>
        <row r="1638">
          <cell r="C1638">
            <v>4</v>
          </cell>
          <cell r="G1638" t="str">
            <v>Məhsul 3</v>
          </cell>
          <cell r="I1638">
            <v>6918</v>
          </cell>
        </row>
        <row r="1639">
          <cell r="C1639">
            <v>4</v>
          </cell>
          <cell r="G1639" t="str">
            <v>Məhsul 7</v>
          </cell>
          <cell r="I1639">
            <v>2528</v>
          </cell>
        </row>
        <row r="1640">
          <cell r="C1640">
            <v>4</v>
          </cell>
          <cell r="G1640" t="str">
            <v>Məhsul 7</v>
          </cell>
          <cell r="I1640">
            <v>1026</v>
          </cell>
        </row>
        <row r="1641">
          <cell r="C1641">
            <v>4</v>
          </cell>
          <cell r="G1641" t="str">
            <v>Məhsul 1</v>
          </cell>
          <cell r="I1641">
            <v>8344</v>
          </cell>
        </row>
        <row r="1642">
          <cell r="C1642">
            <v>4</v>
          </cell>
          <cell r="G1642" t="str">
            <v>Məhsul 5</v>
          </cell>
          <cell r="I1642">
            <v>2249</v>
          </cell>
        </row>
        <row r="1643">
          <cell r="C1643">
            <v>4</v>
          </cell>
          <cell r="G1643" t="str">
            <v>Məhsul 7</v>
          </cell>
          <cell r="I1643">
            <v>9517</v>
          </cell>
        </row>
        <row r="1644">
          <cell r="C1644">
            <v>4</v>
          </cell>
          <cell r="G1644" t="str">
            <v>Məhsul 3</v>
          </cell>
          <cell r="I1644">
            <v>7369</v>
          </cell>
        </row>
        <row r="1645">
          <cell r="C1645">
            <v>4</v>
          </cell>
          <cell r="G1645" t="str">
            <v>Məhsul 7</v>
          </cell>
          <cell r="I1645">
            <v>2044</v>
          </cell>
        </row>
        <row r="1646">
          <cell r="C1646">
            <v>4</v>
          </cell>
          <cell r="G1646" t="str">
            <v>Məhsul 6</v>
          </cell>
          <cell r="I1646">
            <v>764</v>
          </cell>
        </row>
        <row r="1647">
          <cell r="C1647">
            <v>4</v>
          </cell>
          <cell r="G1647" t="str">
            <v>Məhsul 6</v>
          </cell>
          <cell r="I1647">
            <v>8931</v>
          </cell>
        </row>
        <row r="1648">
          <cell r="C1648">
            <v>4</v>
          </cell>
          <cell r="G1648" t="str">
            <v>Məhsul 2</v>
          </cell>
          <cell r="I1648">
            <v>2613</v>
          </cell>
        </row>
        <row r="1649">
          <cell r="C1649">
            <v>4</v>
          </cell>
          <cell r="G1649" t="str">
            <v>Məhsul 2</v>
          </cell>
          <cell r="I1649">
            <v>8310</v>
          </cell>
        </row>
        <row r="1650">
          <cell r="C1650">
            <v>4</v>
          </cell>
          <cell r="G1650" t="str">
            <v>Məhsul 4</v>
          </cell>
          <cell r="I1650">
            <v>9557</v>
          </cell>
        </row>
        <row r="1651">
          <cell r="C1651">
            <v>4</v>
          </cell>
          <cell r="G1651" t="str">
            <v>Məhsul 4</v>
          </cell>
          <cell r="I1651">
            <v>3506</v>
          </cell>
        </row>
        <row r="1652">
          <cell r="C1652">
            <v>4</v>
          </cell>
          <cell r="G1652" t="str">
            <v>Məhsul 1</v>
          </cell>
          <cell r="I1652">
            <v>7416</v>
          </cell>
        </row>
        <row r="1653">
          <cell r="C1653">
            <v>4</v>
          </cell>
          <cell r="G1653" t="str">
            <v>Məhsul 2</v>
          </cell>
          <cell r="I1653">
            <v>6638</v>
          </cell>
        </row>
        <row r="1654">
          <cell r="C1654">
            <v>4</v>
          </cell>
          <cell r="G1654" t="str">
            <v>Məhsul 7</v>
          </cell>
          <cell r="I1654">
            <v>3623</v>
          </cell>
        </row>
        <row r="1655">
          <cell r="C1655">
            <v>4</v>
          </cell>
          <cell r="G1655" t="str">
            <v>Məhsul 2</v>
          </cell>
          <cell r="I1655">
            <v>2868</v>
          </cell>
        </row>
        <row r="1656">
          <cell r="C1656">
            <v>4</v>
          </cell>
          <cell r="G1656" t="str">
            <v>Məhsul 1</v>
          </cell>
          <cell r="I1656">
            <v>7215</v>
          </cell>
        </row>
        <row r="1657">
          <cell r="C1657">
            <v>4</v>
          </cell>
          <cell r="G1657" t="str">
            <v>Məhsul 6</v>
          </cell>
          <cell r="I1657">
            <v>4600</v>
          </cell>
        </row>
        <row r="1658">
          <cell r="C1658">
            <v>4</v>
          </cell>
          <cell r="G1658" t="str">
            <v>Məhsul 4</v>
          </cell>
          <cell r="I1658">
            <v>6273</v>
          </cell>
        </row>
        <row r="1659">
          <cell r="C1659">
            <v>4</v>
          </cell>
          <cell r="G1659" t="str">
            <v>Məhsul 1</v>
          </cell>
          <cell r="I1659">
            <v>1819</v>
          </cell>
        </row>
        <row r="1660">
          <cell r="C1660">
            <v>4</v>
          </cell>
          <cell r="G1660" t="str">
            <v>Məhsul 6</v>
          </cell>
          <cell r="I1660">
            <v>1109</v>
          </cell>
        </row>
        <row r="1661">
          <cell r="C1661">
            <v>4</v>
          </cell>
          <cell r="G1661" t="str">
            <v>Məhsul 2</v>
          </cell>
          <cell r="I1661">
            <v>1663</v>
          </cell>
        </row>
        <row r="1662">
          <cell r="C1662">
            <v>4</v>
          </cell>
          <cell r="G1662" t="str">
            <v>Məhsul 6</v>
          </cell>
          <cell r="I1662">
            <v>2186</v>
          </cell>
        </row>
        <row r="1663">
          <cell r="C1663">
            <v>4</v>
          </cell>
          <cell r="G1663" t="str">
            <v>Məhsul 1</v>
          </cell>
          <cell r="I1663">
            <v>8408</v>
          </cell>
        </row>
        <row r="1664">
          <cell r="C1664">
            <v>4</v>
          </cell>
          <cell r="G1664" t="str">
            <v>Məhsul 1</v>
          </cell>
          <cell r="I1664">
            <v>7183</v>
          </cell>
        </row>
        <row r="1665">
          <cell r="C1665">
            <v>4</v>
          </cell>
          <cell r="G1665" t="str">
            <v>Məhsul 3</v>
          </cell>
          <cell r="I1665">
            <v>2688</v>
          </cell>
        </row>
        <row r="1666">
          <cell r="C1666">
            <v>4</v>
          </cell>
          <cell r="G1666" t="str">
            <v>Məhsul 6</v>
          </cell>
          <cell r="I1666">
            <v>5484</v>
          </cell>
        </row>
        <row r="1667">
          <cell r="C1667">
            <v>4</v>
          </cell>
          <cell r="G1667" t="str">
            <v>Məhsul 5</v>
          </cell>
          <cell r="I1667">
            <v>151</v>
          </cell>
        </row>
        <row r="1668">
          <cell r="C1668">
            <v>4</v>
          </cell>
          <cell r="G1668" t="str">
            <v>Məhsul 6</v>
          </cell>
          <cell r="I1668">
            <v>3984</v>
          </cell>
        </row>
        <row r="1669">
          <cell r="C1669">
            <v>4</v>
          </cell>
          <cell r="G1669" t="str">
            <v>Məhsul 5</v>
          </cell>
          <cell r="I1669">
            <v>9124</v>
          </cell>
        </row>
        <row r="1670">
          <cell r="C1670">
            <v>4</v>
          </cell>
          <cell r="G1670" t="str">
            <v>Məhsul 1</v>
          </cell>
          <cell r="I1670">
            <v>3240</v>
          </cell>
        </row>
        <row r="1671">
          <cell r="C1671">
            <v>4</v>
          </cell>
          <cell r="G1671" t="str">
            <v>Məhsul 4</v>
          </cell>
          <cell r="I1671">
            <v>8027</v>
          </cell>
        </row>
        <row r="1672">
          <cell r="C1672">
            <v>4</v>
          </cell>
          <cell r="G1672" t="str">
            <v>Məhsul 6</v>
          </cell>
          <cell r="I1672">
            <v>7684</v>
          </cell>
        </row>
        <row r="1673">
          <cell r="C1673">
            <v>4</v>
          </cell>
          <cell r="G1673" t="str">
            <v>Məhsul 5</v>
          </cell>
          <cell r="I1673">
            <v>9958</v>
          </cell>
        </row>
        <row r="1674">
          <cell r="C1674">
            <v>4</v>
          </cell>
          <cell r="G1674" t="str">
            <v>Məhsul 1</v>
          </cell>
          <cell r="I1674">
            <v>1635</v>
          </cell>
        </row>
        <row r="1675">
          <cell r="C1675">
            <v>4</v>
          </cell>
          <cell r="G1675" t="str">
            <v>Məhsul 4</v>
          </cell>
          <cell r="I1675">
            <v>7825</v>
          </cell>
        </row>
        <row r="1676">
          <cell r="C1676">
            <v>4</v>
          </cell>
          <cell r="G1676" t="str">
            <v>Məhsul 2</v>
          </cell>
          <cell r="I1676">
            <v>9539</v>
          </cell>
        </row>
        <row r="1677">
          <cell r="C1677">
            <v>4</v>
          </cell>
          <cell r="G1677" t="str">
            <v>Məhsul 5</v>
          </cell>
          <cell r="I1677">
            <v>7710</v>
          </cell>
        </row>
        <row r="1678">
          <cell r="C1678">
            <v>4</v>
          </cell>
          <cell r="G1678" t="str">
            <v>Məhsul 1</v>
          </cell>
          <cell r="I1678">
            <v>5161</v>
          </cell>
        </row>
        <row r="1679">
          <cell r="C1679">
            <v>4</v>
          </cell>
          <cell r="G1679" t="str">
            <v>Məhsul 5</v>
          </cell>
          <cell r="I1679">
            <v>8911</v>
          </cell>
        </row>
        <row r="1680">
          <cell r="C1680">
            <v>4</v>
          </cell>
          <cell r="G1680" t="str">
            <v>Məhsul 7</v>
          </cell>
          <cell r="I1680">
            <v>7023</v>
          </cell>
        </row>
        <row r="1681">
          <cell r="C1681">
            <v>4</v>
          </cell>
          <cell r="G1681" t="str">
            <v>Məhsul 5</v>
          </cell>
          <cell r="I1681">
            <v>6531</v>
          </cell>
        </row>
        <row r="1682">
          <cell r="C1682">
            <v>4</v>
          </cell>
          <cell r="G1682" t="str">
            <v>Məhsul 1</v>
          </cell>
          <cell r="I1682">
            <v>9611</v>
          </cell>
        </row>
        <row r="1683">
          <cell r="C1683">
            <v>4</v>
          </cell>
          <cell r="G1683" t="str">
            <v>Məhsul 4</v>
          </cell>
          <cell r="I1683">
            <v>9945</v>
          </cell>
        </row>
        <row r="1684">
          <cell r="C1684">
            <v>4</v>
          </cell>
          <cell r="G1684" t="str">
            <v>Məhsul 6</v>
          </cell>
          <cell r="I1684">
            <v>62</v>
          </cell>
        </row>
        <row r="1685">
          <cell r="C1685">
            <v>4</v>
          </cell>
          <cell r="G1685" t="str">
            <v>Məhsul 2</v>
          </cell>
          <cell r="I1685">
            <v>7067</v>
          </cell>
        </row>
        <row r="1686">
          <cell r="C1686">
            <v>4</v>
          </cell>
          <cell r="G1686" t="str">
            <v>Məhsul 1</v>
          </cell>
          <cell r="I1686">
            <v>1373</v>
          </cell>
        </row>
        <row r="1687">
          <cell r="C1687">
            <v>4</v>
          </cell>
          <cell r="G1687" t="str">
            <v>Məhsul 2</v>
          </cell>
          <cell r="I1687">
            <v>7618</v>
          </cell>
        </row>
        <row r="1688">
          <cell r="C1688">
            <v>4</v>
          </cell>
          <cell r="G1688" t="str">
            <v>Məhsul 7</v>
          </cell>
          <cell r="I1688">
            <v>8633</v>
          </cell>
        </row>
        <row r="1689">
          <cell r="C1689">
            <v>4</v>
          </cell>
          <cell r="G1689" t="str">
            <v>Məhsul 4</v>
          </cell>
          <cell r="I1689">
            <v>4733</v>
          </cell>
        </row>
        <row r="1690">
          <cell r="C1690">
            <v>4</v>
          </cell>
          <cell r="G1690" t="str">
            <v>Məhsul 1</v>
          </cell>
          <cell r="I1690">
            <v>9445</v>
          </cell>
        </row>
        <row r="1691">
          <cell r="C1691">
            <v>4</v>
          </cell>
          <cell r="G1691" t="str">
            <v>Məhsul 1</v>
          </cell>
          <cell r="I1691">
            <v>2430</v>
          </cell>
        </row>
        <row r="1692">
          <cell r="C1692">
            <v>4</v>
          </cell>
          <cell r="G1692" t="str">
            <v>Məhsul 2</v>
          </cell>
          <cell r="I1692">
            <v>680</v>
          </cell>
        </row>
        <row r="1693">
          <cell r="C1693">
            <v>4</v>
          </cell>
          <cell r="G1693" t="str">
            <v>Məhsul 1</v>
          </cell>
          <cell r="I1693">
            <v>6394</v>
          </cell>
        </row>
        <row r="1694">
          <cell r="C1694">
            <v>4</v>
          </cell>
          <cell r="G1694" t="str">
            <v>Məhsul 3</v>
          </cell>
          <cell r="I1694">
            <v>2629</v>
          </cell>
        </row>
        <row r="1695">
          <cell r="C1695">
            <v>4</v>
          </cell>
          <cell r="G1695" t="str">
            <v>Məhsul 6</v>
          </cell>
          <cell r="I1695">
            <v>5434</v>
          </cell>
        </row>
        <row r="1696">
          <cell r="C1696">
            <v>4</v>
          </cell>
          <cell r="G1696" t="str">
            <v>Məhsul 3</v>
          </cell>
          <cell r="I1696">
            <v>3732</v>
          </cell>
        </row>
        <row r="1697">
          <cell r="C1697">
            <v>4</v>
          </cell>
          <cell r="G1697" t="str">
            <v>Məhsul 1</v>
          </cell>
          <cell r="I1697">
            <v>1429</v>
          </cell>
        </row>
        <row r="1698">
          <cell r="C1698">
            <v>4</v>
          </cell>
          <cell r="G1698" t="str">
            <v>Məhsul 3</v>
          </cell>
          <cell r="I1698">
            <v>6397</v>
          </cell>
        </row>
        <row r="1699">
          <cell r="C1699">
            <v>4</v>
          </cell>
          <cell r="G1699" t="str">
            <v>Məhsul 3</v>
          </cell>
          <cell r="I1699">
            <v>9920</v>
          </cell>
        </row>
        <row r="1700">
          <cell r="C1700">
            <v>4</v>
          </cell>
          <cell r="G1700" t="str">
            <v>Məhsul 3</v>
          </cell>
          <cell r="I1700">
            <v>8700</v>
          </cell>
        </row>
        <row r="1701">
          <cell r="C1701">
            <v>4</v>
          </cell>
          <cell r="G1701" t="str">
            <v>Məhsul 5</v>
          </cell>
          <cell r="I1701">
            <v>2450</v>
          </cell>
        </row>
        <row r="1702">
          <cell r="C1702">
            <v>4</v>
          </cell>
          <cell r="G1702" t="str">
            <v>Məhsul 2</v>
          </cell>
          <cell r="I1702">
            <v>9205</v>
          </cell>
        </row>
        <row r="1703">
          <cell r="C1703">
            <v>4</v>
          </cell>
          <cell r="G1703" t="str">
            <v>Məhsul 1</v>
          </cell>
          <cell r="I1703">
            <v>5838</v>
          </cell>
        </row>
        <row r="1704">
          <cell r="C1704">
            <v>4</v>
          </cell>
          <cell r="G1704" t="str">
            <v>Məhsul 7</v>
          </cell>
          <cell r="I1704">
            <v>8252</v>
          </cell>
        </row>
        <row r="1705">
          <cell r="C1705">
            <v>4</v>
          </cell>
          <cell r="G1705" t="str">
            <v>Məhsul 1</v>
          </cell>
          <cell r="I1705">
            <v>1025</v>
          </cell>
        </row>
        <row r="1706">
          <cell r="C1706">
            <v>4</v>
          </cell>
          <cell r="G1706" t="str">
            <v>Məhsul 5</v>
          </cell>
          <cell r="I1706">
            <v>7898</v>
          </cell>
        </row>
        <row r="1707">
          <cell r="C1707">
            <v>4</v>
          </cell>
          <cell r="G1707" t="str">
            <v>Məhsul 1</v>
          </cell>
          <cell r="I1707">
            <v>5763</v>
          </cell>
        </row>
        <row r="1708">
          <cell r="C1708">
            <v>4</v>
          </cell>
          <cell r="G1708" t="str">
            <v>Məhsul 4</v>
          </cell>
          <cell r="I1708">
            <v>4527</v>
          </cell>
        </row>
        <row r="1709">
          <cell r="C1709">
            <v>4</v>
          </cell>
          <cell r="G1709" t="str">
            <v>Məhsul 3</v>
          </cell>
          <cell r="I1709">
            <v>6195</v>
          </cell>
        </row>
        <row r="1710">
          <cell r="C1710">
            <v>4</v>
          </cell>
          <cell r="G1710" t="str">
            <v>Məhsul 6</v>
          </cell>
          <cell r="I1710">
            <v>9976</v>
          </cell>
        </row>
        <row r="1711">
          <cell r="C1711">
            <v>4</v>
          </cell>
          <cell r="G1711" t="str">
            <v>Məhsul 3</v>
          </cell>
          <cell r="I1711">
            <v>4371</v>
          </cell>
        </row>
        <row r="1712">
          <cell r="C1712">
            <v>4</v>
          </cell>
          <cell r="G1712" t="str">
            <v>Məhsul 7</v>
          </cell>
          <cell r="I1712">
            <v>6059</v>
          </cell>
        </row>
        <row r="1713">
          <cell r="C1713">
            <v>4</v>
          </cell>
          <cell r="G1713" t="str">
            <v>Məhsul 1</v>
          </cell>
          <cell r="I1713">
            <v>7706</v>
          </cell>
        </row>
        <row r="1714">
          <cell r="C1714">
            <v>4</v>
          </cell>
          <cell r="G1714" t="str">
            <v>Məhsul 7</v>
          </cell>
          <cell r="I1714">
            <v>5655</v>
          </cell>
        </row>
        <row r="1715">
          <cell r="C1715">
            <v>4</v>
          </cell>
          <cell r="G1715" t="str">
            <v>Məhsul 4</v>
          </cell>
          <cell r="I1715">
            <v>272</v>
          </cell>
        </row>
        <row r="1716">
          <cell r="C1716">
            <v>4</v>
          </cell>
          <cell r="G1716" t="str">
            <v>Məhsul 1</v>
          </cell>
          <cell r="I1716">
            <v>7847</v>
          </cell>
        </row>
        <row r="1717">
          <cell r="C1717">
            <v>4</v>
          </cell>
          <cell r="G1717" t="str">
            <v>Məhsul 3</v>
          </cell>
          <cell r="I1717">
            <v>3302</v>
          </cell>
        </row>
        <row r="1718">
          <cell r="C1718">
            <v>4</v>
          </cell>
          <cell r="G1718" t="str">
            <v>Məhsul 6</v>
          </cell>
          <cell r="I1718">
            <v>5328</v>
          </cell>
        </row>
        <row r="1719">
          <cell r="C1719">
            <v>4</v>
          </cell>
          <cell r="G1719" t="str">
            <v>Məhsul 1</v>
          </cell>
          <cell r="I1719">
            <v>4940</v>
          </cell>
        </row>
        <row r="1720">
          <cell r="C1720">
            <v>4</v>
          </cell>
          <cell r="G1720" t="str">
            <v>Məhsul 1</v>
          </cell>
          <cell r="I1720">
            <v>144</v>
          </cell>
        </row>
        <row r="1721">
          <cell r="C1721">
            <v>4</v>
          </cell>
          <cell r="G1721" t="str">
            <v>Məhsul 2</v>
          </cell>
          <cell r="I1721">
            <v>9445</v>
          </cell>
        </row>
        <row r="1722">
          <cell r="C1722">
            <v>4</v>
          </cell>
          <cell r="G1722" t="str">
            <v>Məhsul 5</v>
          </cell>
          <cell r="I1722">
            <v>8275</v>
          </cell>
        </row>
        <row r="1723">
          <cell r="C1723">
            <v>4</v>
          </cell>
          <cell r="G1723" t="str">
            <v>Məhsul 1</v>
          </cell>
          <cell r="I1723">
            <v>781</v>
          </cell>
        </row>
        <row r="1724">
          <cell r="C1724">
            <v>4</v>
          </cell>
          <cell r="G1724" t="str">
            <v>Məhsul 6</v>
          </cell>
          <cell r="I1724">
            <v>6230</v>
          </cell>
        </row>
        <row r="1725">
          <cell r="C1725">
            <v>4</v>
          </cell>
          <cell r="G1725" t="str">
            <v>Məhsul 6</v>
          </cell>
          <cell r="I1725">
            <v>9266</v>
          </cell>
        </row>
        <row r="1726">
          <cell r="C1726">
            <v>4</v>
          </cell>
          <cell r="G1726" t="str">
            <v>Məhsul 2</v>
          </cell>
          <cell r="I1726">
            <v>443</v>
          </cell>
        </row>
        <row r="1727">
          <cell r="C1727">
            <v>4</v>
          </cell>
          <cell r="G1727" t="str">
            <v>Məhsul 6</v>
          </cell>
          <cell r="I1727">
            <v>6134</v>
          </cell>
        </row>
        <row r="1728">
          <cell r="C1728">
            <v>4</v>
          </cell>
          <cell r="G1728" t="str">
            <v>Məhsul 1</v>
          </cell>
          <cell r="I1728">
            <v>4875</v>
          </cell>
        </row>
        <row r="1729">
          <cell r="C1729">
            <v>4</v>
          </cell>
          <cell r="G1729" t="str">
            <v>Məhsul 2</v>
          </cell>
          <cell r="I1729">
            <v>4044</v>
          </cell>
        </row>
        <row r="1730">
          <cell r="C1730">
            <v>4</v>
          </cell>
          <cell r="G1730" t="str">
            <v>Məhsul 5</v>
          </cell>
          <cell r="I1730">
            <v>6709</v>
          </cell>
        </row>
        <row r="1731">
          <cell r="C1731">
            <v>4</v>
          </cell>
          <cell r="G1731" t="str">
            <v>Məhsul 6</v>
          </cell>
          <cell r="I1731">
            <v>8150</v>
          </cell>
        </row>
        <row r="1732">
          <cell r="C1732">
            <v>4</v>
          </cell>
          <cell r="G1732" t="str">
            <v>Məhsul 5</v>
          </cell>
          <cell r="I1732">
            <v>8528</v>
          </cell>
        </row>
        <row r="1733">
          <cell r="C1733">
            <v>4</v>
          </cell>
          <cell r="G1733" t="str">
            <v>Məhsul 7</v>
          </cell>
          <cell r="I1733">
            <v>7694</v>
          </cell>
        </row>
        <row r="1734">
          <cell r="C1734">
            <v>4</v>
          </cell>
          <cell r="G1734" t="str">
            <v>Məhsul 1</v>
          </cell>
          <cell r="I1734">
            <v>1937</v>
          </cell>
        </row>
        <row r="1735">
          <cell r="C1735">
            <v>4</v>
          </cell>
          <cell r="G1735" t="str">
            <v>Məhsul 3</v>
          </cell>
          <cell r="I1735">
            <v>304</v>
          </cell>
        </row>
        <row r="1736">
          <cell r="C1736">
            <v>4</v>
          </cell>
          <cell r="G1736" t="str">
            <v>Məhsul 1</v>
          </cell>
          <cell r="I1736">
            <v>9875</v>
          </cell>
        </row>
        <row r="1737">
          <cell r="C1737">
            <v>4</v>
          </cell>
          <cell r="G1737" t="str">
            <v>Məhsul 5</v>
          </cell>
          <cell r="I1737">
            <v>4267</v>
          </cell>
        </row>
        <row r="1738">
          <cell r="C1738">
            <v>4</v>
          </cell>
          <cell r="G1738" t="str">
            <v>Məhsul 2</v>
          </cell>
          <cell r="I1738">
            <v>6648</v>
          </cell>
        </row>
        <row r="1739">
          <cell r="C1739">
            <v>4</v>
          </cell>
          <cell r="G1739" t="str">
            <v>Məhsul 4</v>
          </cell>
          <cell r="I1739">
            <v>5727</v>
          </cell>
        </row>
        <row r="1740">
          <cell r="C1740">
            <v>4</v>
          </cell>
          <cell r="G1740" t="str">
            <v>Məhsul 6</v>
          </cell>
          <cell r="I1740">
            <v>48</v>
          </cell>
        </row>
        <row r="1741">
          <cell r="C1741">
            <v>4</v>
          </cell>
          <cell r="G1741" t="str">
            <v>Məhsul 1</v>
          </cell>
          <cell r="I1741">
            <v>7139</v>
          </cell>
        </row>
        <row r="1742">
          <cell r="C1742">
            <v>4</v>
          </cell>
          <cell r="G1742" t="str">
            <v>Məhsul 1</v>
          </cell>
          <cell r="I1742">
            <v>2509</v>
          </cell>
        </row>
        <row r="1743">
          <cell r="C1743">
            <v>4</v>
          </cell>
          <cell r="G1743" t="str">
            <v>Məhsul 3</v>
          </cell>
          <cell r="I1743">
            <v>9309</v>
          </cell>
        </row>
        <row r="1744">
          <cell r="C1744">
            <v>4</v>
          </cell>
          <cell r="G1744" t="str">
            <v>Məhsul 4</v>
          </cell>
          <cell r="I1744">
            <v>5500</v>
          </cell>
        </row>
        <row r="1745">
          <cell r="C1745">
            <v>4</v>
          </cell>
          <cell r="G1745" t="str">
            <v>Məhsul 3</v>
          </cell>
          <cell r="I1745">
            <v>8019</v>
          </cell>
        </row>
        <row r="1746">
          <cell r="C1746">
            <v>4</v>
          </cell>
          <cell r="G1746" t="str">
            <v>Məhsul 1</v>
          </cell>
          <cell r="I1746">
            <v>8944</v>
          </cell>
        </row>
        <row r="1747">
          <cell r="C1747">
            <v>4</v>
          </cell>
          <cell r="G1747" t="str">
            <v>Məhsul 1</v>
          </cell>
          <cell r="I1747">
            <v>1407</v>
          </cell>
        </row>
        <row r="1748">
          <cell r="C1748">
            <v>4</v>
          </cell>
          <cell r="G1748" t="str">
            <v>Məhsul 6</v>
          </cell>
          <cell r="I1748">
            <v>9747</v>
          </cell>
        </row>
        <row r="1749">
          <cell r="C1749">
            <v>4</v>
          </cell>
          <cell r="G1749" t="str">
            <v>Məhsul 7</v>
          </cell>
          <cell r="I1749">
            <v>7982</v>
          </cell>
        </row>
        <row r="1750">
          <cell r="C1750">
            <v>4</v>
          </cell>
          <cell r="G1750" t="str">
            <v>Məhsul 1</v>
          </cell>
          <cell r="I1750">
            <v>9946</v>
          </cell>
        </row>
        <row r="1751">
          <cell r="C1751">
            <v>4</v>
          </cell>
          <cell r="G1751" t="str">
            <v>Məhsul 6</v>
          </cell>
          <cell r="I1751">
            <v>3868</v>
          </cell>
        </row>
        <row r="1752">
          <cell r="C1752">
            <v>4</v>
          </cell>
          <cell r="G1752" t="str">
            <v>Məhsul 5</v>
          </cell>
          <cell r="I1752">
            <v>8468</v>
          </cell>
        </row>
        <row r="1753">
          <cell r="C1753">
            <v>4</v>
          </cell>
          <cell r="G1753" t="str">
            <v>Məhsul 3</v>
          </cell>
          <cell r="I1753">
            <v>1558</v>
          </cell>
        </row>
        <row r="1754">
          <cell r="C1754">
            <v>4</v>
          </cell>
          <cell r="G1754" t="str">
            <v>Məhsul 2</v>
          </cell>
          <cell r="I1754">
            <v>1591</v>
          </cell>
        </row>
        <row r="1755">
          <cell r="C1755">
            <v>4</v>
          </cell>
          <cell r="G1755" t="str">
            <v>Məhsul 3</v>
          </cell>
          <cell r="I1755">
            <v>7115</v>
          </cell>
        </row>
        <row r="1756">
          <cell r="C1756">
            <v>4</v>
          </cell>
          <cell r="G1756" t="str">
            <v>Məhsul 2</v>
          </cell>
          <cell r="I1756">
            <v>4853</v>
          </cell>
        </row>
        <row r="1757">
          <cell r="C1757">
            <v>4</v>
          </cell>
          <cell r="G1757" t="str">
            <v>Məhsul 5</v>
          </cell>
          <cell r="I1757">
            <v>5948</v>
          </cell>
        </row>
        <row r="1758">
          <cell r="C1758">
            <v>4</v>
          </cell>
          <cell r="G1758" t="str">
            <v>Məhsul 4</v>
          </cell>
          <cell r="I1758">
            <v>533</v>
          </cell>
        </row>
        <row r="1759">
          <cell r="C1759">
            <v>4</v>
          </cell>
          <cell r="G1759" t="str">
            <v>Məhsul 2</v>
          </cell>
          <cell r="I1759">
            <v>4820</v>
          </cell>
        </row>
        <row r="1760">
          <cell r="C1760">
            <v>4</v>
          </cell>
          <cell r="G1760" t="str">
            <v>Məhsul 1</v>
          </cell>
          <cell r="I1760">
            <v>3561</v>
          </cell>
        </row>
        <row r="1761">
          <cell r="C1761">
            <v>4</v>
          </cell>
          <cell r="G1761" t="str">
            <v>Məhsul 6</v>
          </cell>
          <cell r="I1761">
            <v>4334</v>
          </cell>
        </row>
        <row r="1762">
          <cell r="C1762">
            <v>4</v>
          </cell>
          <cell r="G1762" t="str">
            <v>Məhsul 6</v>
          </cell>
          <cell r="I1762">
            <v>6604</v>
          </cell>
        </row>
        <row r="1763">
          <cell r="C1763">
            <v>4</v>
          </cell>
          <cell r="G1763" t="str">
            <v>Məhsul 1</v>
          </cell>
          <cell r="I1763">
            <v>6634</v>
          </cell>
        </row>
        <row r="1764">
          <cell r="C1764">
            <v>4</v>
          </cell>
          <cell r="G1764" t="str">
            <v>Məhsul 3</v>
          </cell>
          <cell r="I1764">
            <v>3050</v>
          </cell>
        </row>
        <row r="1765">
          <cell r="C1765">
            <v>4</v>
          </cell>
          <cell r="G1765" t="str">
            <v>Məhsul 3</v>
          </cell>
          <cell r="I1765">
            <v>8597</v>
          </cell>
        </row>
        <row r="1766">
          <cell r="C1766">
            <v>4</v>
          </cell>
          <cell r="G1766" t="str">
            <v>Məhsul 3</v>
          </cell>
          <cell r="I1766">
            <v>6759</v>
          </cell>
        </row>
        <row r="1767">
          <cell r="C1767">
            <v>4</v>
          </cell>
          <cell r="G1767" t="str">
            <v>Məhsul 1</v>
          </cell>
          <cell r="I1767">
            <v>8525</v>
          </cell>
        </row>
        <row r="1768">
          <cell r="C1768">
            <v>4</v>
          </cell>
          <cell r="G1768" t="str">
            <v>Məhsul 6</v>
          </cell>
          <cell r="I1768">
            <v>6158</v>
          </cell>
        </row>
        <row r="1769">
          <cell r="C1769">
            <v>4</v>
          </cell>
          <cell r="G1769" t="str">
            <v>Məhsul 1</v>
          </cell>
          <cell r="I1769">
            <v>1073</v>
          </cell>
        </row>
        <row r="1770">
          <cell r="C1770">
            <v>4</v>
          </cell>
          <cell r="G1770" t="str">
            <v>Məhsul 6</v>
          </cell>
          <cell r="I1770">
            <v>8500</v>
          </cell>
        </row>
        <row r="1771">
          <cell r="C1771">
            <v>4</v>
          </cell>
          <cell r="G1771" t="str">
            <v>Məhsul 2</v>
          </cell>
          <cell r="I1771">
            <v>7500</v>
          </cell>
        </row>
        <row r="1772">
          <cell r="C1772">
            <v>4</v>
          </cell>
          <cell r="G1772" t="str">
            <v>Məhsul 4</v>
          </cell>
          <cell r="I1772">
            <v>9570</v>
          </cell>
        </row>
        <row r="1773">
          <cell r="C1773">
            <v>4</v>
          </cell>
          <cell r="G1773" t="str">
            <v>Məhsul 6</v>
          </cell>
          <cell r="I1773">
            <v>5354</v>
          </cell>
        </row>
        <row r="1774">
          <cell r="C1774">
            <v>4</v>
          </cell>
          <cell r="G1774" t="str">
            <v>Məhsul 5</v>
          </cell>
          <cell r="I1774">
            <v>1749</v>
          </cell>
        </row>
        <row r="1775">
          <cell r="C1775">
            <v>4</v>
          </cell>
          <cell r="G1775" t="str">
            <v>Məhsul 5</v>
          </cell>
          <cell r="I1775">
            <v>5993</v>
          </cell>
        </row>
        <row r="1776">
          <cell r="C1776">
            <v>4</v>
          </cell>
          <cell r="G1776" t="str">
            <v>Məhsul 1</v>
          </cell>
          <cell r="I1776">
            <v>5340</v>
          </cell>
        </row>
        <row r="1777">
          <cell r="C1777">
            <v>4</v>
          </cell>
          <cell r="G1777" t="str">
            <v>Məhsul 1</v>
          </cell>
          <cell r="I1777">
            <v>1240</v>
          </cell>
        </row>
        <row r="1778">
          <cell r="C1778">
            <v>4</v>
          </cell>
          <cell r="G1778" t="str">
            <v>Məhsul 3</v>
          </cell>
          <cell r="I1778">
            <v>5615</v>
          </cell>
        </row>
        <row r="1779">
          <cell r="C1779">
            <v>4</v>
          </cell>
          <cell r="G1779" t="str">
            <v>Məhsul 7</v>
          </cell>
          <cell r="I1779">
            <v>4889</v>
          </cell>
        </row>
        <row r="1780">
          <cell r="C1780">
            <v>4</v>
          </cell>
          <cell r="G1780" t="str">
            <v>Məhsul 3</v>
          </cell>
          <cell r="I1780">
            <v>2983</v>
          </cell>
        </row>
        <row r="1781">
          <cell r="C1781">
            <v>4</v>
          </cell>
          <cell r="G1781" t="str">
            <v>Məhsul 2</v>
          </cell>
          <cell r="I1781">
            <v>5290</v>
          </cell>
        </row>
        <row r="1782">
          <cell r="C1782">
            <v>4</v>
          </cell>
          <cell r="G1782" t="str">
            <v>Məhsul 2</v>
          </cell>
          <cell r="I1782">
            <v>5102</v>
          </cell>
        </row>
        <row r="1783">
          <cell r="C1783">
            <v>4</v>
          </cell>
          <cell r="G1783" t="str">
            <v>Məhsul 4</v>
          </cell>
          <cell r="I1783">
            <v>3504</v>
          </cell>
        </row>
        <row r="1784">
          <cell r="C1784">
            <v>4</v>
          </cell>
          <cell r="G1784" t="str">
            <v>Məhsul 2</v>
          </cell>
          <cell r="I1784">
            <v>3980</v>
          </cell>
        </row>
        <row r="1785">
          <cell r="C1785">
            <v>4</v>
          </cell>
          <cell r="G1785" t="str">
            <v>Məhsul 5</v>
          </cell>
          <cell r="I1785">
            <v>4120</v>
          </cell>
        </row>
        <row r="1786">
          <cell r="C1786">
            <v>4</v>
          </cell>
          <cell r="G1786" t="str">
            <v>Məhsul 6</v>
          </cell>
          <cell r="I1786">
            <v>9633</v>
          </cell>
        </row>
        <row r="1787">
          <cell r="C1787">
            <v>4</v>
          </cell>
          <cell r="G1787" t="str">
            <v>Məhsul 1</v>
          </cell>
          <cell r="I1787">
            <v>7604</v>
          </cell>
        </row>
        <row r="1788">
          <cell r="C1788">
            <v>4</v>
          </cell>
          <cell r="G1788" t="str">
            <v>Məhsul 1</v>
          </cell>
          <cell r="I1788">
            <v>1095</v>
          </cell>
        </row>
        <row r="1789">
          <cell r="C1789">
            <v>4</v>
          </cell>
          <cell r="G1789" t="str">
            <v>Məhsul 7</v>
          </cell>
          <cell r="I1789">
            <v>9955</v>
          </cell>
        </row>
        <row r="1790">
          <cell r="C1790">
            <v>4</v>
          </cell>
          <cell r="G1790" t="str">
            <v>Məhsul 1</v>
          </cell>
          <cell r="I1790">
            <v>5522</v>
          </cell>
        </row>
        <row r="1791">
          <cell r="C1791">
            <v>4</v>
          </cell>
          <cell r="G1791" t="str">
            <v>Məhsul 5</v>
          </cell>
          <cell r="I1791">
            <v>8289</v>
          </cell>
        </row>
        <row r="1792">
          <cell r="C1792">
            <v>4</v>
          </cell>
          <cell r="G1792" t="str">
            <v>Məhsul 3</v>
          </cell>
          <cell r="I1792">
            <v>1959</v>
          </cell>
        </row>
        <row r="1793">
          <cell r="C1793">
            <v>4</v>
          </cell>
          <cell r="G1793" t="str">
            <v>Məhsul 5</v>
          </cell>
          <cell r="I1793">
            <v>7406</v>
          </cell>
        </row>
        <row r="1794">
          <cell r="C1794">
            <v>4</v>
          </cell>
          <cell r="G1794" t="str">
            <v>Məhsul 5</v>
          </cell>
          <cell r="I1794">
            <v>3464</v>
          </cell>
        </row>
        <row r="1795">
          <cell r="C1795">
            <v>4</v>
          </cell>
          <cell r="G1795" t="str">
            <v>Məhsul 2</v>
          </cell>
          <cell r="I1795">
            <v>4489</v>
          </cell>
        </row>
        <row r="1796">
          <cell r="C1796">
            <v>4</v>
          </cell>
          <cell r="G1796" t="str">
            <v>Məhsul 3</v>
          </cell>
          <cell r="I1796">
            <v>4453</v>
          </cell>
        </row>
        <row r="1797">
          <cell r="C1797">
            <v>4</v>
          </cell>
          <cell r="G1797" t="str">
            <v>Məhsul 3</v>
          </cell>
          <cell r="I1797">
            <v>4011</v>
          </cell>
        </row>
        <row r="1798">
          <cell r="C1798">
            <v>4</v>
          </cell>
          <cell r="G1798" t="str">
            <v>Məhsul 6</v>
          </cell>
          <cell r="I1798">
            <v>2024</v>
          </cell>
        </row>
        <row r="1799">
          <cell r="C1799">
            <v>4</v>
          </cell>
          <cell r="G1799" t="str">
            <v>Məhsul 5</v>
          </cell>
          <cell r="I1799">
            <v>2776</v>
          </cell>
        </row>
        <row r="1800">
          <cell r="C1800">
            <v>4</v>
          </cell>
          <cell r="G1800" t="str">
            <v>Məhsul 1</v>
          </cell>
          <cell r="I1800">
            <v>4369</v>
          </cell>
        </row>
        <row r="1801">
          <cell r="C1801">
            <v>4</v>
          </cell>
          <cell r="G1801" t="str">
            <v>Məhsul 6</v>
          </cell>
          <cell r="I1801">
            <v>4764</v>
          </cell>
        </row>
        <row r="1802">
          <cell r="C1802">
            <v>4</v>
          </cell>
          <cell r="G1802" t="str">
            <v>Məhsul 4</v>
          </cell>
          <cell r="I1802">
            <v>274</v>
          </cell>
        </row>
        <row r="1803">
          <cell r="C1803">
            <v>4</v>
          </cell>
          <cell r="G1803" t="str">
            <v>Məhsul 7</v>
          </cell>
          <cell r="I1803">
            <v>4533</v>
          </cell>
        </row>
        <row r="1804">
          <cell r="C1804">
            <v>4</v>
          </cell>
          <cell r="G1804" t="str">
            <v>Məhsul 1</v>
          </cell>
          <cell r="I1804">
            <v>6995</v>
          </cell>
        </row>
        <row r="1805">
          <cell r="C1805">
            <v>4</v>
          </cell>
          <cell r="G1805" t="str">
            <v>Məhsul 6</v>
          </cell>
          <cell r="I1805">
            <v>1529</v>
          </cell>
        </row>
        <row r="1806">
          <cell r="C1806">
            <v>4</v>
          </cell>
          <cell r="G1806" t="str">
            <v>Məhsul 1</v>
          </cell>
          <cell r="I1806">
            <v>5932</v>
          </cell>
        </row>
        <row r="1807">
          <cell r="C1807">
            <v>4</v>
          </cell>
          <cell r="G1807" t="str">
            <v>Məhsul 5</v>
          </cell>
          <cell r="I1807">
            <v>5108</v>
          </cell>
        </row>
        <row r="1808">
          <cell r="C1808">
            <v>4</v>
          </cell>
          <cell r="G1808" t="str">
            <v>Məhsul 3</v>
          </cell>
          <cell r="I1808">
            <v>6237</v>
          </cell>
        </row>
        <row r="1809">
          <cell r="C1809">
            <v>4</v>
          </cell>
          <cell r="G1809" t="str">
            <v>Məhsul 6</v>
          </cell>
          <cell r="I1809">
            <v>8208</v>
          </cell>
        </row>
        <row r="1810">
          <cell r="C1810">
            <v>4</v>
          </cell>
          <cell r="G1810" t="str">
            <v>Məhsul 7</v>
          </cell>
          <cell r="I1810">
            <v>2169</v>
          </cell>
        </row>
        <row r="1811">
          <cell r="C1811">
            <v>4</v>
          </cell>
          <cell r="G1811" t="str">
            <v>Məhsul 7</v>
          </cell>
          <cell r="I1811">
            <v>7144</v>
          </cell>
        </row>
        <row r="1812">
          <cell r="C1812">
            <v>4</v>
          </cell>
          <cell r="G1812" t="str">
            <v>Məhsul 1</v>
          </cell>
          <cell r="I1812">
            <v>6951</v>
          </cell>
        </row>
        <row r="1813">
          <cell r="C1813">
            <v>4</v>
          </cell>
          <cell r="G1813" t="str">
            <v>Məhsul 6</v>
          </cell>
          <cell r="I1813">
            <v>508</v>
          </cell>
        </row>
        <row r="1814">
          <cell r="C1814">
            <v>4</v>
          </cell>
          <cell r="G1814" t="str">
            <v>Məhsul 6</v>
          </cell>
          <cell r="I1814">
            <v>1238</v>
          </cell>
        </row>
        <row r="1815">
          <cell r="C1815">
            <v>4</v>
          </cell>
          <cell r="G1815" t="str">
            <v>Məhsul 6</v>
          </cell>
          <cell r="I1815">
            <v>6510</v>
          </cell>
        </row>
        <row r="1816">
          <cell r="C1816">
            <v>4</v>
          </cell>
          <cell r="G1816" t="str">
            <v>Məhsul 1</v>
          </cell>
          <cell r="I1816">
            <v>8086</v>
          </cell>
        </row>
        <row r="1817">
          <cell r="C1817">
            <v>4</v>
          </cell>
          <cell r="G1817" t="str">
            <v>Məhsul 2</v>
          </cell>
          <cell r="I1817">
            <v>4583</v>
          </cell>
        </row>
        <row r="1818">
          <cell r="C1818">
            <v>4</v>
          </cell>
          <cell r="G1818" t="str">
            <v>Məhsul 1</v>
          </cell>
          <cell r="I1818">
            <v>1561</v>
          </cell>
        </row>
        <row r="1819">
          <cell r="C1819">
            <v>4</v>
          </cell>
          <cell r="G1819" t="str">
            <v>Məhsul 1</v>
          </cell>
          <cell r="I1819">
            <v>7768</v>
          </cell>
        </row>
        <row r="1820">
          <cell r="C1820">
            <v>4</v>
          </cell>
          <cell r="G1820" t="str">
            <v>Məhsul 5</v>
          </cell>
          <cell r="I1820">
            <v>5673</v>
          </cell>
        </row>
        <row r="1821">
          <cell r="C1821">
            <v>4</v>
          </cell>
          <cell r="G1821" t="str">
            <v>Məhsul 6</v>
          </cell>
          <cell r="I1821">
            <v>4690</v>
          </cell>
        </row>
        <row r="1822">
          <cell r="C1822">
            <v>4</v>
          </cell>
          <cell r="G1822" t="str">
            <v>Məhsul 7</v>
          </cell>
          <cell r="I1822">
            <v>6895</v>
          </cell>
        </row>
        <row r="1823">
          <cell r="C1823">
            <v>4</v>
          </cell>
          <cell r="G1823" t="str">
            <v>Məhsul 1</v>
          </cell>
          <cell r="I1823">
            <v>2228</v>
          </cell>
        </row>
        <row r="1824">
          <cell r="C1824">
            <v>4</v>
          </cell>
          <cell r="G1824" t="str">
            <v>Məhsul 6</v>
          </cell>
          <cell r="I1824">
            <v>1487</v>
          </cell>
        </row>
        <row r="1825">
          <cell r="C1825">
            <v>4</v>
          </cell>
          <cell r="G1825" t="str">
            <v>Məhsul 5</v>
          </cell>
          <cell r="I1825">
            <v>6164</v>
          </cell>
        </row>
        <row r="1826">
          <cell r="C1826">
            <v>4</v>
          </cell>
          <cell r="G1826" t="str">
            <v>Məhsul 4</v>
          </cell>
          <cell r="I1826">
            <v>5383</v>
          </cell>
        </row>
        <row r="1827">
          <cell r="C1827">
            <v>4</v>
          </cell>
          <cell r="G1827" t="str">
            <v>Məhsul 1</v>
          </cell>
          <cell r="I1827">
            <v>3465</v>
          </cell>
        </row>
        <row r="1828">
          <cell r="C1828">
            <v>4</v>
          </cell>
          <cell r="G1828" t="str">
            <v>Məhsul 3</v>
          </cell>
          <cell r="I1828">
            <v>2640</v>
          </cell>
        </row>
        <row r="1829">
          <cell r="C1829">
            <v>4</v>
          </cell>
          <cell r="G1829" t="str">
            <v>Məhsul 7</v>
          </cell>
          <cell r="I1829">
            <v>6091</v>
          </cell>
        </row>
        <row r="1830">
          <cell r="C1830">
            <v>4</v>
          </cell>
          <cell r="G1830" t="str">
            <v>Məhsul 7</v>
          </cell>
          <cell r="I1830">
            <v>5583</v>
          </cell>
        </row>
        <row r="1831">
          <cell r="C1831">
            <v>4</v>
          </cell>
          <cell r="G1831" t="str">
            <v>Məhsul 7</v>
          </cell>
          <cell r="I1831">
            <v>7750</v>
          </cell>
        </row>
        <row r="1832">
          <cell r="C1832">
            <v>4</v>
          </cell>
          <cell r="G1832" t="str">
            <v>Məhsul 6</v>
          </cell>
          <cell r="I1832">
            <v>3981</v>
          </cell>
        </row>
        <row r="1833">
          <cell r="C1833">
            <v>4</v>
          </cell>
          <cell r="G1833" t="str">
            <v>Məhsul 5</v>
          </cell>
          <cell r="I1833">
            <v>5376</v>
          </cell>
        </row>
        <row r="1834">
          <cell r="C1834">
            <v>4</v>
          </cell>
          <cell r="G1834" t="str">
            <v>Məhsul 5</v>
          </cell>
          <cell r="I1834">
            <v>8682</v>
          </cell>
        </row>
        <row r="1835">
          <cell r="C1835">
            <v>4</v>
          </cell>
          <cell r="G1835" t="str">
            <v>Məhsul 3</v>
          </cell>
          <cell r="I1835">
            <v>4369</v>
          </cell>
        </row>
        <row r="1836">
          <cell r="C1836">
            <v>4</v>
          </cell>
          <cell r="G1836" t="str">
            <v>Məhsul 6</v>
          </cell>
          <cell r="I1836">
            <v>5405</v>
          </cell>
        </row>
        <row r="1837">
          <cell r="C1837">
            <v>4</v>
          </cell>
          <cell r="G1837" t="str">
            <v>Məhsul 5</v>
          </cell>
          <cell r="I1837">
            <v>2243</v>
          </cell>
        </row>
        <row r="1838">
          <cell r="C1838">
            <v>4</v>
          </cell>
          <cell r="G1838" t="str">
            <v>Məhsul 1</v>
          </cell>
          <cell r="I1838">
            <v>4800</v>
          </cell>
        </row>
        <row r="1839">
          <cell r="C1839">
            <v>4</v>
          </cell>
          <cell r="G1839" t="str">
            <v>Məhsul 2</v>
          </cell>
          <cell r="I1839">
            <v>3332</v>
          </cell>
        </row>
        <row r="1840">
          <cell r="C1840">
            <v>4</v>
          </cell>
          <cell r="G1840" t="str">
            <v>Məhsul 4</v>
          </cell>
          <cell r="I1840">
            <v>2302</v>
          </cell>
        </row>
        <row r="1841">
          <cell r="C1841">
            <v>4</v>
          </cell>
          <cell r="G1841" t="str">
            <v>Məhsul 4</v>
          </cell>
          <cell r="I1841">
            <v>674</v>
          </cell>
        </row>
        <row r="1842">
          <cell r="C1842">
            <v>4</v>
          </cell>
          <cell r="G1842" t="str">
            <v>Məhsul 6</v>
          </cell>
          <cell r="I1842">
            <v>2531</v>
          </cell>
        </row>
        <row r="1843">
          <cell r="C1843">
            <v>4</v>
          </cell>
          <cell r="G1843" t="str">
            <v>Məhsul 7</v>
          </cell>
          <cell r="I1843">
            <v>2024</v>
          </cell>
        </row>
        <row r="1844">
          <cell r="C1844">
            <v>4</v>
          </cell>
          <cell r="G1844" t="str">
            <v>Məhsul 6</v>
          </cell>
          <cell r="I1844">
            <v>126</v>
          </cell>
        </row>
        <row r="1845">
          <cell r="C1845">
            <v>4</v>
          </cell>
          <cell r="G1845" t="str">
            <v>Məhsul 3</v>
          </cell>
          <cell r="I1845">
            <v>47</v>
          </cell>
        </row>
        <row r="1846">
          <cell r="C1846">
            <v>4</v>
          </cell>
          <cell r="G1846" t="str">
            <v>Məhsul 4</v>
          </cell>
          <cell r="I1846">
            <v>6992</v>
          </cell>
        </row>
        <row r="1847">
          <cell r="C1847">
            <v>4</v>
          </cell>
          <cell r="G1847" t="str">
            <v>Məhsul 6</v>
          </cell>
          <cell r="I1847">
            <v>6261</v>
          </cell>
        </row>
        <row r="1848">
          <cell r="C1848">
            <v>4</v>
          </cell>
          <cell r="G1848" t="str">
            <v>Məhsul 6</v>
          </cell>
          <cell r="I1848">
            <v>9929</v>
          </cell>
        </row>
        <row r="1849">
          <cell r="C1849">
            <v>4</v>
          </cell>
          <cell r="G1849" t="str">
            <v>Məhsul 3</v>
          </cell>
          <cell r="I1849">
            <v>4824</v>
          </cell>
        </row>
        <row r="1850">
          <cell r="C1850">
            <v>4</v>
          </cell>
          <cell r="G1850" t="str">
            <v>Məhsul 1</v>
          </cell>
          <cell r="I1850">
            <v>4797</v>
          </cell>
        </row>
        <row r="1851">
          <cell r="C1851">
            <v>4</v>
          </cell>
          <cell r="G1851" t="str">
            <v>Məhsul 1</v>
          </cell>
          <cell r="I1851">
            <v>2887</v>
          </cell>
        </row>
        <row r="1852">
          <cell r="C1852">
            <v>4</v>
          </cell>
          <cell r="G1852" t="str">
            <v>Məhsul 4</v>
          </cell>
          <cell r="I1852">
            <v>9421</v>
          </cell>
        </row>
        <row r="1853">
          <cell r="C1853">
            <v>4</v>
          </cell>
          <cell r="G1853" t="str">
            <v>Məhsul 4</v>
          </cell>
          <cell r="I1853">
            <v>8109</v>
          </cell>
        </row>
        <row r="1854">
          <cell r="C1854">
            <v>4</v>
          </cell>
          <cell r="G1854" t="str">
            <v>Məhsul 3</v>
          </cell>
          <cell r="I1854">
            <v>3148</v>
          </cell>
        </row>
        <row r="1855">
          <cell r="C1855">
            <v>4</v>
          </cell>
          <cell r="G1855" t="str">
            <v>Məhsul 2</v>
          </cell>
          <cell r="I1855">
            <v>1682</v>
          </cell>
        </row>
        <row r="1856">
          <cell r="C1856">
            <v>4</v>
          </cell>
          <cell r="G1856" t="str">
            <v>Məhsul 6</v>
          </cell>
          <cell r="I1856">
            <v>9303</v>
          </cell>
        </row>
        <row r="1857">
          <cell r="C1857">
            <v>4</v>
          </cell>
          <cell r="G1857" t="str">
            <v>Məhsul 3</v>
          </cell>
          <cell r="I1857">
            <v>3287</v>
          </cell>
        </row>
        <row r="1858">
          <cell r="C1858">
            <v>4</v>
          </cell>
          <cell r="G1858" t="str">
            <v>Məhsul 7</v>
          </cell>
          <cell r="I1858">
            <v>4316</v>
          </cell>
        </row>
        <row r="1859">
          <cell r="C1859">
            <v>4</v>
          </cell>
          <cell r="G1859" t="str">
            <v>Məhsul 7</v>
          </cell>
          <cell r="I1859">
            <v>1394</v>
          </cell>
        </row>
        <row r="1860">
          <cell r="C1860">
            <v>4</v>
          </cell>
          <cell r="G1860" t="str">
            <v>Məhsul 1</v>
          </cell>
          <cell r="I1860">
            <v>5769</v>
          </cell>
        </row>
        <row r="1861">
          <cell r="C1861">
            <v>4</v>
          </cell>
          <cell r="G1861" t="str">
            <v>Məhsul 5</v>
          </cell>
          <cell r="I1861">
            <v>7436</v>
          </cell>
        </row>
        <row r="1862">
          <cell r="C1862">
            <v>4</v>
          </cell>
          <cell r="G1862" t="str">
            <v>Məhsul 5</v>
          </cell>
          <cell r="I1862">
            <v>9734</v>
          </cell>
        </row>
        <row r="1863">
          <cell r="C1863">
            <v>4</v>
          </cell>
          <cell r="G1863" t="str">
            <v>Məhsul 5</v>
          </cell>
          <cell r="I1863">
            <v>6064</v>
          </cell>
        </row>
        <row r="1864">
          <cell r="C1864">
            <v>4</v>
          </cell>
          <cell r="G1864" t="str">
            <v>Məhsul 1</v>
          </cell>
          <cell r="I1864">
            <v>3251</v>
          </cell>
        </row>
        <row r="1865">
          <cell r="C1865">
            <v>4</v>
          </cell>
          <cell r="G1865" t="str">
            <v>Məhsul 4</v>
          </cell>
          <cell r="I1865">
            <v>8040</v>
          </cell>
        </row>
        <row r="1866">
          <cell r="C1866">
            <v>4</v>
          </cell>
          <cell r="G1866" t="str">
            <v>Məhsul 7</v>
          </cell>
          <cell r="I1866">
            <v>3255</v>
          </cell>
        </row>
        <row r="1867">
          <cell r="C1867">
            <v>4</v>
          </cell>
          <cell r="G1867" t="str">
            <v>Məhsul 1</v>
          </cell>
          <cell r="I1867">
            <v>5415</v>
          </cell>
        </row>
        <row r="1868">
          <cell r="C1868">
            <v>4</v>
          </cell>
          <cell r="G1868" t="str">
            <v>Məhsul 3</v>
          </cell>
          <cell r="I1868">
            <v>9226</v>
          </cell>
        </row>
        <row r="1869">
          <cell r="C1869">
            <v>4</v>
          </cell>
          <cell r="G1869" t="str">
            <v>Məhsul 6</v>
          </cell>
          <cell r="I1869">
            <v>4732</v>
          </cell>
        </row>
        <row r="1870">
          <cell r="C1870">
            <v>4</v>
          </cell>
          <cell r="G1870" t="str">
            <v>Məhsul 6</v>
          </cell>
          <cell r="I1870">
            <v>8781</v>
          </cell>
        </row>
        <row r="1871">
          <cell r="C1871">
            <v>4</v>
          </cell>
          <cell r="G1871" t="str">
            <v>Məhsul 4</v>
          </cell>
          <cell r="I1871">
            <v>136</v>
          </cell>
        </row>
        <row r="1872">
          <cell r="C1872">
            <v>4</v>
          </cell>
          <cell r="G1872" t="str">
            <v>Məhsul 6</v>
          </cell>
          <cell r="I1872">
            <v>3195</v>
          </cell>
        </row>
        <row r="1873">
          <cell r="C1873">
            <v>4</v>
          </cell>
          <cell r="G1873" t="str">
            <v>Məhsul 1</v>
          </cell>
          <cell r="I1873">
            <v>5419</v>
          </cell>
        </row>
        <row r="1874">
          <cell r="C1874">
            <v>4</v>
          </cell>
          <cell r="G1874" t="str">
            <v>Məhsul 6</v>
          </cell>
          <cell r="I1874">
            <v>2054</v>
          </cell>
        </row>
        <row r="1875">
          <cell r="C1875">
            <v>4</v>
          </cell>
          <cell r="G1875" t="str">
            <v>Məhsul 7</v>
          </cell>
          <cell r="I1875">
            <v>6130</v>
          </cell>
        </row>
        <row r="1876">
          <cell r="C1876">
            <v>4</v>
          </cell>
          <cell r="G1876" t="str">
            <v>Məhsul 7</v>
          </cell>
          <cell r="I1876">
            <v>8606</v>
          </cell>
        </row>
        <row r="1877">
          <cell r="C1877">
            <v>4</v>
          </cell>
          <cell r="G1877" t="str">
            <v>Məhsul 1</v>
          </cell>
          <cell r="I1877">
            <v>8837</v>
          </cell>
        </row>
        <row r="1878">
          <cell r="C1878">
            <v>4</v>
          </cell>
          <cell r="G1878" t="str">
            <v>Məhsul 1</v>
          </cell>
          <cell r="I1878">
            <v>2204</v>
          </cell>
        </row>
        <row r="1879">
          <cell r="C1879">
            <v>4</v>
          </cell>
          <cell r="G1879" t="str">
            <v>Məhsul 3</v>
          </cell>
          <cell r="I1879">
            <v>5669</v>
          </cell>
        </row>
        <row r="1880">
          <cell r="C1880">
            <v>4</v>
          </cell>
          <cell r="G1880" t="str">
            <v>Məhsul 5</v>
          </cell>
          <cell r="I1880">
            <v>4548</v>
          </cell>
        </row>
        <row r="1881">
          <cell r="C1881">
            <v>4</v>
          </cell>
          <cell r="G1881" t="str">
            <v>Məhsul 6</v>
          </cell>
          <cell r="I1881">
            <v>9184</v>
          </cell>
        </row>
        <row r="1882">
          <cell r="C1882">
            <v>4</v>
          </cell>
          <cell r="G1882" t="str">
            <v>Məhsul 2</v>
          </cell>
          <cell r="I1882">
            <v>1206</v>
          </cell>
        </row>
        <row r="1883">
          <cell r="C1883">
            <v>4</v>
          </cell>
          <cell r="G1883" t="str">
            <v>Məhsul 6</v>
          </cell>
          <cell r="I1883">
            <v>8063</v>
          </cell>
        </row>
        <row r="1884">
          <cell r="C1884">
            <v>4</v>
          </cell>
          <cell r="G1884" t="str">
            <v>Məhsul 5</v>
          </cell>
          <cell r="I1884">
            <v>5370</v>
          </cell>
        </row>
        <row r="1885">
          <cell r="C1885">
            <v>4</v>
          </cell>
          <cell r="G1885" t="str">
            <v>Məhsul 1</v>
          </cell>
          <cell r="I1885">
            <v>4958</v>
          </cell>
        </row>
        <row r="1886">
          <cell r="C1886">
            <v>4</v>
          </cell>
          <cell r="G1886" t="str">
            <v>Məhsul 2</v>
          </cell>
          <cell r="I1886">
            <v>6588</v>
          </cell>
        </row>
        <row r="1887">
          <cell r="C1887">
            <v>4</v>
          </cell>
          <cell r="G1887" t="str">
            <v>Məhsul 6</v>
          </cell>
          <cell r="I1887">
            <v>1939</v>
          </cell>
        </row>
        <row r="1888">
          <cell r="C1888">
            <v>4</v>
          </cell>
          <cell r="G1888" t="str">
            <v>Məhsul 6</v>
          </cell>
          <cell r="I1888">
            <v>8807</v>
          </cell>
        </row>
        <row r="1889">
          <cell r="C1889">
            <v>4</v>
          </cell>
          <cell r="G1889" t="str">
            <v>Məhsul 6</v>
          </cell>
          <cell r="I1889">
            <v>4275</v>
          </cell>
        </row>
        <row r="1890">
          <cell r="C1890">
            <v>4</v>
          </cell>
          <cell r="G1890" t="str">
            <v>Məhsul 1</v>
          </cell>
          <cell r="I1890">
            <v>7952</v>
          </cell>
        </row>
        <row r="1891">
          <cell r="C1891">
            <v>4</v>
          </cell>
          <cell r="G1891" t="str">
            <v>Məhsul 7</v>
          </cell>
          <cell r="I1891">
            <v>6865</v>
          </cell>
        </row>
        <row r="1892">
          <cell r="C1892">
            <v>4</v>
          </cell>
          <cell r="G1892" t="str">
            <v>Məhsul 7</v>
          </cell>
          <cell r="I1892">
            <v>3206</v>
          </cell>
        </row>
        <row r="1893">
          <cell r="C1893">
            <v>4</v>
          </cell>
          <cell r="G1893" t="str">
            <v>Məhsul 1</v>
          </cell>
          <cell r="I1893">
            <v>8206</v>
          </cell>
        </row>
        <row r="1894">
          <cell r="C1894">
            <v>4</v>
          </cell>
          <cell r="G1894" t="str">
            <v>Məhsul 3</v>
          </cell>
          <cell r="I1894">
            <v>6859</v>
          </cell>
        </row>
        <row r="1895">
          <cell r="C1895">
            <v>4</v>
          </cell>
          <cell r="G1895" t="str">
            <v>Məhsul 1</v>
          </cell>
          <cell r="I1895">
            <v>1643</v>
          </cell>
        </row>
        <row r="1896">
          <cell r="C1896">
            <v>4</v>
          </cell>
          <cell r="G1896" t="str">
            <v>Məhsul 3</v>
          </cell>
          <cell r="I1896">
            <v>5430</v>
          </cell>
        </row>
        <row r="1897">
          <cell r="C1897">
            <v>4</v>
          </cell>
          <cell r="G1897" t="str">
            <v>Məhsul 1</v>
          </cell>
          <cell r="I1897">
            <v>7026</v>
          </cell>
        </row>
        <row r="1898">
          <cell r="C1898">
            <v>4</v>
          </cell>
          <cell r="G1898" t="str">
            <v>Məhsul 6</v>
          </cell>
          <cell r="I1898">
            <v>5592</v>
          </cell>
        </row>
        <row r="1899">
          <cell r="C1899">
            <v>4</v>
          </cell>
          <cell r="G1899" t="str">
            <v>Məhsul 1</v>
          </cell>
          <cell r="I1899">
            <v>2780</v>
          </cell>
        </row>
        <row r="1900">
          <cell r="C1900">
            <v>4</v>
          </cell>
          <cell r="G1900" t="str">
            <v>Məhsul 6</v>
          </cell>
          <cell r="I1900">
            <v>1116</v>
          </cell>
        </row>
        <row r="1901">
          <cell r="C1901">
            <v>4</v>
          </cell>
          <cell r="G1901" t="str">
            <v>Məhsul 1</v>
          </cell>
          <cell r="I1901">
            <v>9079</v>
          </cell>
        </row>
        <row r="1902">
          <cell r="C1902">
            <v>4</v>
          </cell>
          <cell r="G1902" t="str">
            <v>Məhsul 2</v>
          </cell>
          <cell r="I1902">
            <v>8639</v>
          </cell>
        </row>
        <row r="1903">
          <cell r="C1903">
            <v>4</v>
          </cell>
          <cell r="G1903" t="str">
            <v>Məhsul 4</v>
          </cell>
          <cell r="I1903">
            <v>3214</v>
          </cell>
        </row>
        <row r="1904">
          <cell r="C1904">
            <v>4</v>
          </cell>
          <cell r="G1904" t="str">
            <v>Məhsul 1</v>
          </cell>
          <cell r="I1904">
            <v>7889</v>
          </cell>
        </row>
        <row r="1905">
          <cell r="C1905">
            <v>4</v>
          </cell>
          <cell r="G1905" t="str">
            <v>Məhsul 1</v>
          </cell>
          <cell r="I1905">
            <v>1700</v>
          </cell>
        </row>
        <row r="1906">
          <cell r="C1906">
            <v>4</v>
          </cell>
          <cell r="G1906" t="str">
            <v>Məhsul 3</v>
          </cell>
          <cell r="I1906">
            <v>6480</v>
          </cell>
        </row>
        <row r="1907">
          <cell r="C1907">
            <v>4</v>
          </cell>
          <cell r="G1907" t="str">
            <v>Məhsul 6</v>
          </cell>
          <cell r="I1907">
            <v>4578</v>
          </cell>
        </row>
        <row r="1908">
          <cell r="C1908">
            <v>4</v>
          </cell>
          <cell r="G1908" t="str">
            <v>Məhsul 1</v>
          </cell>
          <cell r="I1908">
            <v>254</v>
          </cell>
        </row>
        <row r="1909">
          <cell r="C1909">
            <v>4</v>
          </cell>
          <cell r="G1909" t="str">
            <v>Məhsul 1</v>
          </cell>
          <cell r="I1909">
            <v>561</v>
          </cell>
        </row>
        <row r="1910">
          <cell r="C1910">
            <v>4</v>
          </cell>
          <cell r="G1910" t="str">
            <v>Məhsul 1</v>
          </cell>
          <cell r="I1910">
            <v>3149</v>
          </cell>
        </row>
        <row r="1911">
          <cell r="C1911">
            <v>4</v>
          </cell>
          <cell r="G1911" t="str">
            <v>Məhsul 1</v>
          </cell>
          <cell r="I1911">
            <v>1763</v>
          </cell>
        </row>
        <row r="1912">
          <cell r="C1912">
            <v>4</v>
          </cell>
          <cell r="G1912" t="str">
            <v>Məhsul 3</v>
          </cell>
          <cell r="I1912">
            <v>8483</v>
          </cell>
        </row>
        <row r="1913">
          <cell r="C1913">
            <v>4</v>
          </cell>
          <cell r="G1913" t="str">
            <v>Məhsul 1</v>
          </cell>
          <cell r="I1913">
            <v>1406</v>
          </cell>
        </row>
        <row r="1914">
          <cell r="C1914">
            <v>4</v>
          </cell>
          <cell r="G1914" t="str">
            <v>Məhsul 3</v>
          </cell>
          <cell r="I1914">
            <v>7278</v>
          </cell>
        </row>
        <row r="1915">
          <cell r="C1915">
            <v>4</v>
          </cell>
          <cell r="G1915" t="str">
            <v>Məhsul 6</v>
          </cell>
          <cell r="I1915">
            <v>9605</v>
          </cell>
        </row>
        <row r="1916">
          <cell r="C1916">
            <v>4</v>
          </cell>
          <cell r="G1916" t="str">
            <v>Məhsul 6</v>
          </cell>
          <cell r="I1916">
            <v>7799</v>
          </cell>
        </row>
        <row r="1917">
          <cell r="C1917">
            <v>4</v>
          </cell>
          <cell r="G1917" t="str">
            <v>Məhsul 6</v>
          </cell>
          <cell r="I1917">
            <v>9945</v>
          </cell>
        </row>
        <row r="1918">
          <cell r="C1918">
            <v>4</v>
          </cell>
          <cell r="G1918" t="str">
            <v>Məhsul 6</v>
          </cell>
          <cell r="I1918">
            <v>1966</v>
          </cell>
        </row>
        <row r="1919">
          <cell r="C1919">
            <v>4</v>
          </cell>
          <cell r="G1919" t="str">
            <v>Məhsul 5</v>
          </cell>
          <cell r="I1919">
            <v>2944</v>
          </cell>
        </row>
        <row r="1920">
          <cell r="C1920">
            <v>4</v>
          </cell>
          <cell r="G1920" t="str">
            <v>Məhsul 6</v>
          </cell>
          <cell r="I1920">
            <v>4392</v>
          </cell>
        </row>
        <row r="1921">
          <cell r="C1921">
            <v>4</v>
          </cell>
          <cell r="G1921" t="str">
            <v>Məhsul 1</v>
          </cell>
          <cell r="I1921">
            <v>8680</v>
          </cell>
        </row>
        <row r="1922">
          <cell r="C1922">
            <v>4</v>
          </cell>
          <cell r="G1922" t="str">
            <v>Məhsul 5</v>
          </cell>
          <cell r="I1922">
            <v>1322</v>
          </cell>
        </row>
        <row r="1923">
          <cell r="C1923">
            <v>4</v>
          </cell>
          <cell r="G1923" t="str">
            <v>Məhsul 3</v>
          </cell>
          <cell r="I1923">
            <v>9960</v>
          </cell>
        </row>
        <row r="1924">
          <cell r="C1924">
            <v>4</v>
          </cell>
          <cell r="G1924" t="str">
            <v>Məhsul 6</v>
          </cell>
          <cell r="I1924">
            <v>5146</v>
          </cell>
        </row>
        <row r="1925">
          <cell r="C1925">
            <v>4</v>
          </cell>
          <cell r="G1925" t="str">
            <v>Məhsul 6</v>
          </cell>
          <cell r="I1925">
            <v>6238</v>
          </cell>
        </row>
        <row r="1926">
          <cell r="C1926">
            <v>4</v>
          </cell>
          <cell r="G1926" t="str">
            <v>Məhsul 1</v>
          </cell>
          <cell r="I1926">
            <v>8474</v>
          </cell>
        </row>
        <row r="1927">
          <cell r="C1927">
            <v>4</v>
          </cell>
          <cell r="G1927" t="str">
            <v>Məhsul 4</v>
          </cell>
          <cell r="I1927">
            <v>5993</v>
          </cell>
        </row>
        <row r="1928">
          <cell r="C1928">
            <v>4</v>
          </cell>
          <cell r="G1928" t="str">
            <v>Məhsul 2</v>
          </cell>
          <cell r="I1928">
            <v>8347</v>
          </cell>
        </row>
        <row r="1929">
          <cell r="C1929">
            <v>4</v>
          </cell>
          <cell r="G1929" t="str">
            <v>Məhsul 4</v>
          </cell>
          <cell r="I1929">
            <v>1049</v>
          </cell>
        </row>
        <row r="1930">
          <cell r="C1930">
            <v>4</v>
          </cell>
          <cell r="G1930" t="str">
            <v>Məhsul 6</v>
          </cell>
          <cell r="I1930">
            <v>1188</v>
          </cell>
        </row>
        <row r="1931">
          <cell r="C1931">
            <v>4</v>
          </cell>
          <cell r="G1931" t="str">
            <v>Məhsul 6</v>
          </cell>
          <cell r="I1931">
            <v>1871</v>
          </cell>
        </row>
        <row r="1932">
          <cell r="C1932">
            <v>4</v>
          </cell>
          <cell r="G1932" t="str">
            <v>Məhsul 1</v>
          </cell>
          <cell r="I1932">
            <v>5494</v>
          </cell>
        </row>
        <row r="1933">
          <cell r="C1933">
            <v>4</v>
          </cell>
          <cell r="G1933" t="str">
            <v>Məhsul 7</v>
          </cell>
          <cell r="I1933">
            <v>6575</v>
          </cell>
        </row>
        <row r="1934">
          <cell r="C1934">
            <v>4</v>
          </cell>
          <cell r="G1934" t="str">
            <v>Məhsul 7</v>
          </cell>
          <cell r="I1934">
            <v>2266</v>
          </cell>
        </row>
        <row r="1935">
          <cell r="C1935">
            <v>4</v>
          </cell>
          <cell r="G1935" t="str">
            <v>Məhsul 4</v>
          </cell>
          <cell r="I1935">
            <v>512</v>
          </cell>
        </row>
        <row r="1936">
          <cell r="C1936">
            <v>4</v>
          </cell>
          <cell r="G1936" t="str">
            <v>Məhsul 1</v>
          </cell>
          <cell r="I1936">
            <v>4303</v>
          </cell>
        </row>
        <row r="1937">
          <cell r="C1937">
            <v>4</v>
          </cell>
          <cell r="G1937" t="str">
            <v>Məhsul 2</v>
          </cell>
          <cell r="I1937">
            <v>4981</v>
          </cell>
        </row>
        <row r="1938">
          <cell r="C1938">
            <v>4</v>
          </cell>
          <cell r="G1938" t="str">
            <v>Məhsul 6</v>
          </cell>
          <cell r="I1938">
            <v>3987</v>
          </cell>
        </row>
        <row r="1939">
          <cell r="C1939">
            <v>4</v>
          </cell>
          <cell r="G1939" t="str">
            <v>Məhsul 3</v>
          </cell>
          <cell r="I1939">
            <v>4317</v>
          </cell>
        </row>
        <row r="1940">
          <cell r="C1940">
            <v>4</v>
          </cell>
          <cell r="G1940" t="str">
            <v>Məhsul 6</v>
          </cell>
          <cell r="I1940">
            <v>3181</v>
          </cell>
        </row>
        <row r="1941">
          <cell r="C1941">
            <v>4</v>
          </cell>
          <cell r="G1941" t="str">
            <v>Məhsul 3</v>
          </cell>
          <cell r="I1941">
            <v>8216</v>
          </cell>
        </row>
        <row r="1942">
          <cell r="C1942">
            <v>4</v>
          </cell>
          <cell r="G1942" t="str">
            <v>Məhsul 1</v>
          </cell>
          <cell r="I1942">
            <v>4153</v>
          </cell>
        </row>
        <row r="1943">
          <cell r="C1943">
            <v>4</v>
          </cell>
          <cell r="G1943" t="str">
            <v>Məhsul 6</v>
          </cell>
          <cell r="I1943">
            <v>7390</v>
          </cell>
        </row>
        <row r="1944">
          <cell r="C1944">
            <v>4</v>
          </cell>
          <cell r="G1944" t="str">
            <v>Məhsul 6</v>
          </cell>
          <cell r="I1944">
            <v>8107</v>
          </cell>
        </row>
        <row r="1945">
          <cell r="C1945">
            <v>4</v>
          </cell>
          <cell r="G1945" t="str">
            <v>Məhsul 3</v>
          </cell>
          <cell r="I1945">
            <v>5986</v>
          </cell>
        </row>
        <row r="1946">
          <cell r="C1946">
            <v>4</v>
          </cell>
          <cell r="G1946" t="str">
            <v>Məhsul 1</v>
          </cell>
          <cell r="I1946">
            <v>3578</v>
          </cell>
        </row>
        <row r="1947">
          <cell r="C1947">
            <v>4</v>
          </cell>
          <cell r="G1947" t="str">
            <v>Məhsul 6</v>
          </cell>
          <cell r="I1947">
            <v>556</v>
          </cell>
        </row>
        <row r="1948">
          <cell r="C1948">
            <v>4</v>
          </cell>
          <cell r="G1948" t="str">
            <v>Məhsul 5</v>
          </cell>
          <cell r="I1948">
            <v>1013</v>
          </cell>
        </row>
        <row r="1949">
          <cell r="C1949">
            <v>4</v>
          </cell>
          <cell r="G1949" t="str">
            <v>Məhsul 6</v>
          </cell>
          <cell r="I1949">
            <v>7431</v>
          </cell>
        </row>
        <row r="1950">
          <cell r="C1950">
            <v>4</v>
          </cell>
          <cell r="G1950" t="str">
            <v>Məhsul 1</v>
          </cell>
          <cell r="I1950">
            <v>8144</v>
          </cell>
        </row>
        <row r="1951">
          <cell r="C1951">
            <v>4</v>
          </cell>
          <cell r="G1951" t="str">
            <v>Məhsul 1</v>
          </cell>
          <cell r="I1951">
            <v>2416</v>
          </cell>
        </row>
        <row r="1952">
          <cell r="C1952">
            <v>4</v>
          </cell>
          <cell r="G1952" t="str">
            <v>Məhsul 6</v>
          </cell>
          <cell r="I1952">
            <v>4142</v>
          </cell>
        </row>
        <row r="1953">
          <cell r="C1953">
            <v>4</v>
          </cell>
          <cell r="G1953" t="str">
            <v>Məhsul 2</v>
          </cell>
          <cell r="I1953">
            <v>6167</v>
          </cell>
        </row>
        <row r="1954">
          <cell r="C1954">
            <v>4</v>
          </cell>
          <cell r="G1954" t="str">
            <v>Məhsul 5</v>
          </cell>
          <cell r="I1954">
            <v>6326</v>
          </cell>
        </row>
        <row r="1955">
          <cell r="C1955">
            <v>4</v>
          </cell>
          <cell r="G1955" t="str">
            <v>Məhsul 1</v>
          </cell>
          <cell r="I1955">
            <v>5904</v>
          </cell>
        </row>
        <row r="1956">
          <cell r="C1956">
            <v>4</v>
          </cell>
          <cell r="G1956" t="str">
            <v>Məhsul 1</v>
          </cell>
          <cell r="I1956">
            <v>5859</v>
          </cell>
        </row>
        <row r="1957">
          <cell r="C1957">
            <v>4</v>
          </cell>
          <cell r="G1957" t="str">
            <v>Məhsul 7</v>
          </cell>
          <cell r="I1957">
            <v>6335</v>
          </cell>
        </row>
        <row r="1958">
          <cell r="C1958">
            <v>4</v>
          </cell>
          <cell r="G1958" t="str">
            <v>Məhsul 6</v>
          </cell>
          <cell r="I1958">
            <v>9196</v>
          </cell>
        </row>
        <row r="1959">
          <cell r="C1959">
            <v>4</v>
          </cell>
          <cell r="G1959" t="str">
            <v>Məhsul 3</v>
          </cell>
          <cell r="I1959">
            <v>5918</v>
          </cell>
        </row>
        <row r="1960">
          <cell r="C1960">
            <v>4</v>
          </cell>
          <cell r="G1960" t="str">
            <v>Məhsul 6</v>
          </cell>
          <cell r="I1960">
            <v>8349</v>
          </cell>
        </row>
        <row r="1961">
          <cell r="C1961">
            <v>4</v>
          </cell>
          <cell r="G1961" t="str">
            <v>Məhsul 2</v>
          </cell>
          <cell r="I1961">
            <v>2474</v>
          </cell>
        </row>
        <row r="1962">
          <cell r="C1962">
            <v>4</v>
          </cell>
          <cell r="G1962" t="str">
            <v>Məhsul 6</v>
          </cell>
          <cell r="I1962">
            <v>3761</v>
          </cell>
        </row>
        <row r="1963">
          <cell r="C1963">
            <v>4</v>
          </cell>
          <cell r="G1963" t="str">
            <v>Məhsul 1</v>
          </cell>
          <cell r="I1963">
            <v>5584</v>
          </cell>
        </row>
        <row r="1964">
          <cell r="C1964">
            <v>4</v>
          </cell>
          <cell r="G1964" t="str">
            <v>Məhsul 1</v>
          </cell>
          <cell r="I1964">
            <v>7777</v>
          </cell>
        </row>
        <row r="1965">
          <cell r="C1965">
            <v>4</v>
          </cell>
          <cell r="G1965" t="str">
            <v>Məhsul 6</v>
          </cell>
          <cell r="I1965">
            <v>6822</v>
          </cell>
        </row>
        <row r="1966">
          <cell r="C1966">
            <v>4</v>
          </cell>
          <cell r="G1966" t="str">
            <v>Məhsul 2</v>
          </cell>
          <cell r="I1966">
            <v>9179</v>
          </cell>
        </row>
        <row r="1967">
          <cell r="C1967">
            <v>4</v>
          </cell>
          <cell r="G1967" t="str">
            <v>Məhsul 1</v>
          </cell>
          <cell r="I1967">
            <v>1487</v>
          </cell>
        </row>
        <row r="1968">
          <cell r="C1968">
            <v>4</v>
          </cell>
          <cell r="G1968" t="str">
            <v>Məhsul 6</v>
          </cell>
          <cell r="I1968">
            <v>3435</v>
          </cell>
        </row>
        <row r="1969">
          <cell r="C1969">
            <v>4</v>
          </cell>
          <cell r="G1969" t="str">
            <v>Məhsul 1</v>
          </cell>
          <cell r="I1969">
            <v>8972</v>
          </cell>
        </row>
        <row r="1970">
          <cell r="C1970">
            <v>4</v>
          </cell>
          <cell r="G1970" t="str">
            <v>Məhsul 3</v>
          </cell>
          <cell r="I1970">
            <v>5168</v>
          </cell>
        </row>
        <row r="1971">
          <cell r="C1971">
            <v>4</v>
          </cell>
          <cell r="G1971" t="str">
            <v>Məhsul 1</v>
          </cell>
          <cell r="I1971">
            <v>3253</v>
          </cell>
        </row>
        <row r="1972">
          <cell r="C1972">
            <v>4</v>
          </cell>
          <cell r="G1972" t="str">
            <v>Məhsul 7</v>
          </cell>
          <cell r="I1972">
            <v>9789</v>
          </cell>
        </row>
        <row r="1973">
          <cell r="C1973">
            <v>4</v>
          </cell>
          <cell r="G1973" t="str">
            <v>Məhsul 7</v>
          </cell>
          <cell r="I1973">
            <v>8539</v>
          </cell>
        </row>
        <row r="1974">
          <cell r="C1974">
            <v>4</v>
          </cell>
          <cell r="G1974" t="str">
            <v>Məhsul 1</v>
          </cell>
          <cell r="I1974">
            <v>3008</v>
          </cell>
        </row>
        <row r="1975">
          <cell r="C1975">
            <v>4</v>
          </cell>
          <cell r="G1975" t="str">
            <v>Məhsul 5</v>
          </cell>
          <cell r="I1975">
            <v>5988</v>
          </cell>
        </row>
        <row r="1976">
          <cell r="C1976">
            <v>4</v>
          </cell>
          <cell r="G1976" t="str">
            <v>Məhsul 4</v>
          </cell>
          <cell r="I1976">
            <v>6320</v>
          </cell>
        </row>
        <row r="1977">
          <cell r="C1977">
            <v>4</v>
          </cell>
          <cell r="G1977" t="str">
            <v>Məhsul 7</v>
          </cell>
          <cell r="I1977">
            <v>6839</v>
          </cell>
        </row>
        <row r="1978">
          <cell r="C1978">
            <v>4</v>
          </cell>
          <cell r="G1978" t="str">
            <v>Məhsul 2</v>
          </cell>
          <cell r="I1978">
            <v>619</v>
          </cell>
        </row>
        <row r="1979">
          <cell r="C1979">
            <v>4</v>
          </cell>
          <cell r="G1979" t="str">
            <v>Məhsul 2</v>
          </cell>
          <cell r="I1979">
            <v>7285</v>
          </cell>
        </row>
        <row r="1980">
          <cell r="C1980">
            <v>4</v>
          </cell>
          <cell r="G1980" t="str">
            <v>Məhsul 6</v>
          </cell>
          <cell r="I1980">
            <v>1337</v>
          </cell>
        </row>
        <row r="1981">
          <cell r="C1981">
            <v>4</v>
          </cell>
          <cell r="G1981" t="str">
            <v>Məhsul 6</v>
          </cell>
          <cell r="I1981">
            <v>6823</v>
          </cell>
        </row>
        <row r="1982">
          <cell r="C1982">
            <v>4</v>
          </cell>
          <cell r="G1982" t="str">
            <v>Məhsul 6</v>
          </cell>
          <cell r="I1982">
            <v>9778</v>
          </cell>
        </row>
        <row r="1983">
          <cell r="C1983">
            <v>4</v>
          </cell>
          <cell r="G1983" t="str">
            <v>Məhsul 3</v>
          </cell>
          <cell r="I1983">
            <v>9530</v>
          </cell>
        </row>
        <row r="1984">
          <cell r="C1984">
            <v>4</v>
          </cell>
          <cell r="G1984" t="str">
            <v>Məhsul 1</v>
          </cell>
          <cell r="I1984">
            <v>3145</v>
          </cell>
        </row>
        <row r="1985">
          <cell r="C1985">
            <v>4</v>
          </cell>
          <cell r="G1985" t="str">
            <v>Məhsul 6</v>
          </cell>
          <cell r="I1985">
            <v>31</v>
          </cell>
        </row>
        <row r="1986">
          <cell r="C1986">
            <v>4</v>
          </cell>
          <cell r="G1986" t="str">
            <v>Məhsul 3</v>
          </cell>
          <cell r="I1986">
            <v>7390</v>
          </cell>
        </row>
        <row r="1987">
          <cell r="C1987">
            <v>4</v>
          </cell>
          <cell r="G1987" t="str">
            <v>Məhsul 2</v>
          </cell>
          <cell r="I1987">
            <v>6835</v>
          </cell>
        </row>
        <row r="1988">
          <cell r="C1988">
            <v>4</v>
          </cell>
          <cell r="G1988" t="str">
            <v>Məhsul 1</v>
          </cell>
          <cell r="I1988">
            <v>4802</v>
          </cell>
        </row>
        <row r="1989">
          <cell r="C1989">
            <v>4</v>
          </cell>
          <cell r="G1989" t="str">
            <v>Məhsul 6</v>
          </cell>
          <cell r="I1989">
            <v>4333</v>
          </cell>
        </row>
        <row r="1990">
          <cell r="C1990">
            <v>4</v>
          </cell>
          <cell r="G1990" t="str">
            <v>Məhsul 3</v>
          </cell>
          <cell r="I1990">
            <v>1394</v>
          </cell>
        </row>
        <row r="1991">
          <cell r="C1991">
            <v>4</v>
          </cell>
          <cell r="G1991" t="str">
            <v>Məhsul 2</v>
          </cell>
          <cell r="I1991">
            <v>1249</v>
          </cell>
        </row>
        <row r="1992">
          <cell r="C1992">
            <v>4</v>
          </cell>
          <cell r="G1992" t="str">
            <v>Məhsul 2</v>
          </cell>
          <cell r="I1992">
            <v>7118</v>
          </cell>
        </row>
        <row r="1993">
          <cell r="C1993">
            <v>4</v>
          </cell>
          <cell r="G1993" t="str">
            <v>Məhsul 5</v>
          </cell>
          <cell r="I1993">
            <v>1746</v>
          </cell>
        </row>
        <row r="1994">
          <cell r="C1994">
            <v>4</v>
          </cell>
          <cell r="G1994" t="str">
            <v>Məhsul 6</v>
          </cell>
          <cell r="I1994">
            <v>5002</v>
          </cell>
        </row>
        <row r="1995">
          <cell r="C1995">
            <v>4</v>
          </cell>
          <cell r="G1995" t="str">
            <v>Məhsul 3</v>
          </cell>
          <cell r="I1995">
            <v>7527</v>
          </cell>
        </row>
        <row r="1996">
          <cell r="C1996">
            <v>4</v>
          </cell>
          <cell r="G1996" t="str">
            <v>Məhsul 7</v>
          </cell>
          <cell r="I1996">
            <v>9300</v>
          </cell>
        </row>
        <row r="1997">
          <cell r="C1997">
            <v>4</v>
          </cell>
          <cell r="G1997" t="str">
            <v>Məhsul 5</v>
          </cell>
          <cell r="I1997">
            <v>5023</v>
          </cell>
        </row>
        <row r="1998">
          <cell r="C1998">
            <v>4</v>
          </cell>
          <cell r="G1998" t="str">
            <v>Məhsul 5</v>
          </cell>
          <cell r="I1998">
            <v>9310</v>
          </cell>
        </row>
        <row r="1999">
          <cell r="C1999">
            <v>4</v>
          </cell>
          <cell r="G1999" t="str">
            <v>Məhsul 5</v>
          </cell>
          <cell r="I1999">
            <v>9849</v>
          </cell>
        </row>
        <row r="2000">
          <cell r="C2000">
            <v>4</v>
          </cell>
          <cell r="G2000" t="str">
            <v>Məhsul 4</v>
          </cell>
          <cell r="I2000">
            <v>8663</v>
          </cell>
        </row>
        <row r="2001">
          <cell r="C2001">
            <v>4</v>
          </cell>
          <cell r="G2001" t="str">
            <v>Məhsul 4</v>
          </cell>
          <cell r="I2001">
            <v>7454</v>
          </cell>
        </row>
      </sheetData>
      <sheetData sheetId="4"/>
      <sheetData sheetId="5"/>
      <sheetData sheetId="6"/>
      <sheetData sheetId="7"/>
      <sheetData sheetId="8"/>
      <sheetData sheetId="9"/>
      <sheetData sheetId="10"/>
      <sheetData sheetId="11"/>
      <sheetData sheetId="12"/>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Notes"/>
      <sheetName val="OFFSET"/>
      <sheetName val="Table"/>
      <sheetName val="Excel_Dependent_Dropdown_Expand"/>
    </sheetNames>
    <sheetDataSet>
      <sheetData sheetId="0"/>
      <sheetData sheetId="1"/>
      <sheetData sheetId="2">
        <row r="4">
          <cell r="A4" t="str">
            <v>Productivity</v>
          </cell>
          <cell r="B4" t="str">
            <v>Games</v>
          </cell>
          <cell r="C4" t="str">
            <v>Utility</v>
          </cell>
        </row>
      </sheetData>
      <sheetData sheetId="3" refreshError="1"/>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XAM RESULT"/>
      <sheetName val="task1"/>
      <sheetName val="task2"/>
      <sheetName val="Qeyri-iş günləri"/>
      <sheetName val="task3"/>
      <sheetName val="task4"/>
      <sheetName val="task5"/>
      <sheetName val="task6"/>
      <sheetName val="task7"/>
      <sheetName val="İstehsalçı kodları"/>
      <sheetName val="Məhsul kodları"/>
      <sheetName val="task8"/>
      <sheetName val="Sifarişlər"/>
      <sheetName val="task9"/>
      <sheetName val="task10"/>
      <sheetName val="Riyaziyyat"/>
      <sheetName val="Fizika"/>
      <sheetName val="Kimya"/>
      <sheetName val="Lists"/>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row r="2">
          <cell r="B2" t="str">
            <v>Ramazan</v>
          </cell>
          <cell r="E2" t="str">
            <v>Riyaziyyat</v>
          </cell>
        </row>
        <row r="3">
          <cell r="B3" t="str">
            <v>Murad</v>
          </cell>
          <cell r="E3" t="str">
            <v>Fizika</v>
          </cell>
        </row>
        <row r="4">
          <cell r="B4" t="str">
            <v>Röyal</v>
          </cell>
          <cell r="E4" t="str">
            <v>Kimya</v>
          </cell>
        </row>
        <row r="5">
          <cell r="B5" t="str">
            <v>Qalib</v>
          </cell>
        </row>
        <row r="6">
          <cell r="B6" t="str">
            <v>Cavid</v>
          </cell>
        </row>
        <row r="7">
          <cell r="B7" t="str">
            <v>Yuri</v>
          </cell>
        </row>
        <row r="8">
          <cell r="B8" t="str">
            <v>Elnur</v>
          </cell>
        </row>
        <row r="9">
          <cell r="B9" t="str">
            <v>Gülnarə</v>
          </cell>
        </row>
        <row r="10">
          <cell r="B10" t="str">
            <v>Kəmalə</v>
          </cell>
        </row>
      </sheetData>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opics"/>
      <sheetName val="Errors"/>
      <sheetName val="E(1)"/>
      <sheetName val="E(1an)"/>
      <sheetName val="E(2)"/>
      <sheetName val="E(2an)"/>
      <sheetName val="E(3)"/>
      <sheetName val="E(3an)"/>
      <sheetName val="E(4)"/>
      <sheetName val="E(4an)"/>
      <sheetName val="E(5 )"/>
      <sheetName val="E(5an)"/>
      <sheetName val="DV"/>
      <sheetName val="DV (an)"/>
      <sheetName val="Flash Fill"/>
      <sheetName val="Flash Fill (an)"/>
      <sheetName val="CNF-Notes"/>
      <sheetName val="CNF"/>
      <sheetName val="CNF (an)"/>
      <sheetName val="Text Formulas"/>
      <sheetName val="Text Formulas (an)"/>
      <sheetName val="Date Functions"/>
      <sheetName val="Date Functions (an)"/>
      <sheetName val="Array Formulas"/>
      <sheetName val="Array Formulas (an)"/>
      <sheetName val="Array Functions"/>
      <sheetName val="Array Functions (an)"/>
      <sheetName val="Homework ==&gt;&gt;"/>
      <sheetName val="HW(1)"/>
      <sheetName val="HW(1an)"/>
      <sheetName val="HW(2)"/>
      <sheetName val="HW(2an)"/>
      <sheetName val="HW(3)"/>
      <sheetName val="HW(3an)"/>
      <sheetName val="HW(4)"/>
      <sheetName val="HW(4an)"/>
      <sheetName val="HW(5)"/>
      <sheetName val="HW(5an)"/>
      <sheetName val="HW(6)"/>
      <sheetName val="HW(6an)"/>
      <sheetName val="HW(7)"/>
      <sheetName val="HW(7an)"/>
      <sheetName val="HW(8)"/>
      <sheetName val="HW(8an)"/>
      <sheetName val="HW(9)"/>
      <sheetName val="HW(9an)"/>
      <sheetName val="HW(10)"/>
      <sheetName val="HW(10an)"/>
      <sheetName val="HW(11)"/>
      <sheetName val="HW(11an)"/>
      <sheetName val="HW(12)"/>
      <sheetName val="HW(12an)"/>
      <sheetName val="HW(13)"/>
      <sheetName val="HW(13an)"/>
      <sheetName val="HW(14)"/>
      <sheetName val="HW(14an)"/>
      <sheetName val="HW(15)"/>
      <sheetName val="HW(15an)"/>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ow r="58">
          <cell r="G58" t="str">
            <v>FreestyleANSWER</v>
          </cell>
          <cell r="H58" t="str">
            <v>FastANSWER</v>
          </cell>
          <cell r="I58" t="str">
            <v>AussieANSWER</v>
          </cell>
          <cell r="J58" t="str">
            <v>WindANSWER</v>
          </cell>
        </row>
      </sheetData>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Set>
  </externalBook>
</externalLink>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Təhsili" xr10:uid="{40889D4C-F834-42A6-96FB-8C971BF44E0C}" sourceName="Təhsili">
  <extLst>
    <x:ext xmlns:x15="http://schemas.microsoft.com/office/spreadsheetml/2010/11/main" uri="{2F2917AC-EB37-4324-AD4E-5DD8C200BD13}">
      <x15:tableSlicerCache tableId="1" column="7"/>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Təhsili" xr10:uid="{204E5C21-440D-4485-9C7F-B04D4B965DDF}" cache="Slicer_Təhsili" caption="Təhsili"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24D97F93-D614-4615-A0AC-E11889496EF7}" name="Table1" displayName="Table1" ref="A1:P81" totalsRowCount="1" headerRowCellStyle="Normal 2 2" dataCellStyle="Normal 2 2">
  <autoFilter ref="A1:P80" xr:uid="{24D97F93-D614-4615-A0AC-E11889496EF7}">
    <filterColumn colId="6">
      <filters>
        <filter val="Bakalavr"/>
        <filter val="İlkin peşə"/>
      </filters>
    </filterColumn>
  </autoFilter>
  <tableColumns count="16">
    <tableColumn id="1" xr3:uid="{6AFD3B41-902B-42E6-8020-6D1720DF79AB}" name="İD kod" dataDxfId="46" totalsRowDxfId="45" dataCellStyle="Normal 2 2" totalsRowCellStyle="Normal 2 2"/>
    <tableColumn id="2" xr3:uid="{BA6FAC6E-175E-46E5-ADC4-A3C54844277F}" name="Ad" dataDxfId="44" totalsRowDxfId="43" dataCellStyle="Normal 2 2" totalsRowCellStyle="Normal 2 2"/>
    <tableColumn id="3" xr3:uid="{92CECAE0-7860-47F3-AFD7-E8031BE9F611}" name="Soyad" dataDxfId="42" totalsRowDxfId="41" dataCellStyle="Normal 2 2" totalsRowCellStyle="Normal 2 2"/>
    <tableColumn id="4" xr3:uid="{571F2C8F-4295-463C-96E2-0BE695829944}" name="Cinsiyyət" dataDxfId="40" totalsRowDxfId="39" dataCellStyle="Normal 2 2" totalsRowCellStyle="Normal 2 2"/>
    <tableColumn id="5" xr3:uid="{3B7DE7AB-A9D7-4C42-9879-A42DD5670F85}" name="Doğulduğu rayon" dataDxfId="38" totalsRowDxfId="37" dataCellStyle="Normal 2 2" totalsRowCellStyle="Normal 2 2"/>
    <tableColumn id="6" xr3:uid="{472EFBA0-22D7-4F0C-AC20-A7A8B0F3B529}" name="Maaşı" dataDxfId="36" totalsRowDxfId="35" dataCellStyle="Normal 2 2" totalsRowCellStyle="Normal 2 2"/>
    <tableColumn id="7" xr3:uid="{27AA9E4E-6F08-4E6C-BBD1-D482B0B5C280}" name="Təhsili" dataDxfId="34" totalsRowDxfId="33" dataCellStyle="Normal 2 2" totalsRowCellStyle="Normal 2 2"/>
    <tableColumn id="8" xr3:uid="{40A0DD56-16DE-4AA3-A4C5-53F072196E08}" name="Uşaqlarının sayı" dataDxfId="32" totalsRowDxfId="31" dataCellStyle="Normal 2 2" totalsRowCellStyle="Normal 2 2"/>
    <tableColumn id="9" xr3:uid="{7CC28EA0-42A9-4715-BC14-A989D195E777}" name="İşə Giriş tarixi" dataDxfId="30" totalsRowDxfId="29" dataCellStyle="Normal 2 2" totalsRowCellStyle="Normal 2 2"/>
    <tableColumn id="10" xr3:uid="{03D0269F-ECD2-4D57-B7CC-2325EC107014}" name="Ə/H-nın 15%-i" dataDxfId="28" totalsRowDxfId="27" dataCellStyle="Normal 2 2" totalsRowCellStyle="Normal 2 2"/>
    <tableColumn id="11" xr3:uid="{55521FD5-4478-4F6D-BA2A-B89A2DF44D69}" name="Column1" totalsRowFunction="custom" totalsRowDxfId="26" dataCellStyle="Normal 2 2" totalsRowCellStyle="Normal 2 2">
      <totalsRowFormula>COUNT(J2:J77)</totalsRowFormula>
    </tableColumn>
    <tableColumn id="12" xr3:uid="{D6EE575A-6882-44DB-A6A7-7C8E59724E60}" name="Column2" totalsRowDxfId="25" dataCellStyle="Normal 2 2" totalsRowCellStyle="Normal 2 2"/>
    <tableColumn id="13" xr3:uid="{2EF06229-0345-4894-B8E7-38A8CA6ABCC5}" name="Column3" totalsRowDxfId="24" dataCellStyle="Normal 2 2" totalsRowCellStyle="Normal 2 2"/>
    <tableColumn id="14" xr3:uid="{E25D9FCE-9D43-4B32-A793-D7D97B9D3BBC}" name="Column4" totalsRowDxfId="23" dataCellStyle="Normal 2 2" totalsRowCellStyle="Normal 2 2"/>
    <tableColumn id="15" xr3:uid="{3FA7498F-F212-4B0D-98FE-5D0F54A07564}" name="Column5" totalsRowDxfId="22" dataCellStyle="Normal 2 2" totalsRowCellStyle="Normal 2 2"/>
    <tableColumn id="16" xr3:uid="{B21670ED-BB18-416E-807D-5E650B06BBBF}" name="Column6" totalsRowDxfId="21" dataCellStyle="Normal 2 2" totalsRowCellStyle="Normal 2 2"/>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1.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10.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4.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3.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vmlDrawing" Target="../drawings/vmlDrawing2.vml"/><Relationship Id="rId1" Type="http://schemas.openxmlformats.org/officeDocument/2006/relationships/drawing" Target="../drawings/drawing7.xml"/><Relationship Id="rId5" Type="http://schemas.openxmlformats.org/officeDocument/2006/relationships/comments" Target="../comments2.xml"/><Relationship Id="rId4" Type="http://schemas.microsoft.com/office/2007/relationships/slicer" Target="../slicers/slicer1.xml"/></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9.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
  <sheetViews>
    <sheetView topLeftCell="A7" zoomScale="115" zoomScaleNormal="115" workbookViewId="0">
      <selection activeCell="A2" sqref="A2"/>
    </sheetView>
  </sheetViews>
  <sheetFormatPr defaultRowHeight="14.4" x14ac:dyDescent="0.3"/>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006C30-F686-4626-AE9D-6B47C53BD514}">
  <dimension ref="A1"/>
  <sheetViews>
    <sheetView topLeftCell="A4" workbookViewId="0">
      <selection activeCell="R22" sqref="R22"/>
    </sheetView>
  </sheetViews>
  <sheetFormatPr defaultRowHeight="14.4" x14ac:dyDescent="0.3"/>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297586-3658-4140-94B0-8C94DDB0637A}">
  <dimension ref="A1"/>
  <sheetViews>
    <sheetView workbookViewId="0">
      <selection activeCell="S8" sqref="S8"/>
    </sheetView>
  </sheetViews>
  <sheetFormatPr defaultRowHeight="14.4" x14ac:dyDescent="0.3"/>
  <sheetData/>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2724A1-0FE3-4D40-A99C-8060E903CFFD}">
  <sheetPr>
    <tabColor rgb="FF002060"/>
  </sheetPr>
  <dimension ref="B5:Q24"/>
  <sheetViews>
    <sheetView zoomScale="90" zoomScaleNormal="90" workbookViewId="0">
      <selection activeCell="M6" sqref="M6"/>
    </sheetView>
  </sheetViews>
  <sheetFormatPr defaultRowHeight="14.4" x14ac:dyDescent="0.3"/>
  <cols>
    <col min="2" max="2" width="9.5546875" customWidth="1"/>
    <col min="3" max="3" width="18.109375" customWidth="1"/>
    <col min="4" max="4" width="35.5546875" customWidth="1"/>
    <col min="5" max="5" width="9.5546875" bestFit="1" customWidth="1"/>
    <col min="17" max="17" width="9.5546875" customWidth="1"/>
  </cols>
  <sheetData>
    <row r="5" spans="2:17" x14ac:dyDescent="0.3">
      <c r="B5" s="1" t="s">
        <v>0</v>
      </c>
      <c r="C5" s="1" t="s">
        <v>1</v>
      </c>
      <c r="E5" s="2" t="s">
        <v>2</v>
      </c>
      <c r="F5" s="2" t="s">
        <v>1</v>
      </c>
      <c r="N5" s="3" t="s">
        <v>2</v>
      </c>
      <c r="O5" s="3" t="s">
        <v>0</v>
      </c>
      <c r="P5" s="3" t="s">
        <v>1</v>
      </c>
    </row>
    <row r="6" spans="2:17" ht="21" x14ac:dyDescent="0.4">
      <c r="B6" s="4">
        <v>17</v>
      </c>
      <c r="C6" s="4" t="b">
        <f>AND(B6&gt;=30,B6&lt;=60)</f>
        <v>0</v>
      </c>
      <c r="D6" s="5" t="str">
        <f ca="1">_xlfn.IFNA(_xlfn.FORMULATEXT(C6),"")</f>
        <v>=AND(B6&gt;=30;B6&lt;=60)</v>
      </c>
      <c r="E6" s="4" t="s">
        <v>3</v>
      </c>
      <c r="F6" s="4" t="b">
        <f>OR(E6="yaşıl",E6="qara",)</f>
        <v>0</v>
      </c>
      <c r="G6" s="5" t="str">
        <f ca="1">_xlfn.IFNA(_xlfn.FORMULATEXT(F6),"")</f>
        <v>=OR(E6="yaşıl";E6="qara";)</v>
      </c>
      <c r="N6" s="4" t="s">
        <v>3</v>
      </c>
      <c r="O6" s="4">
        <v>17</v>
      </c>
      <c r="P6" s="4" t="b">
        <f>AND(OR(N6="yaşıl",N6="qara"),O6&gt;50)</f>
        <v>0</v>
      </c>
      <c r="Q6" t="str">
        <f ca="1">_xlfn.IFNA(_xlfn.FORMULATEXT(P6),"")</f>
        <v>=AND(OR(N6="yaşıl";N6="qara");O6&gt;50)</v>
      </c>
    </row>
    <row r="7" spans="2:17" ht="21" x14ac:dyDescent="0.4">
      <c r="B7" s="4">
        <v>99</v>
      </c>
      <c r="C7" s="4" t="b">
        <f t="shared" ref="C7:C22" si="0">AND(B7&gt;=30,B7&lt;=60)</f>
        <v>0</v>
      </c>
      <c r="D7" s="5" t="str">
        <f ca="1">_xlfn.IFNA(_xlfn.FORMULATEXT(C7),"")</f>
        <v>=AND(B7&gt;=30;B7&lt;=60)</v>
      </c>
      <c r="E7" s="4" t="s">
        <v>4</v>
      </c>
      <c r="F7" s="4" t="b">
        <f t="shared" ref="F7:F22" si="1">OR(E7="yaşıl",E7="qara",)</f>
        <v>0</v>
      </c>
      <c r="N7" s="4" t="s">
        <v>4</v>
      </c>
      <c r="O7" s="4">
        <v>99</v>
      </c>
      <c r="P7" s="4" t="b">
        <f t="shared" ref="P7:P22" si="2">AND(OR(N7="yaşıl",N7="qara"),O7&gt;50)</f>
        <v>0</v>
      </c>
    </row>
    <row r="8" spans="2:17" x14ac:dyDescent="0.3">
      <c r="B8" s="4">
        <v>96</v>
      </c>
      <c r="C8" s="4" t="b">
        <f t="shared" si="0"/>
        <v>0</v>
      </c>
      <c r="E8" s="4" t="s">
        <v>5</v>
      </c>
      <c r="F8" s="4" t="b">
        <f t="shared" si="1"/>
        <v>0</v>
      </c>
      <c r="N8" s="4" t="s">
        <v>5</v>
      </c>
      <c r="O8" s="4">
        <v>96</v>
      </c>
      <c r="P8" s="4" t="b">
        <f t="shared" si="2"/>
        <v>0</v>
      </c>
    </row>
    <row r="9" spans="2:17" x14ac:dyDescent="0.3">
      <c r="B9" s="4">
        <v>82</v>
      </c>
      <c r="C9" s="4" t="b">
        <f t="shared" si="0"/>
        <v>0</v>
      </c>
      <c r="E9" s="4" t="s">
        <v>3</v>
      </c>
      <c r="F9" s="4" t="b">
        <f t="shared" si="1"/>
        <v>0</v>
      </c>
      <c r="N9" s="4" t="s">
        <v>3</v>
      </c>
      <c r="O9" s="4">
        <v>82</v>
      </c>
      <c r="P9" s="4" t="b">
        <f t="shared" si="2"/>
        <v>0</v>
      </c>
    </row>
    <row r="10" spans="2:17" x14ac:dyDescent="0.3">
      <c r="B10" s="4">
        <v>17</v>
      </c>
      <c r="C10" s="4" t="b">
        <f t="shared" si="0"/>
        <v>0</v>
      </c>
      <c r="E10" s="4" t="s">
        <v>6</v>
      </c>
      <c r="F10" s="4" t="b">
        <f t="shared" si="1"/>
        <v>1</v>
      </c>
      <c r="N10" s="4" t="s">
        <v>6</v>
      </c>
      <c r="O10" s="4">
        <v>17</v>
      </c>
      <c r="P10" s="4" t="b">
        <f t="shared" si="2"/>
        <v>0</v>
      </c>
    </row>
    <row r="11" spans="2:17" x14ac:dyDescent="0.3">
      <c r="B11" s="4">
        <v>67</v>
      </c>
      <c r="C11" s="4" t="b">
        <f t="shared" si="0"/>
        <v>0</v>
      </c>
      <c r="E11" s="4" t="s">
        <v>7</v>
      </c>
      <c r="F11" s="4" t="b">
        <f t="shared" si="1"/>
        <v>0</v>
      </c>
      <c r="N11" s="4" t="s">
        <v>7</v>
      </c>
      <c r="O11" s="4">
        <v>67</v>
      </c>
      <c r="P11" s="4" t="b">
        <f t="shared" si="2"/>
        <v>0</v>
      </c>
    </row>
    <row r="12" spans="2:17" x14ac:dyDescent="0.3">
      <c r="B12" s="4">
        <v>71</v>
      </c>
      <c r="C12" s="4" t="b">
        <f t="shared" si="0"/>
        <v>0</v>
      </c>
      <c r="E12" s="4" t="s">
        <v>8</v>
      </c>
      <c r="F12" s="4" t="b">
        <f t="shared" si="1"/>
        <v>1</v>
      </c>
      <c r="N12" s="4" t="s">
        <v>8</v>
      </c>
      <c r="O12" s="4">
        <v>71</v>
      </c>
      <c r="P12" s="4" t="b">
        <f t="shared" si="2"/>
        <v>1</v>
      </c>
    </row>
    <row r="13" spans="2:17" x14ac:dyDescent="0.3">
      <c r="B13" s="4">
        <v>77</v>
      </c>
      <c r="C13" s="4" t="b">
        <f t="shared" si="0"/>
        <v>0</v>
      </c>
      <c r="E13" s="4" t="s">
        <v>5</v>
      </c>
      <c r="F13" s="4" t="b">
        <f t="shared" si="1"/>
        <v>0</v>
      </c>
      <c r="N13" s="4" t="s">
        <v>5</v>
      </c>
      <c r="O13" s="4">
        <v>77</v>
      </c>
      <c r="P13" s="4" t="b">
        <f t="shared" si="2"/>
        <v>0</v>
      </c>
    </row>
    <row r="14" spans="2:17" x14ac:dyDescent="0.3">
      <c r="B14" s="4">
        <v>91</v>
      </c>
      <c r="C14" s="4" t="b">
        <f t="shared" si="0"/>
        <v>0</v>
      </c>
      <c r="E14" s="4" t="s">
        <v>8</v>
      </c>
      <c r="F14" s="4" t="b">
        <f t="shared" si="1"/>
        <v>1</v>
      </c>
      <c r="N14" s="4" t="s">
        <v>8</v>
      </c>
      <c r="O14" s="4">
        <v>91</v>
      </c>
      <c r="P14" s="4" t="b">
        <f t="shared" si="2"/>
        <v>1</v>
      </c>
    </row>
    <row r="15" spans="2:17" x14ac:dyDescent="0.3">
      <c r="B15" s="4">
        <v>86</v>
      </c>
      <c r="C15" s="4" t="b">
        <f t="shared" si="0"/>
        <v>0</v>
      </c>
      <c r="E15" s="4" t="s">
        <v>3</v>
      </c>
      <c r="F15" s="4" t="b">
        <f t="shared" si="1"/>
        <v>0</v>
      </c>
      <c r="N15" s="4" t="s">
        <v>3</v>
      </c>
      <c r="O15" s="4">
        <v>86</v>
      </c>
      <c r="P15" s="4" t="b">
        <f t="shared" si="2"/>
        <v>0</v>
      </c>
    </row>
    <row r="16" spans="2:17" x14ac:dyDescent="0.3">
      <c r="B16" s="4">
        <v>74</v>
      </c>
      <c r="C16" s="4" t="b">
        <f t="shared" si="0"/>
        <v>0</v>
      </c>
      <c r="E16" s="4" t="s">
        <v>4</v>
      </c>
      <c r="F16" s="4" t="b">
        <f t="shared" si="1"/>
        <v>0</v>
      </c>
      <c r="N16" s="4" t="s">
        <v>4</v>
      </c>
      <c r="O16" s="4">
        <v>74</v>
      </c>
      <c r="P16" s="4" t="b">
        <f t="shared" si="2"/>
        <v>0</v>
      </c>
    </row>
    <row r="17" spans="2:16" x14ac:dyDescent="0.3">
      <c r="B17" s="4">
        <v>10</v>
      </c>
      <c r="C17" s="4" t="b">
        <f t="shared" si="0"/>
        <v>0</v>
      </c>
      <c r="E17" s="4" t="s">
        <v>5</v>
      </c>
      <c r="F17" s="4" t="b">
        <f t="shared" si="1"/>
        <v>0</v>
      </c>
      <c r="N17" s="4" t="s">
        <v>5</v>
      </c>
      <c r="O17" s="4">
        <v>10</v>
      </c>
      <c r="P17" s="4" t="b">
        <f t="shared" si="2"/>
        <v>0</v>
      </c>
    </row>
    <row r="18" spans="2:16" x14ac:dyDescent="0.3">
      <c r="B18" s="4">
        <v>14</v>
      </c>
      <c r="C18" s="4" t="b">
        <f t="shared" si="0"/>
        <v>0</v>
      </c>
      <c r="E18" s="4" t="s">
        <v>3</v>
      </c>
      <c r="F18" s="4" t="b">
        <f t="shared" si="1"/>
        <v>0</v>
      </c>
      <c r="N18" s="4" t="s">
        <v>3</v>
      </c>
      <c r="O18" s="4">
        <v>14</v>
      </c>
      <c r="P18" s="4" t="b">
        <f t="shared" si="2"/>
        <v>0</v>
      </c>
    </row>
    <row r="19" spans="2:16" x14ac:dyDescent="0.3">
      <c r="B19" s="4">
        <v>47</v>
      </c>
      <c r="C19" s="4" t="b">
        <f t="shared" si="0"/>
        <v>1</v>
      </c>
      <c r="E19" s="4" t="s">
        <v>6</v>
      </c>
      <c r="F19" s="4" t="b">
        <f t="shared" si="1"/>
        <v>1</v>
      </c>
      <c r="N19" s="4" t="s">
        <v>6</v>
      </c>
      <c r="O19" s="4">
        <v>47</v>
      </c>
      <c r="P19" s="4" t="b">
        <f t="shared" si="2"/>
        <v>0</v>
      </c>
    </row>
    <row r="20" spans="2:16" x14ac:dyDescent="0.3">
      <c r="B20" s="4">
        <v>15</v>
      </c>
      <c r="C20" s="4" t="b">
        <f t="shared" si="0"/>
        <v>0</v>
      </c>
      <c r="E20" s="4" t="s">
        <v>8</v>
      </c>
      <c r="F20" s="4" t="b">
        <f t="shared" si="1"/>
        <v>1</v>
      </c>
      <c r="N20" s="4" t="s">
        <v>8</v>
      </c>
      <c r="O20" s="4">
        <v>15</v>
      </c>
      <c r="P20" s="4" t="b">
        <f t="shared" si="2"/>
        <v>0</v>
      </c>
    </row>
    <row r="21" spans="2:16" x14ac:dyDescent="0.3">
      <c r="B21" s="4">
        <v>97</v>
      </c>
      <c r="C21" s="4" t="b">
        <f t="shared" si="0"/>
        <v>0</v>
      </c>
      <c r="E21" s="4" t="s">
        <v>5</v>
      </c>
      <c r="F21" s="4" t="b">
        <f t="shared" si="1"/>
        <v>0</v>
      </c>
      <c r="N21" s="4" t="s">
        <v>5</v>
      </c>
      <c r="O21" s="4">
        <v>97</v>
      </c>
      <c r="P21" s="4" t="b">
        <f t="shared" si="2"/>
        <v>0</v>
      </c>
    </row>
    <row r="22" spans="2:16" x14ac:dyDescent="0.3">
      <c r="B22" s="4">
        <v>14</v>
      </c>
      <c r="C22" s="4" t="b">
        <f t="shared" si="0"/>
        <v>0</v>
      </c>
      <c r="E22" s="4" t="s">
        <v>5</v>
      </c>
      <c r="F22" s="4" t="b">
        <f t="shared" si="1"/>
        <v>0</v>
      </c>
      <c r="N22" s="4" t="s">
        <v>5</v>
      </c>
      <c r="O22" s="4">
        <v>14</v>
      </c>
      <c r="P22" s="4" t="b">
        <f t="shared" si="2"/>
        <v>0</v>
      </c>
    </row>
    <row r="24" spans="2:16" ht="25.8" x14ac:dyDescent="0.5">
      <c r="B24" s="6"/>
      <c r="E24" s="6"/>
      <c r="N24" s="6"/>
    </row>
  </sheetData>
  <pageMargins left="0.7" right="0.7" top="0.75" bottom="0.75" header="0.3" footer="0.3"/>
  <pageSetup orientation="portrait" r:id="rId1"/>
  <drawing r:id="rId2"/>
  <extLst>
    <ext xmlns:x14="http://schemas.microsoft.com/office/spreadsheetml/2009/9/main" uri="{78C0D931-6437-407d-A8EE-F0AAD7539E65}">
      <x14:conditionalFormattings>
        <x14:conditionalFormatting xmlns:xm="http://schemas.microsoft.com/office/excel/2006/main">
          <x14:cfRule type="containsText" priority="1" operator="containsText" id="{3EAA7A5E-2023-4ECA-8806-15BC9F5256CA}">
            <xm:f>NOT(ISERROR(SEARCH($C$19,A1)))</xm:f>
            <xm:f>$C$19</xm:f>
            <x14:dxf>
              <fill>
                <patternFill>
                  <bgColor rgb="FFFFFF00"/>
                </patternFill>
              </fill>
            </x14:dxf>
          </x14:cfRule>
          <x14:cfRule type="containsText" priority="2" operator="containsText" id="{D0575729-44FA-42E5-9613-52F159F28552}">
            <xm:f>NOT(ISERROR(SEARCH($C$6,A1)))</xm:f>
            <xm:f>$C$6</xm:f>
            <x14:dxf>
              <fill>
                <patternFill>
                  <bgColor theme="5" tint="0.39994506668294322"/>
                </patternFill>
              </fill>
            </x14:dxf>
          </x14:cfRule>
          <xm:sqref>A1:XFD1048576</xm:sqref>
        </x14:conditionalFormatting>
      </x14:conditionalFormatting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244964-34E1-44A6-8C7D-435CD1450D4D}">
  <sheetPr>
    <tabColor rgb="FFC00000"/>
  </sheetPr>
  <dimension ref="C1:S27"/>
  <sheetViews>
    <sheetView topLeftCell="B1" zoomScale="80" zoomScaleNormal="80" workbookViewId="0">
      <selection activeCell="Q13" sqref="Q13"/>
    </sheetView>
  </sheetViews>
  <sheetFormatPr defaultRowHeight="14.4" x14ac:dyDescent="0.3"/>
  <cols>
    <col min="3" max="3" width="18.109375" customWidth="1"/>
    <col min="4" max="15" width="11" bestFit="1" customWidth="1"/>
    <col min="16" max="17" width="23.5546875" customWidth="1"/>
  </cols>
  <sheetData>
    <row r="1" spans="3:19" ht="28.2" x14ac:dyDescent="0.5">
      <c r="C1" s="7" t="s">
        <v>9</v>
      </c>
      <c r="D1" s="7" t="s">
        <v>1470</v>
      </c>
    </row>
    <row r="2" spans="3:19" ht="28.2" x14ac:dyDescent="0.5">
      <c r="C2" s="7" t="s">
        <v>10</v>
      </c>
      <c r="D2" s="7" t="s">
        <v>1469</v>
      </c>
    </row>
    <row r="4" spans="3:19" ht="15.6" x14ac:dyDescent="0.3">
      <c r="C4" s="8" t="s">
        <v>11</v>
      </c>
      <c r="D4" s="8" t="s">
        <v>12</v>
      </c>
      <c r="E4" s="8" t="s">
        <v>13</v>
      </c>
      <c r="F4" s="8" t="s">
        <v>14</v>
      </c>
      <c r="G4" s="8" t="s">
        <v>15</v>
      </c>
      <c r="H4" s="8" t="s">
        <v>16</v>
      </c>
      <c r="I4" s="8" t="s">
        <v>17</v>
      </c>
      <c r="J4" s="8" t="s">
        <v>18</v>
      </c>
      <c r="K4" s="8" t="s">
        <v>19</v>
      </c>
      <c r="L4" s="8" t="s">
        <v>20</v>
      </c>
      <c r="M4" s="8" t="s">
        <v>21</v>
      </c>
      <c r="N4" s="8" t="s">
        <v>22</v>
      </c>
      <c r="O4" s="8" t="s">
        <v>23</v>
      </c>
      <c r="P4" s="9" t="s">
        <v>24</v>
      </c>
      <c r="Q4" s="9" t="s">
        <v>25</v>
      </c>
      <c r="R4" s="167" t="s">
        <v>1472</v>
      </c>
      <c r="S4" s="167" t="s">
        <v>1473</v>
      </c>
    </row>
    <row r="5" spans="3:19" x14ac:dyDescent="0.3">
      <c r="C5" s="10" t="s">
        <v>26</v>
      </c>
      <c r="D5" s="10">
        <v>1828</v>
      </c>
      <c r="E5" s="10">
        <v>2781</v>
      </c>
      <c r="F5" s="10">
        <v>2233</v>
      </c>
      <c r="G5" s="10">
        <v>2100</v>
      </c>
      <c r="H5" s="10">
        <v>1514</v>
      </c>
      <c r="I5" s="10">
        <v>1840</v>
      </c>
      <c r="J5" s="10">
        <v>2953</v>
      </c>
      <c r="K5" s="10">
        <v>1005</v>
      </c>
      <c r="L5" s="10">
        <v>1365</v>
      </c>
      <c r="M5" s="10">
        <v>1810</v>
      </c>
      <c r="N5" s="10">
        <v>1335</v>
      </c>
      <c r="O5" s="10">
        <v>2728</v>
      </c>
      <c r="P5" s="10" t="b">
        <f>IF(AND(COUNT(D5:O5)&gt;7,SUM(D5:O5)&gt;18000),TRUE,FALSE)</f>
        <v>1</v>
      </c>
      <c r="Q5" s="10" t="b">
        <f>IF(OR(COUNT(D5:O5)&gt;7,(SUM(D5:O5)&gt;18000)),TRUE,FALSE)</f>
        <v>1</v>
      </c>
      <c r="R5" s="4">
        <f>COUNT(D5:O5)</f>
        <v>12</v>
      </c>
      <c r="S5" s="4">
        <f>SUM(D5:O5)</f>
        <v>23492</v>
      </c>
    </row>
    <row r="6" spans="3:19" x14ac:dyDescent="0.3">
      <c r="C6" s="10" t="s">
        <v>27</v>
      </c>
      <c r="D6" s="10">
        <v>2774</v>
      </c>
      <c r="E6" s="10">
        <v>2827</v>
      </c>
      <c r="F6" s="10">
        <v>2889</v>
      </c>
      <c r="G6" s="10">
        <v>1613</v>
      </c>
      <c r="H6" s="10">
        <v>1121</v>
      </c>
      <c r="I6" s="10"/>
      <c r="J6" s="10"/>
      <c r="K6" s="10"/>
      <c r="L6" s="10">
        <v>1475</v>
      </c>
      <c r="M6" s="10">
        <v>2502</v>
      </c>
      <c r="N6" s="10"/>
      <c r="O6" s="10"/>
      <c r="P6" s="10" t="b">
        <f t="shared" ref="P6:P24" si="0">IF(AND(COUNT(D6:O6)&gt;7,SUM(D6:O6)&gt;18000),TRUE,FALSE)</f>
        <v>0</v>
      </c>
      <c r="Q6" s="10" t="b">
        <f t="shared" ref="Q6:Q24" si="1">IF(OR(COUNT(D6:O6)&gt;7,(SUM(D6:O6)&gt;18000)),TRUE,FALSE)</f>
        <v>0</v>
      </c>
      <c r="R6" s="4">
        <f t="shared" ref="R6:R24" si="2">COUNT(D6:O6)</f>
        <v>7</v>
      </c>
      <c r="S6" s="4">
        <f t="shared" ref="S6:S24" si="3">SUM(D6:O6)</f>
        <v>15201</v>
      </c>
    </row>
    <row r="7" spans="3:19" x14ac:dyDescent="0.3">
      <c r="C7" s="10" t="s">
        <v>28</v>
      </c>
      <c r="D7" s="10">
        <v>2511</v>
      </c>
      <c r="E7" s="10"/>
      <c r="F7" s="10">
        <v>2036</v>
      </c>
      <c r="G7" s="10">
        <v>2567</v>
      </c>
      <c r="H7" s="10">
        <v>1675</v>
      </c>
      <c r="I7" s="10"/>
      <c r="J7" s="10"/>
      <c r="K7" s="10"/>
      <c r="L7" s="10">
        <v>2509</v>
      </c>
      <c r="M7" s="10">
        <v>2366</v>
      </c>
      <c r="N7" s="10">
        <v>2665</v>
      </c>
      <c r="O7" s="10">
        <v>2287</v>
      </c>
      <c r="P7" s="10" t="b">
        <f t="shared" si="0"/>
        <v>1</v>
      </c>
      <c r="Q7" s="10" t="b">
        <f t="shared" si="1"/>
        <v>1</v>
      </c>
      <c r="R7" s="4">
        <f t="shared" si="2"/>
        <v>8</v>
      </c>
      <c r="S7" s="4">
        <f t="shared" si="3"/>
        <v>18616</v>
      </c>
    </row>
    <row r="8" spans="3:19" x14ac:dyDescent="0.3">
      <c r="C8" s="10" t="s">
        <v>29</v>
      </c>
      <c r="D8" s="10">
        <v>1731</v>
      </c>
      <c r="E8" s="10">
        <v>1610</v>
      </c>
      <c r="F8" s="10">
        <v>1736</v>
      </c>
      <c r="G8" s="10">
        <v>1577</v>
      </c>
      <c r="H8" s="10">
        <v>1805</v>
      </c>
      <c r="I8" s="10"/>
      <c r="J8" s="10"/>
      <c r="K8" s="10"/>
      <c r="L8" s="10">
        <v>2043</v>
      </c>
      <c r="M8" s="10">
        <v>1622</v>
      </c>
      <c r="N8" s="10">
        <v>1210</v>
      </c>
      <c r="O8" s="10">
        <v>2163</v>
      </c>
      <c r="P8" s="10" t="b">
        <f t="shared" si="0"/>
        <v>0</v>
      </c>
      <c r="Q8" s="10" t="b">
        <f t="shared" si="1"/>
        <v>1</v>
      </c>
      <c r="R8" s="4">
        <f t="shared" si="2"/>
        <v>9</v>
      </c>
      <c r="S8" s="4">
        <f t="shared" si="3"/>
        <v>15497</v>
      </c>
    </row>
    <row r="9" spans="3:19" x14ac:dyDescent="0.3">
      <c r="C9" s="10" t="s">
        <v>30</v>
      </c>
      <c r="D9" s="10">
        <v>2670</v>
      </c>
      <c r="E9" s="10">
        <v>1896</v>
      </c>
      <c r="F9" s="10">
        <v>2551</v>
      </c>
      <c r="G9" s="10">
        <v>1969</v>
      </c>
      <c r="H9" s="10">
        <v>2035</v>
      </c>
      <c r="I9" s="10">
        <v>1955</v>
      </c>
      <c r="J9" s="10">
        <v>2130</v>
      </c>
      <c r="K9" s="10">
        <v>2481</v>
      </c>
      <c r="L9" s="10">
        <v>2840</v>
      </c>
      <c r="M9" s="10">
        <v>1737</v>
      </c>
      <c r="N9" s="10">
        <v>1233</v>
      </c>
      <c r="O9" s="10">
        <v>2258</v>
      </c>
      <c r="P9" s="10" t="b">
        <f t="shared" si="0"/>
        <v>1</v>
      </c>
      <c r="Q9" s="10" t="b">
        <f t="shared" si="1"/>
        <v>1</v>
      </c>
      <c r="R9" s="4">
        <f t="shared" si="2"/>
        <v>12</v>
      </c>
      <c r="S9" s="4">
        <f t="shared" si="3"/>
        <v>25755</v>
      </c>
    </row>
    <row r="10" spans="3:19" x14ac:dyDescent="0.3">
      <c r="C10" s="10" t="s">
        <v>31</v>
      </c>
      <c r="D10" s="10">
        <v>1066</v>
      </c>
      <c r="E10" s="10"/>
      <c r="F10" s="10"/>
      <c r="G10" s="10"/>
      <c r="H10" s="10"/>
      <c r="I10" s="10">
        <v>1069</v>
      </c>
      <c r="J10" s="10">
        <v>1060</v>
      </c>
      <c r="K10" s="10">
        <v>2217</v>
      </c>
      <c r="L10" s="10">
        <v>2213</v>
      </c>
      <c r="M10" s="10">
        <v>2513</v>
      </c>
      <c r="N10" s="10">
        <v>1311</v>
      </c>
      <c r="O10" s="10">
        <v>1926</v>
      </c>
      <c r="P10" s="10" t="b">
        <f t="shared" si="0"/>
        <v>0</v>
      </c>
      <c r="Q10" s="10" t="b">
        <f t="shared" si="1"/>
        <v>1</v>
      </c>
      <c r="R10" s="4">
        <f t="shared" si="2"/>
        <v>8</v>
      </c>
      <c r="S10" s="4">
        <f t="shared" si="3"/>
        <v>13375</v>
      </c>
    </row>
    <row r="11" spans="3:19" x14ac:dyDescent="0.3">
      <c r="C11" s="10" t="s">
        <v>32</v>
      </c>
      <c r="D11" s="10">
        <v>1576</v>
      </c>
      <c r="E11" s="10"/>
      <c r="F11" s="10"/>
      <c r="G11" s="10"/>
      <c r="H11" s="10">
        <v>1180</v>
      </c>
      <c r="I11" s="10">
        <v>1260</v>
      </c>
      <c r="J11" s="10">
        <v>1479</v>
      </c>
      <c r="K11" s="10">
        <v>2163</v>
      </c>
      <c r="L11" s="10"/>
      <c r="M11" s="10">
        <v>2812</v>
      </c>
      <c r="N11" s="10"/>
      <c r="O11" s="10"/>
      <c r="P11" s="10" t="b">
        <f t="shared" si="0"/>
        <v>0</v>
      </c>
      <c r="Q11" s="10" t="b">
        <f t="shared" si="1"/>
        <v>0</v>
      </c>
      <c r="R11" s="4">
        <f t="shared" si="2"/>
        <v>6</v>
      </c>
      <c r="S11" s="4">
        <f t="shared" si="3"/>
        <v>10470</v>
      </c>
    </row>
    <row r="12" spans="3:19" x14ac:dyDescent="0.3">
      <c r="C12" s="10" t="s">
        <v>33</v>
      </c>
      <c r="D12" s="10">
        <v>2538</v>
      </c>
      <c r="E12" s="10"/>
      <c r="F12" s="10"/>
      <c r="G12" s="10"/>
      <c r="H12" s="10">
        <v>1669</v>
      </c>
      <c r="I12" s="10">
        <v>1025</v>
      </c>
      <c r="J12" s="10">
        <v>1355</v>
      </c>
      <c r="K12" s="10">
        <v>1534</v>
      </c>
      <c r="L12" s="10"/>
      <c r="M12" s="10">
        <v>2160</v>
      </c>
      <c r="N12" s="10"/>
      <c r="O12" s="10"/>
      <c r="P12" s="10" t="b">
        <f t="shared" si="0"/>
        <v>0</v>
      </c>
      <c r="Q12" s="10" t="b">
        <f t="shared" si="1"/>
        <v>0</v>
      </c>
      <c r="R12" s="4">
        <f t="shared" si="2"/>
        <v>6</v>
      </c>
      <c r="S12" s="4">
        <f t="shared" si="3"/>
        <v>10281</v>
      </c>
    </row>
    <row r="13" spans="3:19" x14ac:dyDescent="0.3">
      <c r="C13" s="10" t="s">
        <v>34</v>
      </c>
      <c r="D13" s="10">
        <v>2072</v>
      </c>
      <c r="E13" s="10">
        <v>1578</v>
      </c>
      <c r="F13" s="10">
        <v>1028</v>
      </c>
      <c r="G13" s="10">
        <v>1016</v>
      </c>
      <c r="H13" s="10">
        <v>1898</v>
      </c>
      <c r="I13" s="10">
        <v>1540</v>
      </c>
      <c r="J13" s="10">
        <v>2655</v>
      </c>
      <c r="K13" s="10">
        <v>2193</v>
      </c>
      <c r="L13" s="10">
        <v>2793</v>
      </c>
      <c r="M13" s="10">
        <v>1141</v>
      </c>
      <c r="N13" s="10"/>
      <c r="O13" s="10"/>
      <c r="P13" s="10" t="b">
        <f t="shared" si="0"/>
        <v>0</v>
      </c>
      <c r="Q13" s="10" t="b">
        <f t="shared" si="1"/>
        <v>1</v>
      </c>
      <c r="R13" s="4">
        <f t="shared" si="2"/>
        <v>10</v>
      </c>
      <c r="S13" s="4">
        <f t="shared" si="3"/>
        <v>17914</v>
      </c>
    </row>
    <row r="14" spans="3:19" x14ac:dyDescent="0.3">
      <c r="C14" s="10" t="s">
        <v>35</v>
      </c>
      <c r="D14" s="10">
        <v>2165</v>
      </c>
      <c r="E14" s="10"/>
      <c r="F14" s="10">
        <v>1094</v>
      </c>
      <c r="G14" s="10">
        <v>2506</v>
      </c>
      <c r="H14" s="10">
        <v>1759</v>
      </c>
      <c r="I14" s="10">
        <v>2951</v>
      </c>
      <c r="J14" s="10">
        <v>1657</v>
      </c>
      <c r="K14" s="10">
        <v>1262</v>
      </c>
      <c r="L14" s="10">
        <v>2792</v>
      </c>
      <c r="M14" s="10">
        <v>2063</v>
      </c>
      <c r="N14" s="10"/>
      <c r="O14" s="10"/>
      <c r="P14" s="10" t="b">
        <f t="shared" si="0"/>
        <v>1</v>
      </c>
      <c r="Q14" s="10" t="b">
        <f t="shared" si="1"/>
        <v>1</v>
      </c>
      <c r="R14" s="4">
        <f t="shared" si="2"/>
        <v>9</v>
      </c>
      <c r="S14" s="4">
        <f t="shared" si="3"/>
        <v>18249</v>
      </c>
    </row>
    <row r="15" spans="3:19" x14ac:dyDescent="0.3">
      <c r="C15" s="10" t="s">
        <v>36</v>
      </c>
      <c r="D15" s="10">
        <v>2275</v>
      </c>
      <c r="E15" s="10">
        <v>2291</v>
      </c>
      <c r="F15" s="10">
        <v>2848</v>
      </c>
      <c r="G15" s="10">
        <v>2171</v>
      </c>
      <c r="H15" s="10">
        <v>2524</v>
      </c>
      <c r="I15" s="10">
        <v>1022</v>
      </c>
      <c r="J15" s="10">
        <v>2552</v>
      </c>
      <c r="K15" s="10">
        <v>2589</v>
      </c>
      <c r="L15" s="10">
        <v>1158</v>
      </c>
      <c r="M15" s="10">
        <v>1008</v>
      </c>
      <c r="N15" s="10"/>
      <c r="O15" s="10"/>
      <c r="P15" s="10" t="b">
        <f t="shared" si="0"/>
        <v>1</v>
      </c>
      <c r="Q15" s="10" t="b">
        <f t="shared" si="1"/>
        <v>1</v>
      </c>
      <c r="R15" s="4">
        <f t="shared" si="2"/>
        <v>10</v>
      </c>
      <c r="S15" s="4">
        <f t="shared" si="3"/>
        <v>20438</v>
      </c>
    </row>
    <row r="16" spans="3:19" x14ac:dyDescent="0.3">
      <c r="C16" s="10" t="s">
        <v>37</v>
      </c>
      <c r="D16" s="10">
        <v>2308</v>
      </c>
      <c r="E16" s="10">
        <v>2682</v>
      </c>
      <c r="F16" s="10">
        <v>1301</v>
      </c>
      <c r="G16" s="10">
        <v>2808</v>
      </c>
      <c r="H16" s="10">
        <v>1547</v>
      </c>
      <c r="I16" s="10">
        <v>1350</v>
      </c>
      <c r="J16" s="10">
        <v>1849</v>
      </c>
      <c r="K16" s="10">
        <v>2674</v>
      </c>
      <c r="L16" s="10">
        <v>1776</v>
      </c>
      <c r="M16" s="10">
        <v>1422</v>
      </c>
      <c r="N16" s="10">
        <v>1321</v>
      </c>
      <c r="O16" s="10">
        <v>1120</v>
      </c>
      <c r="P16" s="10" t="b">
        <f t="shared" si="0"/>
        <v>1</v>
      </c>
      <c r="Q16" s="10" t="b">
        <f t="shared" si="1"/>
        <v>1</v>
      </c>
      <c r="R16" s="4">
        <f t="shared" si="2"/>
        <v>12</v>
      </c>
      <c r="S16" s="4">
        <f t="shared" si="3"/>
        <v>22158</v>
      </c>
    </row>
    <row r="17" spans="3:19" x14ac:dyDescent="0.3">
      <c r="C17" s="10" t="s">
        <v>38</v>
      </c>
      <c r="D17" s="10">
        <v>1888</v>
      </c>
      <c r="E17" s="10">
        <v>2476</v>
      </c>
      <c r="F17" s="10">
        <v>1724</v>
      </c>
      <c r="G17" s="10">
        <v>2603</v>
      </c>
      <c r="H17" s="10">
        <v>2496</v>
      </c>
      <c r="I17" s="10">
        <v>1240</v>
      </c>
      <c r="J17" s="10">
        <v>2505</v>
      </c>
      <c r="K17" s="10">
        <v>1782</v>
      </c>
      <c r="L17" s="10">
        <v>1105</v>
      </c>
      <c r="M17" s="10">
        <v>2740</v>
      </c>
      <c r="N17" s="10">
        <v>2527</v>
      </c>
      <c r="O17" s="10">
        <v>2960</v>
      </c>
      <c r="P17" s="10" t="b">
        <f t="shared" si="0"/>
        <v>1</v>
      </c>
      <c r="Q17" s="10" t="b">
        <f t="shared" si="1"/>
        <v>1</v>
      </c>
      <c r="R17" s="4">
        <f t="shared" si="2"/>
        <v>12</v>
      </c>
      <c r="S17" s="4">
        <f t="shared" si="3"/>
        <v>26046</v>
      </c>
    </row>
    <row r="18" spans="3:19" x14ac:dyDescent="0.3">
      <c r="C18" s="10" t="s">
        <v>39</v>
      </c>
      <c r="D18" s="10"/>
      <c r="E18" s="10"/>
      <c r="F18" s="10"/>
      <c r="G18" s="10">
        <v>2098</v>
      </c>
      <c r="H18" s="10">
        <v>2198</v>
      </c>
      <c r="I18" s="10"/>
      <c r="J18" s="10">
        <v>2705</v>
      </c>
      <c r="K18" s="10">
        <v>1618</v>
      </c>
      <c r="L18" s="10">
        <v>2224</v>
      </c>
      <c r="M18" s="10"/>
      <c r="N18" s="10"/>
      <c r="O18" s="10"/>
      <c r="P18" s="10" t="b">
        <f t="shared" si="0"/>
        <v>0</v>
      </c>
      <c r="Q18" s="10" t="b">
        <f t="shared" si="1"/>
        <v>0</v>
      </c>
      <c r="R18" s="4">
        <f t="shared" si="2"/>
        <v>5</v>
      </c>
      <c r="S18" s="4">
        <f t="shared" si="3"/>
        <v>10843</v>
      </c>
    </row>
    <row r="19" spans="3:19" x14ac:dyDescent="0.3">
      <c r="C19" s="10" t="s">
        <v>40</v>
      </c>
      <c r="D19" s="10"/>
      <c r="E19" s="10"/>
      <c r="F19" s="10"/>
      <c r="G19" s="10">
        <v>1746</v>
      </c>
      <c r="H19" s="10">
        <v>1980</v>
      </c>
      <c r="I19" s="10"/>
      <c r="J19" s="10">
        <v>1745</v>
      </c>
      <c r="K19" s="10">
        <v>1449</v>
      </c>
      <c r="L19" s="10">
        <v>2056</v>
      </c>
      <c r="M19" s="10"/>
      <c r="N19" s="10"/>
      <c r="O19" s="10"/>
      <c r="P19" s="10" t="b">
        <f t="shared" si="0"/>
        <v>0</v>
      </c>
      <c r="Q19" s="10" t="b">
        <f t="shared" si="1"/>
        <v>0</v>
      </c>
      <c r="R19" s="4">
        <f t="shared" si="2"/>
        <v>5</v>
      </c>
      <c r="S19" s="4">
        <f t="shared" si="3"/>
        <v>8976</v>
      </c>
    </row>
    <row r="20" spans="3:19" x14ac:dyDescent="0.3">
      <c r="C20" s="10" t="s">
        <v>41</v>
      </c>
      <c r="D20" s="10"/>
      <c r="E20" s="10"/>
      <c r="F20" s="10"/>
      <c r="G20" s="10">
        <v>2322</v>
      </c>
      <c r="H20" s="10">
        <v>1220</v>
      </c>
      <c r="I20" s="10"/>
      <c r="J20" s="10">
        <v>2114</v>
      </c>
      <c r="K20" s="10">
        <v>1350</v>
      </c>
      <c r="L20" s="10">
        <v>1774</v>
      </c>
      <c r="M20" s="10"/>
      <c r="N20" s="10"/>
      <c r="O20" s="10"/>
      <c r="P20" s="10" t="b">
        <f t="shared" si="0"/>
        <v>0</v>
      </c>
      <c r="Q20" s="10" t="b">
        <f t="shared" si="1"/>
        <v>0</v>
      </c>
      <c r="R20" s="4">
        <f t="shared" si="2"/>
        <v>5</v>
      </c>
      <c r="S20" s="4">
        <f t="shared" si="3"/>
        <v>8780</v>
      </c>
    </row>
    <row r="21" spans="3:19" x14ac:dyDescent="0.3">
      <c r="C21" s="10" t="s">
        <v>42</v>
      </c>
      <c r="D21" s="10">
        <v>2540</v>
      </c>
      <c r="E21" s="10">
        <v>2786</v>
      </c>
      <c r="F21" s="10">
        <v>2029</v>
      </c>
      <c r="G21" s="10">
        <v>1110</v>
      </c>
      <c r="H21" s="10">
        <v>2611</v>
      </c>
      <c r="I21" s="10">
        <v>2432</v>
      </c>
      <c r="J21" s="10">
        <v>2967</v>
      </c>
      <c r="K21" s="10">
        <v>2107</v>
      </c>
      <c r="L21" s="10">
        <v>1356</v>
      </c>
      <c r="M21" s="10">
        <v>2578</v>
      </c>
      <c r="N21" s="10">
        <v>1949</v>
      </c>
      <c r="O21" s="10">
        <v>2393</v>
      </c>
      <c r="P21" s="10" t="b">
        <f t="shared" si="0"/>
        <v>1</v>
      </c>
      <c r="Q21" s="10" t="b">
        <f t="shared" si="1"/>
        <v>1</v>
      </c>
      <c r="R21" s="4">
        <f t="shared" si="2"/>
        <v>12</v>
      </c>
      <c r="S21" s="4">
        <f t="shared" si="3"/>
        <v>26858</v>
      </c>
    </row>
    <row r="22" spans="3:19" x14ac:dyDescent="0.3">
      <c r="C22" s="10" t="s">
        <v>43</v>
      </c>
      <c r="D22" s="10">
        <v>2592</v>
      </c>
      <c r="E22" s="10"/>
      <c r="F22" s="10"/>
      <c r="G22" s="10">
        <v>1042</v>
      </c>
      <c r="H22" s="10">
        <v>1352</v>
      </c>
      <c r="I22" s="10">
        <v>2804</v>
      </c>
      <c r="J22" s="10"/>
      <c r="K22" s="10"/>
      <c r="L22" s="10">
        <v>1610</v>
      </c>
      <c r="M22" s="10">
        <v>2640</v>
      </c>
      <c r="N22" s="10">
        <v>1886</v>
      </c>
      <c r="O22" s="10">
        <v>2413</v>
      </c>
      <c r="P22" s="10" t="b">
        <f t="shared" si="0"/>
        <v>0</v>
      </c>
      <c r="Q22" s="10" t="b">
        <f t="shared" si="1"/>
        <v>1</v>
      </c>
      <c r="R22" s="4">
        <f t="shared" si="2"/>
        <v>8</v>
      </c>
      <c r="S22" s="4">
        <f t="shared" si="3"/>
        <v>16339</v>
      </c>
    </row>
    <row r="23" spans="3:19" x14ac:dyDescent="0.3">
      <c r="C23" s="10" t="s">
        <v>44</v>
      </c>
      <c r="D23" s="10">
        <v>1436</v>
      </c>
      <c r="E23" s="10"/>
      <c r="F23" s="10"/>
      <c r="G23" s="10">
        <v>1324</v>
      </c>
      <c r="H23" s="10">
        <v>2107</v>
      </c>
      <c r="I23" s="10">
        <v>2147</v>
      </c>
      <c r="J23" s="10"/>
      <c r="K23" s="10"/>
      <c r="L23" s="10">
        <v>2371</v>
      </c>
      <c r="M23" s="10">
        <v>1769</v>
      </c>
      <c r="N23" s="10">
        <v>2510</v>
      </c>
      <c r="O23" s="10">
        <v>2710</v>
      </c>
      <c r="P23" s="10" t="b">
        <f t="shared" si="0"/>
        <v>0</v>
      </c>
      <c r="Q23" s="10" t="b">
        <f t="shared" si="1"/>
        <v>1</v>
      </c>
      <c r="R23" s="4">
        <f t="shared" si="2"/>
        <v>8</v>
      </c>
      <c r="S23" s="4">
        <f t="shared" si="3"/>
        <v>16374</v>
      </c>
    </row>
    <row r="24" spans="3:19" x14ac:dyDescent="0.3">
      <c r="C24" s="10" t="s">
        <v>45</v>
      </c>
      <c r="D24" s="10">
        <v>2083</v>
      </c>
      <c r="E24" s="10"/>
      <c r="F24" s="10"/>
      <c r="G24" s="10">
        <v>1484</v>
      </c>
      <c r="H24" s="10">
        <v>2978</v>
      </c>
      <c r="I24" s="10">
        <v>2727</v>
      </c>
      <c r="J24" s="10"/>
      <c r="K24" s="10"/>
      <c r="L24" s="10">
        <v>1072</v>
      </c>
      <c r="M24" s="10">
        <v>2584</v>
      </c>
      <c r="N24" s="10">
        <v>2886</v>
      </c>
      <c r="O24" s="10">
        <v>1538</v>
      </c>
      <c r="P24" s="10" t="b">
        <f t="shared" si="0"/>
        <v>0</v>
      </c>
      <c r="Q24" s="10" t="b">
        <f t="shared" si="1"/>
        <v>1</v>
      </c>
      <c r="R24" s="4">
        <f t="shared" si="2"/>
        <v>8</v>
      </c>
      <c r="S24" s="4">
        <f t="shared" si="3"/>
        <v>17352</v>
      </c>
    </row>
    <row r="26" spans="3:19" ht="25.8" x14ac:dyDescent="0.5">
      <c r="P26" s="6" t="str">
        <f ca="1">_xlfn.IFNA(_xlfn.FORMULATEXT(P5),"")</f>
        <v>=IF(AND(COUNT(D5:O5)&gt;7;SUM(D5:O5)&gt;18000);TRUE;FALSE)</v>
      </c>
    </row>
    <row r="27" spans="3:19" ht="25.8" x14ac:dyDescent="0.5">
      <c r="P27" s="6" t="str">
        <f ca="1">_xlfn.IFNA(_xlfn.FORMULATEXT(Q5),"")</f>
        <v>=IF(OR(COUNT(D5:O5)&gt;7;(SUM(D5:O5)&gt;18000));TRUE;FALSE)</v>
      </c>
    </row>
  </sheetData>
  <conditionalFormatting sqref="P5:P24">
    <cfRule type="expression" dxfId="17" priority="9">
      <formula>$P5=TRUE</formula>
    </cfRule>
  </conditionalFormatting>
  <pageMargins left="0.7" right="0.7" top="0.75" bottom="0.75" header="0.3" footer="0.3"/>
  <pageSetup paperSize="9" orientation="portrait" r:id="rId1"/>
  <extLst>
    <ext xmlns:x14="http://schemas.microsoft.com/office/spreadsheetml/2009/9/main" uri="{78C0D931-6437-407d-A8EE-F0AAD7539E65}">
      <x14:conditionalFormattings>
        <x14:conditionalFormatting xmlns:xm="http://schemas.microsoft.com/office/excel/2006/main">
          <x14:cfRule type="containsText" priority="1" operator="containsText" id="{2876F927-653E-4383-A2EB-6B69AF737F34}">
            <xm:f>NOT(ISERROR(SEARCH($P$6,P5)))</xm:f>
            <xm:f>$P$6</xm:f>
            <x14:dxf>
              <fill>
                <patternFill>
                  <bgColor theme="5" tint="0.39994506668294322"/>
                </patternFill>
              </fill>
            </x14:dxf>
          </x14:cfRule>
          <xm:sqref>P5:P24</xm:sqref>
        </x14:conditionalFormatting>
        <x14:conditionalFormatting xmlns:xm="http://schemas.microsoft.com/office/excel/2006/main">
          <x14:cfRule type="containsText" priority="2" operator="containsText" id="{45F830CE-98C3-4598-872E-457FEF6D3A18}">
            <xm:f>NOT(ISERROR(SEARCH($Q$6,Q5)))</xm:f>
            <xm:f>$Q$6</xm:f>
            <x14:dxf>
              <fill>
                <patternFill>
                  <bgColor theme="5" tint="0.39994506668294322"/>
                </patternFill>
              </fill>
            </x14:dxf>
          </x14:cfRule>
          <x14:cfRule type="containsText" priority="3" operator="containsText" id="{542A7624-E61C-4FB5-B58A-14F66C88178D}">
            <xm:f>NOT(ISERROR(SEARCH($Q$5,Q5)))</xm:f>
            <xm:f>$Q$5</xm:f>
            <x14:dxf>
              <fill>
                <patternFill>
                  <bgColor rgb="FFFFFF00"/>
                </patternFill>
              </fill>
            </x14:dxf>
          </x14:cfRule>
          <xm:sqref>Q5:Q24</xm:sqref>
        </x14:conditionalFormatting>
      </x14:conditionalFormattings>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288DE8-B668-4CE6-931D-74518BF0CEBC}">
  <sheetPr>
    <tabColor theme="9" tint="-0.499984740745262"/>
  </sheetPr>
  <dimension ref="A1:M878"/>
  <sheetViews>
    <sheetView topLeftCell="B1" zoomScale="90" zoomScaleNormal="90" workbookViewId="0">
      <selection activeCell="I2" sqref="I2"/>
    </sheetView>
  </sheetViews>
  <sheetFormatPr defaultRowHeight="14.4" x14ac:dyDescent="0.3"/>
  <cols>
    <col min="1" max="1" width="14.21875" customWidth="1"/>
    <col min="2" max="2" width="5.88671875" bestFit="1" customWidth="1"/>
    <col min="3" max="3" width="10.6640625" bestFit="1" customWidth="1"/>
    <col min="4" max="4" width="14.109375" customWidth="1"/>
    <col min="5" max="5" width="13" customWidth="1"/>
    <col min="6" max="6" width="12.6640625" bestFit="1" customWidth="1"/>
    <col min="7" max="7" width="18.44140625" bestFit="1" customWidth="1"/>
    <col min="8" max="8" width="7.44140625" customWidth="1"/>
    <col min="9" max="9" width="17.44140625" bestFit="1" customWidth="1"/>
    <col min="10" max="10" width="18.44140625" bestFit="1" customWidth="1"/>
    <col min="11" max="11" width="17.88671875" bestFit="1" customWidth="1"/>
  </cols>
  <sheetData>
    <row r="1" spans="1:13" x14ac:dyDescent="0.3">
      <c r="A1" s="11" t="s">
        <v>46</v>
      </c>
      <c r="B1" s="11" t="s">
        <v>47</v>
      </c>
      <c r="C1" s="11" t="s">
        <v>48</v>
      </c>
      <c r="D1" s="11" t="s">
        <v>49</v>
      </c>
      <c r="E1" s="11" t="s">
        <v>50</v>
      </c>
      <c r="F1" s="11" t="s">
        <v>51</v>
      </c>
      <c r="G1" s="11" t="s">
        <v>52</v>
      </c>
      <c r="H1" s="11" t="s">
        <v>53</v>
      </c>
      <c r="I1" s="11" t="s">
        <v>54</v>
      </c>
      <c r="J1" s="11" t="s">
        <v>55</v>
      </c>
    </row>
    <row r="2" spans="1:13" x14ac:dyDescent="0.3">
      <c r="A2" s="4" t="s">
        <v>56</v>
      </c>
      <c r="B2" s="4" t="s">
        <v>57</v>
      </c>
      <c r="C2" s="4" t="s">
        <v>58</v>
      </c>
      <c r="D2" s="12">
        <v>53</v>
      </c>
      <c r="E2" s="13">
        <v>34978</v>
      </c>
      <c r="F2" s="4" t="s">
        <v>59</v>
      </c>
      <c r="G2" s="14">
        <v>2326</v>
      </c>
      <c r="H2" s="15">
        <v>15</v>
      </c>
      <c r="I2" s="168" t="b">
        <f>IF(H2&gt;10,TRUE,FALSE)</f>
        <v>1</v>
      </c>
      <c r="J2" s="170" t="b">
        <f>IF(D2&gt;50,TRUE,FALSE)</f>
        <v>1</v>
      </c>
      <c r="K2" t="str">
        <f ca="1">_xlfn.IFNA(_xlfn.FORMULATEXT(J2),"")</f>
        <v>=IF(D2&gt;50;TRUE;FALSE)</v>
      </c>
    </row>
    <row r="3" spans="1:13" ht="15.6" x14ac:dyDescent="0.3">
      <c r="A3" s="4" t="s">
        <v>60</v>
      </c>
      <c r="B3" s="4" t="s">
        <v>61</v>
      </c>
      <c r="C3" s="4" t="s">
        <v>62</v>
      </c>
      <c r="D3" s="12">
        <v>58</v>
      </c>
      <c r="E3" s="13">
        <v>32552</v>
      </c>
      <c r="F3" s="4" t="s">
        <v>59</v>
      </c>
      <c r="G3" s="14">
        <v>760</v>
      </c>
      <c r="H3" s="15">
        <v>11</v>
      </c>
      <c r="I3" s="168" t="b">
        <f t="shared" ref="I3:I66" si="0">IF(H3&gt;10,TRUE,FALSE)</f>
        <v>1</v>
      </c>
      <c r="J3" s="170" t="b">
        <f t="shared" ref="J3:J66" si="1">IF(D3&gt;50,TRUE,FALSE)</f>
        <v>1</v>
      </c>
      <c r="M3" s="16"/>
    </row>
    <row r="4" spans="1:13" ht="15.6" x14ac:dyDescent="0.3">
      <c r="A4" s="4" t="s">
        <v>63</v>
      </c>
      <c r="B4" s="4" t="s">
        <v>57</v>
      </c>
      <c r="C4" s="4" t="s">
        <v>64</v>
      </c>
      <c r="D4" s="12">
        <v>20</v>
      </c>
      <c r="E4" s="13">
        <v>26558</v>
      </c>
      <c r="F4" s="4" t="s">
        <v>59</v>
      </c>
      <c r="G4" s="14">
        <v>1695</v>
      </c>
      <c r="H4" s="15">
        <v>13</v>
      </c>
      <c r="I4" s="168" t="b">
        <f t="shared" si="0"/>
        <v>1</v>
      </c>
      <c r="J4" s="170" t="b">
        <f t="shared" si="1"/>
        <v>0</v>
      </c>
      <c r="M4" s="16"/>
    </row>
    <row r="5" spans="1:13" x14ac:dyDescent="0.3">
      <c r="A5" s="4" t="s">
        <v>65</v>
      </c>
      <c r="B5" s="4" t="s">
        <v>57</v>
      </c>
      <c r="C5" s="4" t="s">
        <v>66</v>
      </c>
      <c r="D5" s="12">
        <v>39</v>
      </c>
      <c r="E5" s="13">
        <v>34775</v>
      </c>
      <c r="F5" s="4" t="s">
        <v>59</v>
      </c>
      <c r="G5" s="14">
        <v>1286</v>
      </c>
      <c r="H5" s="15">
        <v>2</v>
      </c>
      <c r="I5" s="168" t="b">
        <f t="shared" si="0"/>
        <v>0</v>
      </c>
      <c r="J5" s="170" t="b">
        <f t="shared" si="1"/>
        <v>0</v>
      </c>
    </row>
    <row r="6" spans="1:13" x14ac:dyDescent="0.3">
      <c r="A6" s="4" t="s">
        <v>67</v>
      </c>
      <c r="B6" s="4" t="s">
        <v>61</v>
      </c>
      <c r="C6" s="4" t="s">
        <v>68</v>
      </c>
      <c r="D6" s="12">
        <v>16</v>
      </c>
      <c r="E6" s="13">
        <v>26741</v>
      </c>
      <c r="F6" s="4" t="s">
        <v>69</v>
      </c>
      <c r="G6" s="14">
        <v>1273</v>
      </c>
      <c r="H6" s="15">
        <v>5</v>
      </c>
      <c r="I6" s="168" t="b">
        <f t="shared" si="0"/>
        <v>0</v>
      </c>
      <c r="J6" s="170" t="b">
        <f t="shared" si="1"/>
        <v>0</v>
      </c>
    </row>
    <row r="7" spans="1:13" x14ac:dyDescent="0.3">
      <c r="A7" s="4" t="s">
        <v>70</v>
      </c>
      <c r="B7" s="4" t="s">
        <v>57</v>
      </c>
      <c r="C7" s="4" t="s">
        <v>71</v>
      </c>
      <c r="D7" s="12">
        <v>27</v>
      </c>
      <c r="E7" s="13">
        <v>29731</v>
      </c>
      <c r="F7" s="4" t="s">
        <v>59</v>
      </c>
      <c r="G7" s="14">
        <v>2412</v>
      </c>
      <c r="H7" s="15">
        <v>15</v>
      </c>
      <c r="I7" s="168" t="b">
        <f t="shared" si="0"/>
        <v>1</v>
      </c>
      <c r="J7" s="170" t="b">
        <f t="shared" si="1"/>
        <v>0</v>
      </c>
    </row>
    <row r="8" spans="1:13" x14ac:dyDescent="0.3">
      <c r="A8" s="4" t="s">
        <v>72</v>
      </c>
      <c r="B8" s="4" t="s">
        <v>61</v>
      </c>
      <c r="C8" s="4" t="s">
        <v>68</v>
      </c>
      <c r="D8" s="12">
        <v>53</v>
      </c>
      <c r="E8" s="13">
        <v>24772</v>
      </c>
      <c r="F8" s="4" t="s">
        <v>69</v>
      </c>
      <c r="G8" s="14">
        <v>1356</v>
      </c>
      <c r="H8" s="15">
        <v>11</v>
      </c>
      <c r="I8" s="168" t="b">
        <f t="shared" si="0"/>
        <v>1</v>
      </c>
      <c r="J8" s="170" t="b">
        <f t="shared" si="1"/>
        <v>1</v>
      </c>
    </row>
    <row r="9" spans="1:13" x14ac:dyDescent="0.3">
      <c r="A9" s="4" t="s">
        <v>73</v>
      </c>
      <c r="B9" s="4" t="s">
        <v>61</v>
      </c>
      <c r="C9" s="4" t="s">
        <v>74</v>
      </c>
      <c r="D9" s="12">
        <v>2</v>
      </c>
      <c r="E9" s="13">
        <v>34115</v>
      </c>
      <c r="F9" s="4" t="s">
        <v>69</v>
      </c>
      <c r="G9" s="14">
        <v>2859</v>
      </c>
      <c r="H9" s="15">
        <v>1</v>
      </c>
      <c r="I9" s="168" t="b">
        <f t="shared" si="0"/>
        <v>0</v>
      </c>
      <c r="J9" s="170" t="b">
        <f t="shared" si="1"/>
        <v>0</v>
      </c>
    </row>
    <row r="10" spans="1:13" x14ac:dyDescent="0.3">
      <c r="A10" s="4" t="s">
        <v>75</v>
      </c>
      <c r="B10" s="4" t="s">
        <v>57</v>
      </c>
      <c r="C10" s="4" t="s">
        <v>76</v>
      </c>
      <c r="D10" s="12">
        <v>57</v>
      </c>
      <c r="E10" s="13">
        <v>23551</v>
      </c>
      <c r="F10" s="4" t="s">
        <v>59</v>
      </c>
      <c r="G10" s="14">
        <v>801</v>
      </c>
      <c r="H10" s="15">
        <v>7</v>
      </c>
      <c r="I10" s="168" t="b">
        <f t="shared" si="0"/>
        <v>0</v>
      </c>
      <c r="J10" s="170" t="b">
        <f t="shared" si="1"/>
        <v>1</v>
      </c>
    </row>
    <row r="11" spans="1:13" x14ac:dyDescent="0.3">
      <c r="A11" s="4" t="s">
        <v>77</v>
      </c>
      <c r="B11" s="4" t="s">
        <v>61</v>
      </c>
      <c r="C11" s="4" t="s">
        <v>78</v>
      </c>
      <c r="D11" s="12">
        <v>59</v>
      </c>
      <c r="E11" s="13">
        <v>27413</v>
      </c>
      <c r="F11" s="4" t="s">
        <v>59</v>
      </c>
      <c r="G11" s="14">
        <v>2451</v>
      </c>
      <c r="H11" s="15">
        <v>9</v>
      </c>
      <c r="I11" s="168" t="b">
        <f t="shared" si="0"/>
        <v>0</v>
      </c>
      <c r="J11" s="170" t="b">
        <f t="shared" si="1"/>
        <v>1</v>
      </c>
    </row>
    <row r="12" spans="1:13" x14ac:dyDescent="0.3">
      <c r="A12" s="4" t="s">
        <v>79</v>
      </c>
      <c r="B12" s="4" t="s">
        <v>61</v>
      </c>
      <c r="C12" s="4" t="s">
        <v>71</v>
      </c>
      <c r="D12" s="12">
        <v>37</v>
      </c>
      <c r="E12" s="13">
        <v>27043</v>
      </c>
      <c r="F12" s="4" t="s">
        <v>80</v>
      </c>
      <c r="G12" s="14">
        <v>2063</v>
      </c>
      <c r="H12" s="15">
        <v>4</v>
      </c>
      <c r="I12" s="168" t="b">
        <f t="shared" si="0"/>
        <v>0</v>
      </c>
      <c r="J12" s="170" t="b">
        <f t="shared" si="1"/>
        <v>0</v>
      </c>
    </row>
    <row r="13" spans="1:13" x14ac:dyDescent="0.3">
      <c r="A13" s="4" t="s">
        <v>81</v>
      </c>
      <c r="B13" s="4" t="s">
        <v>61</v>
      </c>
      <c r="C13" s="4" t="s">
        <v>76</v>
      </c>
      <c r="D13" s="12">
        <v>31</v>
      </c>
      <c r="E13" s="13">
        <v>34071</v>
      </c>
      <c r="F13" s="4" t="s">
        <v>82</v>
      </c>
      <c r="G13" s="14">
        <v>2126</v>
      </c>
      <c r="H13" s="15">
        <v>15</v>
      </c>
      <c r="I13" s="168" t="b">
        <f t="shared" si="0"/>
        <v>1</v>
      </c>
      <c r="J13" s="170" t="b">
        <f t="shared" si="1"/>
        <v>0</v>
      </c>
    </row>
    <row r="14" spans="1:13" x14ac:dyDescent="0.3">
      <c r="A14" s="4" t="s">
        <v>83</v>
      </c>
      <c r="B14" s="4" t="s">
        <v>57</v>
      </c>
      <c r="C14" s="4" t="s">
        <v>71</v>
      </c>
      <c r="D14" s="12">
        <v>8</v>
      </c>
      <c r="E14" s="13">
        <v>24263</v>
      </c>
      <c r="F14" s="4" t="s">
        <v>59</v>
      </c>
      <c r="G14" s="14">
        <v>1712</v>
      </c>
      <c r="H14" s="15">
        <v>9</v>
      </c>
      <c r="I14" s="168" t="b">
        <f t="shared" si="0"/>
        <v>0</v>
      </c>
      <c r="J14" s="170" t="b">
        <f t="shared" si="1"/>
        <v>0</v>
      </c>
    </row>
    <row r="15" spans="1:13" x14ac:dyDescent="0.3">
      <c r="A15" s="4" t="s">
        <v>84</v>
      </c>
      <c r="B15" s="4" t="s">
        <v>61</v>
      </c>
      <c r="C15" s="4" t="s">
        <v>62</v>
      </c>
      <c r="D15" s="12">
        <v>48</v>
      </c>
      <c r="E15" s="13">
        <v>31651</v>
      </c>
      <c r="F15" s="4" t="s">
        <v>85</v>
      </c>
      <c r="G15" s="14">
        <v>2119</v>
      </c>
      <c r="H15" s="15">
        <v>3</v>
      </c>
      <c r="I15" s="168" t="b">
        <f t="shared" si="0"/>
        <v>0</v>
      </c>
      <c r="J15" s="170" t="b">
        <f t="shared" si="1"/>
        <v>0</v>
      </c>
    </row>
    <row r="16" spans="1:13" x14ac:dyDescent="0.3">
      <c r="A16" s="4" t="s">
        <v>86</v>
      </c>
      <c r="B16" s="4" t="s">
        <v>61</v>
      </c>
      <c r="C16" s="4" t="s">
        <v>58</v>
      </c>
      <c r="D16" s="12">
        <v>43</v>
      </c>
      <c r="E16" s="13">
        <v>36352</v>
      </c>
      <c r="F16" s="4" t="s">
        <v>80</v>
      </c>
      <c r="G16" s="14">
        <v>1260</v>
      </c>
      <c r="H16" s="15">
        <v>1</v>
      </c>
      <c r="I16" s="168" t="b">
        <f t="shared" si="0"/>
        <v>0</v>
      </c>
      <c r="J16" s="170" t="b">
        <f t="shared" si="1"/>
        <v>0</v>
      </c>
    </row>
    <row r="17" spans="1:10" x14ac:dyDescent="0.3">
      <c r="A17" s="4" t="s">
        <v>87</v>
      </c>
      <c r="B17" s="4" t="s">
        <v>61</v>
      </c>
      <c r="C17" s="4" t="s">
        <v>88</v>
      </c>
      <c r="D17" s="12">
        <v>1</v>
      </c>
      <c r="E17" s="13">
        <v>29486</v>
      </c>
      <c r="F17" s="4" t="s">
        <v>80</v>
      </c>
      <c r="G17" s="14">
        <v>2356</v>
      </c>
      <c r="H17" s="15">
        <v>3</v>
      </c>
      <c r="I17" s="168" t="b">
        <f t="shared" si="0"/>
        <v>0</v>
      </c>
      <c r="J17" s="170" t="b">
        <f t="shared" si="1"/>
        <v>0</v>
      </c>
    </row>
    <row r="18" spans="1:10" x14ac:dyDescent="0.3">
      <c r="A18" s="4" t="s">
        <v>89</v>
      </c>
      <c r="B18" s="4" t="s">
        <v>61</v>
      </c>
      <c r="C18" s="4" t="s">
        <v>90</v>
      </c>
      <c r="D18" s="12">
        <v>50</v>
      </c>
      <c r="E18" s="13">
        <v>32533</v>
      </c>
      <c r="F18" s="4" t="s">
        <v>69</v>
      </c>
      <c r="G18" s="14">
        <v>2620</v>
      </c>
      <c r="H18" s="15">
        <v>7</v>
      </c>
      <c r="I18" s="168" t="b">
        <f t="shared" si="0"/>
        <v>0</v>
      </c>
      <c r="J18" s="170" t="b">
        <f t="shared" si="1"/>
        <v>0</v>
      </c>
    </row>
    <row r="19" spans="1:10" x14ac:dyDescent="0.3">
      <c r="A19" s="4" t="s">
        <v>91</v>
      </c>
      <c r="B19" s="4" t="s">
        <v>57</v>
      </c>
      <c r="C19" s="4" t="s">
        <v>92</v>
      </c>
      <c r="D19" s="12">
        <v>27</v>
      </c>
      <c r="E19" s="13">
        <v>32443</v>
      </c>
      <c r="F19" s="4" t="s">
        <v>80</v>
      </c>
      <c r="G19" s="14">
        <v>1778</v>
      </c>
      <c r="H19" s="15">
        <v>9</v>
      </c>
      <c r="I19" s="168" t="b">
        <f t="shared" si="0"/>
        <v>0</v>
      </c>
      <c r="J19" s="170" t="b">
        <f t="shared" si="1"/>
        <v>0</v>
      </c>
    </row>
    <row r="20" spans="1:10" x14ac:dyDescent="0.3">
      <c r="A20" s="4" t="s">
        <v>93</v>
      </c>
      <c r="B20" s="4" t="s">
        <v>57</v>
      </c>
      <c r="C20" s="4" t="s">
        <v>94</v>
      </c>
      <c r="D20" s="12">
        <v>54</v>
      </c>
      <c r="E20" s="13">
        <v>26347</v>
      </c>
      <c r="F20" s="4" t="s">
        <v>69</v>
      </c>
      <c r="G20" s="14">
        <v>550</v>
      </c>
      <c r="H20" s="15">
        <v>3</v>
      </c>
      <c r="I20" s="168" t="b">
        <f t="shared" si="0"/>
        <v>0</v>
      </c>
      <c r="J20" s="170" t="b">
        <f t="shared" si="1"/>
        <v>1</v>
      </c>
    </row>
    <row r="21" spans="1:10" x14ac:dyDescent="0.3">
      <c r="A21" s="4" t="s">
        <v>95</v>
      </c>
      <c r="B21" s="4" t="s">
        <v>61</v>
      </c>
      <c r="C21" s="4" t="s">
        <v>96</v>
      </c>
      <c r="D21" s="12">
        <v>16</v>
      </c>
      <c r="E21" s="13">
        <v>34162</v>
      </c>
      <c r="F21" s="4" t="s">
        <v>85</v>
      </c>
      <c r="G21" s="14">
        <v>1265</v>
      </c>
      <c r="H21" s="15">
        <v>8</v>
      </c>
      <c r="I21" s="168" t="b">
        <f t="shared" si="0"/>
        <v>0</v>
      </c>
      <c r="J21" s="170" t="b">
        <f t="shared" si="1"/>
        <v>0</v>
      </c>
    </row>
    <row r="22" spans="1:10" x14ac:dyDescent="0.3">
      <c r="A22" s="4" t="s">
        <v>97</v>
      </c>
      <c r="B22" s="4" t="s">
        <v>61</v>
      </c>
      <c r="C22" s="4" t="s">
        <v>90</v>
      </c>
      <c r="D22" s="12">
        <v>20</v>
      </c>
      <c r="E22" s="13">
        <v>32774</v>
      </c>
      <c r="F22" s="4" t="s">
        <v>82</v>
      </c>
      <c r="G22" s="14">
        <v>2943</v>
      </c>
      <c r="H22" s="15">
        <v>3</v>
      </c>
      <c r="I22" s="168" t="b">
        <f t="shared" si="0"/>
        <v>0</v>
      </c>
      <c r="J22" s="170" t="b">
        <f t="shared" si="1"/>
        <v>0</v>
      </c>
    </row>
    <row r="23" spans="1:10" x14ac:dyDescent="0.3">
      <c r="A23" s="4" t="s">
        <v>98</v>
      </c>
      <c r="B23" s="4" t="s">
        <v>61</v>
      </c>
      <c r="C23" s="4" t="s">
        <v>99</v>
      </c>
      <c r="D23" s="12">
        <v>7</v>
      </c>
      <c r="E23" s="13">
        <v>28697</v>
      </c>
      <c r="F23" s="4" t="s">
        <v>82</v>
      </c>
      <c r="G23" s="14">
        <v>1851</v>
      </c>
      <c r="H23" s="15">
        <v>2</v>
      </c>
      <c r="I23" s="168" t="b">
        <f t="shared" si="0"/>
        <v>0</v>
      </c>
      <c r="J23" s="170" t="b">
        <f t="shared" si="1"/>
        <v>0</v>
      </c>
    </row>
    <row r="24" spans="1:10" x14ac:dyDescent="0.3">
      <c r="A24" s="4" t="s">
        <v>100</v>
      </c>
      <c r="B24" s="4" t="s">
        <v>57</v>
      </c>
      <c r="C24" s="4" t="s">
        <v>78</v>
      </c>
      <c r="D24" s="12">
        <v>28</v>
      </c>
      <c r="E24" s="13">
        <v>23488</v>
      </c>
      <c r="F24" s="4" t="s">
        <v>85</v>
      </c>
      <c r="G24" s="14">
        <v>2769</v>
      </c>
      <c r="H24" s="15">
        <v>4</v>
      </c>
      <c r="I24" s="168" t="b">
        <f t="shared" si="0"/>
        <v>0</v>
      </c>
      <c r="J24" s="170" t="b">
        <f t="shared" si="1"/>
        <v>0</v>
      </c>
    </row>
    <row r="25" spans="1:10" x14ac:dyDescent="0.3">
      <c r="A25" s="4" t="s">
        <v>101</v>
      </c>
      <c r="B25" s="4" t="s">
        <v>61</v>
      </c>
      <c r="C25" s="4" t="s">
        <v>58</v>
      </c>
      <c r="D25" s="12">
        <v>5</v>
      </c>
      <c r="E25" s="13">
        <v>22421</v>
      </c>
      <c r="F25" s="4" t="s">
        <v>85</v>
      </c>
      <c r="G25" s="14">
        <v>633</v>
      </c>
      <c r="H25" s="15">
        <v>5</v>
      </c>
      <c r="I25" s="168" t="b">
        <f t="shared" si="0"/>
        <v>0</v>
      </c>
      <c r="J25" s="170" t="b">
        <f t="shared" si="1"/>
        <v>0</v>
      </c>
    </row>
    <row r="26" spans="1:10" x14ac:dyDescent="0.3">
      <c r="A26" s="4" t="s">
        <v>102</v>
      </c>
      <c r="B26" s="4" t="s">
        <v>57</v>
      </c>
      <c r="C26" s="4" t="s">
        <v>103</v>
      </c>
      <c r="D26" s="12">
        <v>8</v>
      </c>
      <c r="E26" s="13">
        <v>33903</v>
      </c>
      <c r="F26" s="4" t="s">
        <v>80</v>
      </c>
      <c r="G26" s="14">
        <v>2992</v>
      </c>
      <c r="H26" s="15">
        <v>1</v>
      </c>
      <c r="I26" s="168" t="b">
        <f t="shared" si="0"/>
        <v>0</v>
      </c>
      <c r="J26" s="170" t="b">
        <f t="shared" si="1"/>
        <v>0</v>
      </c>
    </row>
    <row r="27" spans="1:10" x14ac:dyDescent="0.3">
      <c r="A27" s="4" t="s">
        <v>104</v>
      </c>
      <c r="B27" s="4" t="s">
        <v>57</v>
      </c>
      <c r="C27" s="4" t="s">
        <v>105</v>
      </c>
      <c r="D27" s="12">
        <v>57</v>
      </c>
      <c r="E27" s="13">
        <v>27323</v>
      </c>
      <c r="F27" s="4" t="s">
        <v>85</v>
      </c>
      <c r="G27" s="14">
        <v>982</v>
      </c>
      <c r="H27" s="15">
        <v>15</v>
      </c>
      <c r="I27" s="168" t="b">
        <f t="shared" si="0"/>
        <v>1</v>
      </c>
      <c r="J27" s="170" t="b">
        <f t="shared" si="1"/>
        <v>1</v>
      </c>
    </row>
    <row r="28" spans="1:10" x14ac:dyDescent="0.3">
      <c r="A28" s="4" t="s">
        <v>106</v>
      </c>
      <c r="B28" s="4" t="s">
        <v>57</v>
      </c>
      <c r="C28" s="4" t="s">
        <v>107</v>
      </c>
      <c r="D28" s="12">
        <v>58</v>
      </c>
      <c r="E28" s="13">
        <v>35677</v>
      </c>
      <c r="F28" s="4" t="s">
        <v>80</v>
      </c>
      <c r="G28" s="14">
        <v>1076</v>
      </c>
      <c r="H28" s="15">
        <v>1</v>
      </c>
      <c r="I28" s="168" t="b">
        <f t="shared" si="0"/>
        <v>0</v>
      </c>
      <c r="J28" s="170" t="b">
        <f t="shared" si="1"/>
        <v>1</v>
      </c>
    </row>
    <row r="29" spans="1:10" x14ac:dyDescent="0.3">
      <c r="A29" s="4" t="s">
        <v>108</v>
      </c>
      <c r="B29" s="4" t="s">
        <v>57</v>
      </c>
      <c r="C29" s="4" t="s">
        <v>62</v>
      </c>
      <c r="D29" s="12">
        <v>9</v>
      </c>
      <c r="E29" s="13">
        <v>33010</v>
      </c>
      <c r="F29" s="4" t="s">
        <v>80</v>
      </c>
      <c r="G29" s="14">
        <v>2844</v>
      </c>
      <c r="H29" s="15">
        <v>9</v>
      </c>
      <c r="I29" s="168" t="b">
        <f t="shared" si="0"/>
        <v>0</v>
      </c>
      <c r="J29" s="170" t="b">
        <f t="shared" si="1"/>
        <v>0</v>
      </c>
    </row>
    <row r="30" spans="1:10" x14ac:dyDescent="0.3">
      <c r="A30" s="4" t="s">
        <v>109</v>
      </c>
      <c r="B30" s="4" t="s">
        <v>57</v>
      </c>
      <c r="C30" s="4" t="s">
        <v>58</v>
      </c>
      <c r="D30" s="12">
        <v>57</v>
      </c>
      <c r="E30" s="13">
        <v>26382</v>
      </c>
      <c r="F30" s="4" t="s">
        <v>82</v>
      </c>
      <c r="G30" s="14">
        <v>1047</v>
      </c>
      <c r="H30" s="15">
        <v>12</v>
      </c>
      <c r="I30" s="168" t="b">
        <f t="shared" si="0"/>
        <v>1</v>
      </c>
      <c r="J30" s="170" t="b">
        <f t="shared" si="1"/>
        <v>1</v>
      </c>
    </row>
    <row r="31" spans="1:10" x14ac:dyDescent="0.3">
      <c r="A31" s="4" t="s">
        <v>110</v>
      </c>
      <c r="B31" s="4" t="s">
        <v>57</v>
      </c>
      <c r="C31" s="4" t="s">
        <v>78</v>
      </c>
      <c r="D31" s="12">
        <v>29</v>
      </c>
      <c r="E31" s="13">
        <v>32089</v>
      </c>
      <c r="F31" s="4" t="s">
        <v>80</v>
      </c>
      <c r="G31" s="14">
        <v>1375</v>
      </c>
      <c r="H31" s="15">
        <v>9</v>
      </c>
      <c r="I31" s="168" t="b">
        <f t="shared" si="0"/>
        <v>0</v>
      </c>
      <c r="J31" s="170" t="b">
        <f t="shared" si="1"/>
        <v>0</v>
      </c>
    </row>
    <row r="32" spans="1:10" x14ac:dyDescent="0.3">
      <c r="A32" s="4" t="s">
        <v>111</v>
      </c>
      <c r="B32" s="4" t="s">
        <v>57</v>
      </c>
      <c r="C32" s="4" t="s">
        <v>112</v>
      </c>
      <c r="D32" s="12">
        <v>7</v>
      </c>
      <c r="E32" s="13">
        <v>34598</v>
      </c>
      <c r="F32" s="4" t="s">
        <v>85</v>
      </c>
      <c r="G32" s="14">
        <v>1557</v>
      </c>
      <c r="H32" s="15">
        <v>13</v>
      </c>
      <c r="I32" s="168" t="b">
        <f t="shared" si="0"/>
        <v>1</v>
      </c>
      <c r="J32" s="170" t="b">
        <f t="shared" si="1"/>
        <v>0</v>
      </c>
    </row>
    <row r="33" spans="1:10" x14ac:dyDescent="0.3">
      <c r="A33" s="4" t="s">
        <v>113</v>
      </c>
      <c r="B33" s="4" t="s">
        <v>61</v>
      </c>
      <c r="C33" s="4" t="s">
        <v>99</v>
      </c>
      <c r="D33" s="12">
        <v>28</v>
      </c>
      <c r="E33" s="13">
        <v>36482</v>
      </c>
      <c r="F33" s="4" t="s">
        <v>80</v>
      </c>
      <c r="G33" s="14">
        <v>505</v>
      </c>
      <c r="H33" s="15">
        <v>8</v>
      </c>
      <c r="I33" s="168" t="b">
        <f t="shared" si="0"/>
        <v>0</v>
      </c>
      <c r="J33" s="170" t="b">
        <f t="shared" si="1"/>
        <v>0</v>
      </c>
    </row>
    <row r="34" spans="1:10" x14ac:dyDescent="0.3">
      <c r="A34" s="4" t="s">
        <v>114</v>
      </c>
      <c r="B34" s="4" t="s">
        <v>61</v>
      </c>
      <c r="C34" s="4" t="s">
        <v>74</v>
      </c>
      <c r="D34" s="12">
        <v>10</v>
      </c>
      <c r="E34" s="13">
        <v>33298</v>
      </c>
      <c r="F34" s="4" t="s">
        <v>80</v>
      </c>
      <c r="G34" s="14">
        <v>2633</v>
      </c>
      <c r="H34" s="15">
        <v>1</v>
      </c>
      <c r="I34" s="168" t="b">
        <f t="shared" si="0"/>
        <v>0</v>
      </c>
      <c r="J34" s="170" t="b">
        <f t="shared" si="1"/>
        <v>0</v>
      </c>
    </row>
    <row r="35" spans="1:10" x14ac:dyDescent="0.3">
      <c r="A35" s="4" t="s">
        <v>115</v>
      </c>
      <c r="B35" s="4" t="s">
        <v>57</v>
      </c>
      <c r="C35" s="4" t="s">
        <v>112</v>
      </c>
      <c r="D35" s="12">
        <v>59</v>
      </c>
      <c r="E35" s="13">
        <v>27377</v>
      </c>
      <c r="F35" s="4" t="s">
        <v>59</v>
      </c>
      <c r="G35" s="14">
        <v>2463</v>
      </c>
      <c r="H35" s="15">
        <v>6</v>
      </c>
      <c r="I35" s="168" t="b">
        <f t="shared" si="0"/>
        <v>0</v>
      </c>
      <c r="J35" s="170" t="b">
        <f t="shared" si="1"/>
        <v>1</v>
      </c>
    </row>
    <row r="36" spans="1:10" x14ac:dyDescent="0.3">
      <c r="A36" s="4" t="s">
        <v>116</v>
      </c>
      <c r="B36" s="4" t="s">
        <v>57</v>
      </c>
      <c r="C36" s="4" t="s">
        <v>76</v>
      </c>
      <c r="D36" s="12">
        <v>58</v>
      </c>
      <c r="E36" s="13">
        <v>22224</v>
      </c>
      <c r="F36" s="4" t="s">
        <v>80</v>
      </c>
      <c r="G36" s="14">
        <v>736</v>
      </c>
      <c r="H36" s="15">
        <v>14</v>
      </c>
      <c r="I36" s="168" t="b">
        <f t="shared" si="0"/>
        <v>1</v>
      </c>
      <c r="J36" s="170" t="b">
        <f t="shared" si="1"/>
        <v>1</v>
      </c>
    </row>
    <row r="37" spans="1:10" x14ac:dyDescent="0.3">
      <c r="A37" s="4" t="s">
        <v>117</v>
      </c>
      <c r="B37" s="4" t="s">
        <v>57</v>
      </c>
      <c r="C37" s="4" t="s">
        <v>90</v>
      </c>
      <c r="D37" s="12">
        <v>35</v>
      </c>
      <c r="E37" s="13">
        <v>31703</v>
      </c>
      <c r="F37" s="4" t="s">
        <v>85</v>
      </c>
      <c r="G37" s="14">
        <v>680</v>
      </c>
      <c r="H37" s="15">
        <v>10</v>
      </c>
      <c r="I37" s="168" t="b">
        <f t="shared" si="0"/>
        <v>0</v>
      </c>
      <c r="J37" s="170" t="b">
        <f t="shared" si="1"/>
        <v>0</v>
      </c>
    </row>
    <row r="38" spans="1:10" x14ac:dyDescent="0.3">
      <c r="A38" s="4" t="s">
        <v>118</v>
      </c>
      <c r="B38" s="4" t="s">
        <v>57</v>
      </c>
      <c r="C38" s="4" t="s">
        <v>90</v>
      </c>
      <c r="D38" s="12">
        <v>4</v>
      </c>
      <c r="E38" s="13">
        <v>29481</v>
      </c>
      <c r="F38" s="4" t="s">
        <v>59</v>
      </c>
      <c r="G38" s="14">
        <v>1078</v>
      </c>
      <c r="H38" s="15">
        <v>7</v>
      </c>
      <c r="I38" s="168" t="b">
        <f t="shared" si="0"/>
        <v>0</v>
      </c>
      <c r="J38" s="170" t="b">
        <f t="shared" si="1"/>
        <v>0</v>
      </c>
    </row>
    <row r="39" spans="1:10" x14ac:dyDescent="0.3">
      <c r="A39" s="4" t="s">
        <v>119</v>
      </c>
      <c r="B39" s="4" t="s">
        <v>61</v>
      </c>
      <c r="C39" s="4" t="s">
        <v>103</v>
      </c>
      <c r="D39" s="12">
        <v>51</v>
      </c>
      <c r="E39" s="13">
        <v>30995</v>
      </c>
      <c r="F39" s="4" t="s">
        <v>69</v>
      </c>
      <c r="G39" s="14">
        <v>2263</v>
      </c>
      <c r="H39" s="15">
        <v>13</v>
      </c>
      <c r="I39" s="168" t="b">
        <f t="shared" si="0"/>
        <v>1</v>
      </c>
      <c r="J39" s="170" t="b">
        <f t="shared" si="1"/>
        <v>1</v>
      </c>
    </row>
    <row r="40" spans="1:10" x14ac:dyDescent="0.3">
      <c r="A40" s="4" t="s">
        <v>120</v>
      </c>
      <c r="B40" s="4" t="s">
        <v>57</v>
      </c>
      <c r="C40" s="4" t="s">
        <v>112</v>
      </c>
      <c r="D40" s="12">
        <v>20</v>
      </c>
      <c r="E40" s="13">
        <v>34902</v>
      </c>
      <c r="F40" s="4" t="s">
        <v>80</v>
      </c>
      <c r="G40" s="14">
        <v>2196</v>
      </c>
      <c r="H40" s="15">
        <v>10</v>
      </c>
      <c r="I40" s="168" t="b">
        <f t="shared" si="0"/>
        <v>0</v>
      </c>
      <c r="J40" s="170" t="b">
        <f t="shared" si="1"/>
        <v>0</v>
      </c>
    </row>
    <row r="41" spans="1:10" x14ac:dyDescent="0.3">
      <c r="A41" s="4" t="s">
        <v>121</v>
      </c>
      <c r="B41" s="4" t="s">
        <v>57</v>
      </c>
      <c r="C41" s="4" t="s">
        <v>112</v>
      </c>
      <c r="D41" s="12">
        <v>1</v>
      </c>
      <c r="E41" s="13">
        <v>35828</v>
      </c>
      <c r="F41" s="4" t="s">
        <v>82</v>
      </c>
      <c r="G41" s="14">
        <v>1580</v>
      </c>
      <c r="H41" s="15">
        <v>5</v>
      </c>
      <c r="I41" s="168" t="b">
        <f t="shared" si="0"/>
        <v>0</v>
      </c>
      <c r="J41" s="170" t="b">
        <f t="shared" si="1"/>
        <v>0</v>
      </c>
    </row>
    <row r="42" spans="1:10" x14ac:dyDescent="0.3">
      <c r="A42" s="4" t="s">
        <v>122</v>
      </c>
      <c r="B42" s="4" t="s">
        <v>57</v>
      </c>
      <c r="C42" s="4" t="s">
        <v>112</v>
      </c>
      <c r="D42" s="12">
        <v>53</v>
      </c>
      <c r="E42" s="13">
        <v>30634</v>
      </c>
      <c r="F42" s="4" t="s">
        <v>69</v>
      </c>
      <c r="G42" s="14">
        <v>1197</v>
      </c>
      <c r="H42" s="15">
        <v>8</v>
      </c>
      <c r="I42" s="168" t="b">
        <f t="shared" si="0"/>
        <v>0</v>
      </c>
      <c r="J42" s="170" t="b">
        <f t="shared" si="1"/>
        <v>1</v>
      </c>
    </row>
    <row r="43" spans="1:10" x14ac:dyDescent="0.3">
      <c r="A43" s="4" t="s">
        <v>123</v>
      </c>
      <c r="B43" s="4" t="s">
        <v>61</v>
      </c>
      <c r="C43" s="4" t="s">
        <v>94</v>
      </c>
      <c r="D43" s="12">
        <v>55</v>
      </c>
      <c r="E43" s="13">
        <v>34316</v>
      </c>
      <c r="F43" s="4" t="s">
        <v>82</v>
      </c>
      <c r="G43" s="14">
        <v>758</v>
      </c>
      <c r="H43" s="15">
        <v>11</v>
      </c>
      <c r="I43" s="168" t="b">
        <f t="shared" si="0"/>
        <v>1</v>
      </c>
      <c r="J43" s="170" t="b">
        <f t="shared" si="1"/>
        <v>1</v>
      </c>
    </row>
    <row r="44" spans="1:10" x14ac:dyDescent="0.3">
      <c r="A44" s="4" t="s">
        <v>124</v>
      </c>
      <c r="B44" s="4" t="s">
        <v>57</v>
      </c>
      <c r="C44" s="4" t="s">
        <v>125</v>
      </c>
      <c r="D44" s="12">
        <v>52</v>
      </c>
      <c r="E44" s="13">
        <v>36209</v>
      </c>
      <c r="F44" s="4" t="s">
        <v>80</v>
      </c>
      <c r="G44" s="14">
        <v>1956</v>
      </c>
      <c r="H44" s="15">
        <v>7</v>
      </c>
      <c r="I44" s="168" t="b">
        <f t="shared" si="0"/>
        <v>0</v>
      </c>
      <c r="J44" s="170" t="b">
        <f t="shared" si="1"/>
        <v>1</v>
      </c>
    </row>
    <row r="45" spans="1:10" x14ac:dyDescent="0.3">
      <c r="A45" s="4" t="s">
        <v>126</v>
      </c>
      <c r="B45" s="4" t="s">
        <v>57</v>
      </c>
      <c r="C45" s="4" t="s">
        <v>103</v>
      </c>
      <c r="D45" s="12">
        <v>8</v>
      </c>
      <c r="E45" s="13">
        <v>31399</v>
      </c>
      <c r="F45" s="4" t="s">
        <v>82</v>
      </c>
      <c r="G45" s="14">
        <v>968</v>
      </c>
      <c r="H45" s="15">
        <v>12</v>
      </c>
      <c r="I45" s="168" t="b">
        <f t="shared" si="0"/>
        <v>1</v>
      </c>
      <c r="J45" s="170" t="b">
        <f t="shared" si="1"/>
        <v>0</v>
      </c>
    </row>
    <row r="46" spans="1:10" x14ac:dyDescent="0.3">
      <c r="A46" s="4" t="s">
        <v>127</v>
      </c>
      <c r="B46" s="4" t="s">
        <v>61</v>
      </c>
      <c r="C46" s="4" t="s">
        <v>62</v>
      </c>
      <c r="D46" s="12">
        <v>36</v>
      </c>
      <c r="E46" s="13">
        <v>34846</v>
      </c>
      <c r="F46" s="4" t="s">
        <v>69</v>
      </c>
      <c r="G46" s="14">
        <v>1174</v>
      </c>
      <c r="H46" s="15">
        <v>1</v>
      </c>
      <c r="I46" s="168" t="b">
        <f t="shared" si="0"/>
        <v>0</v>
      </c>
      <c r="J46" s="170" t="b">
        <f t="shared" si="1"/>
        <v>0</v>
      </c>
    </row>
    <row r="47" spans="1:10" x14ac:dyDescent="0.3">
      <c r="A47" s="4" t="s">
        <v>128</v>
      </c>
      <c r="B47" s="4" t="s">
        <v>57</v>
      </c>
      <c r="C47" s="4" t="s">
        <v>129</v>
      </c>
      <c r="D47" s="12">
        <v>50</v>
      </c>
      <c r="E47" s="13">
        <v>27466</v>
      </c>
      <c r="F47" s="4" t="s">
        <v>80</v>
      </c>
      <c r="G47" s="14">
        <v>2316</v>
      </c>
      <c r="H47" s="15">
        <v>9</v>
      </c>
      <c r="I47" s="168" t="b">
        <f t="shared" si="0"/>
        <v>0</v>
      </c>
      <c r="J47" s="170" t="b">
        <f t="shared" si="1"/>
        <v>0</v>
      </c>
    </row>
    <row r="48" spans="1:10" x14ac:dyDescent="0.3">
      <c r="A48" s="4" t="s">
        <v>130</v>
      </c>
      <c r="B48" s="4" t="s">
        <v>61</v>
      </c>
      <c r="C48" s="4" t="s">
        <v>58</v>
      </c>
      <c r="D48" s="12">
        <v>32</v>
      </c>
      <c r="E48" s="13">
        <v>22201</v>
      </c>
      <c r="F48" s="4" t="s">
        <v>82</v>
      </c>
      <c r="G48" s="14">
        <v>2084</v>
      </c>
      <c r="H48" s="15">
        <v>12</v>
      </c>
      <c r="I48" s="168" t="b">
        <f t="shared" si="0"/>
        <v>1</v>
      </c>
      <c r="J48" s="170" t="b">
        <f t="shared" si="1"/>
        <v>0</v>
      </c>
    </row>
    <row r="49" spans="1:10" x14ac:dyDescent="0.3">
      <c r="A49" s="4" t="s">
        <v>131</v>
      </c>
      <c r="B49" s="4" t="s">
        <v>61</v>
      </c>
      <c r="C49" s="4" t="s">
        <v>66</v>
      </c>
      <c r="D49" s="12">
        <v>56</v>
      </c>
      <c r="E49" s="13">
        <v>26726</v>
      </c>
      <c r="F49" s="4" t="s">
        <v>69</v>
      </c>
      <c r="G49" s="14">
        <v>1506</v>
      </c>
      <c r="H49" s="15">
        <v>1</v>
      </c>
      <c r="I49" s="168" t="b">
        <f t="shared" si="0"/>
        <v>0</v>
      </c>
      <c r="J49" s="170" t="b">
        <f t="shared" si="1"/>
        <v>1</v>
      </c>
    </row>
    <row r="50" spans="1:10" x14ac:dyDescent="0.3">
      <c r="A50" s="4" t="s">
        <v>132</v>
      </c>
      <c r="B50" s="4" t="s">
        <v>57</v>
      </c>
      <c r="C50" s="4" t="s">
        <v>74</v>
      </c>
      <c r="D50" s="12">
        <v>59</v>
      </c>
      <c r="E50" s="13">
        <v>24598</v>
      </c>
      <c r="F50" s="4" t="s">
        <v>69</v>
      </c>
      <c r="G50" s="14">
        <v>2974</v>
      </c>
      <c r="H50" s="15">
        <v>2</v>
      </c>
      <c r="I50" s="168" t="b">
        <f t="shared" si="0"/>
        <v>0</v>
      </c>
      <c r="J50" s="170" t="b">
        <f t="shared" si="1"/>
        <v>1</v>
      </c>
    </row>
    <row r="51" spans="1:10" x14ac:dyDescent="0.3">
      <c r="A51" s="4" t="s">
        <v>133</v>
      </c>
      <c r="B51" s="4" t="s">
        <v>57</v>
      </c>
      <c r="C51" s="4" t="s">
        <v>68</v>
      </c>
      <c r="D51" s="12">
        <v>25</v>
      </c>
      <c r="E51" s="13">
        <v>36075</v>
      </c>
      <c r="F51" s="4" t="s">
        <v>82</v>
      </c>
      <c r="G51" s="14">
        <v>2948</v>
      </c>
      <c r="H51" s="15">
        <v>7</v>
      </c>
      <c r="I51" s="168" t="b">
        <f t="shared" si="0"/>
        <v>0</v>
      </c>
      <c r="J51" s="170" t="b">
        <f t="shared" si="1"/>
        <v>0</v>
      </c>
    </row>
    <row r="52" spans="1:10" x14ac:dyDescent="0.3">
      <c r="A52" s="4" t="s">
        <v>134</v>
      </c>
      <c r="B52" s="4" t="s">
        <v>61</v>
      </c>
      <c r="C52" s="4" t="s">
        <v>135</v>
      </c>
      <c r="D52" s="12">
        <v>25</v>
      </c>
      <c r="E52" s="13">
        <v>25875</v>
      </c>
      <c r="F52" s="4" t="s">
        <v>85</v>
      </c>
      <c r="G52" s="14">
        <v>2891</v>
      </c>
      <c r="H52" s="15">
        <v>13</v>
      </c>
      <c r="I52" s="168" t="b">
        <f t="shared" si="0"/>
        <v>1</v>
      </c>
      <c r="J52" s="170" t="b">
        <f t="shared" si="1"/>
        <v>0</v>
      </c>
    </row>
    <row r="53" spans="1:10" x14ac:dyDescent="0.3">
      <c r="A53" s="4" t="s">
        <v>136</v>
      </c>
      <c r="B53" s="4" t="s">
        <v>61</v>
      </c>
      <c r="C53" s="4" t="s">
        <v>137</v>
      </c>
      <c r="D53" s="12">
        <v>51</v>
      </c>
      <c r="E53" s="13">
        <v>36835</v>
      </c>
      <c r="F53" s="4" t="s">
        <v>80</v>
      </c>
      <c r="G53" s="14">
        <v>1773</v>
      </c>
      <c r="H53" s="15">
        <v>8</v>
      </c>
      <c r="I53" s="168" t="b">
        <f t="shared" si="0"/>
        <v>0</v>
      </c>
      <c r="J53" s="170" t="b">
        <f t="shared" si="1"/>
        <v>1</v>
      </c>
    </row>
    <row r="54" spans="1:10" x14ac:dyDescent="0.3">
      <c r="A54" s="4" t="s">
        <v>138</v>
      </c>
      <c r="B54" s="4" t="s">
        <v>57</v>
      </c>
      <c r="C54" s="4" t="s">
        <v>90</v>
      </c>
      <c r="D54" s="12">
        <v>19</v>
      </c>
      <c r="E54" s="13">
        <v>28161</v>
      </c>
      <c r="F54" s="4" t="s">
        <v>80</v>
      </c>
      <c r="G54" s="14">
        <v>2240</v>
      </c>
      <c r="H54" s="15">
        <v>1</v>
      </c>
      <c r="I54" s="168" t="b">
        <f t="shared" si="0"/>
        <v>0</v>
      </c>
      <c r="J54" s="170" t="b">
        <f t="shared" si="1"/>
        <v>0</v>
      </c>
    </row>
    <row r="55" spans="1:10" x14ac:dyDescent="0.3">
      <c r="A55" s="4" t="s">
        <v>139</v>
      </c>
      <c r="B55" s="4" t="s">
        <v>61</v>
      </c>
      <c r="C55" s="4" t="s">
        <v>135</v>
      </c>
      <c r="D55" s="12">
        <v>13</v>
      </c>
      <c r="E55" s="13">
        <v>31997</v>
      </c>
      <c r="F55" s="4" t="s">
        <v>69</v>
      </c>
      <c r="G55" s="14">
        <v>1977</v>
      </c>
      <c r="H55" s="15">
        <v>12</v>
      </c>
      <c r="I55" s="168" t="b">
        <f t="shared" si="0"/>
        <v>1</v>
      </c>
      <c r="J55" s="170" t="b">
        <f t="shared" si="1"/>
        <v>0</v>
      </c>
    </row>
    <row r="56" spans="1:10" x14ac:dyDescent="0.3">
      <c r="A56" s="4" t="s">
        <v>140</v>
      </c>
      <c r="B56" s="4" t="s">
        <v>57</v>
      </c>
      <c r="C56" s="4" t="s">
        <v>137</v>
      </c>
      <c r="D56" s="12">
        <v>47</v>
      </c>
      <c r="E56" s="13">
        <v>32132</v>
      </c>
      <c r="F56" s="4" t="s">
        <v>80</v>
      </c>
      <c r="G56" s="14">
        <v>2378</v>
      </c>
      <c r="H56" s="15">
        <v>15</v>
      </c>
      <c r="I56" s="168" t="b">
        <f t="shared" si="0"/>
        <v>1</v>
      </c>
      <c r="J56" s="170" t="b">
        <f t="shared" si="1"/>
        <v>0</v>
      </c>
    </row>
    <row r="57" spans="1:10" x14ac:dyDescent="0.3">
      <c r="A57" s="4" t="s">
        <v>141</v>
      </c>
      <c r="B57" s="4" t="s">
        <v>57</v>
      </c>
      <c r="C57" s="4" t="s">
        <v>112</v>
      </c>
      <c r="D57" s="12">
        <v>52</v>
      </c>
      <c r="E57" s="13">
        <v>30767</v>
      </c>
      <c r="F57" s="4" t="s">
        <v>82</v>
      </c>
      <c r="G57" s="14">
        <v>790</v>
      </c>
      <c r="H57" s="15">
        <v>12</v>
      </c>
      <c r="I57" s="168" t="b">
        <f t="shared" si="0"/>
        <v>1</v>
      </c>
      <c r="J57" s="170" t="b">
        <f t="shared" si="1"/>
        <v>1</v>
      </c>
    </row>
    <row r="58" spans="1:10" x14ac:dyDescent="0.3">
      <c r="A58" s="4" t="s">
        <v>142</v>
      </c>
      <c r="B58" s="4" t="s">
        <v>57</v>
      </c>
      <c r="C58" s="4" t="s">
        <v>137</v>
      </c>
      <c r="D58" s="12">
        <v>9</v>
      </c>
      <c r="E58" s="13">
        <v>29351</v>
      </c>
      <c r="F58" s="4" t="s">
        <v>69</v>
      </c>
      <c r="G58" s="14">
        <v>2101</v>
      </c>
      <c r="H58" s="15">
        <v>13</v>
      </c>
      <c r="I58" s="168" t="b">
        <f t="shared" si="0"/>
        <v>1</v>
      </c>
      <c r="J58" s="170" t="b">
        <f t="shared" si="1"/>
        <v>0</v>
      </c>
    </row>
    <row r="59" spans="1:10" x14ac:dyDescent="0.3">
      <c r="A59" s="4" t="s">
        <v>143</v>
      </c>
      <c r="B59" s="4" t="s">
        <v>57</v>
      </c>
      <c r="C59" s="4" t="s">
        <v>66</v>
      </c>
      <c r="D59" s="12">
        <v>53</v>
      </c>
      <c r="E59" s="13">
        <v>35160</v>
      </c>
      <c r="F59" s="4" t="s">
        <v>80</v>
      </c>
      <c r="G59" s="14">
        <v>2423</v>
      </c>
      <c r="H59" s="15">
        <v>14</v>
      </c>
      <c r="I59" s="168" t="b">
        <f t="shared" si="0"/>
        <v>1</v>
      </c>
      <c r="J59" s="170" t="b">
        <f t="shared" si="1"/>
        <v>1</v>
      </c>
    </row>
    <row r="60" spans="1:10" x14ac:dyDescent="0.3">
      <c r="A60" s="4" t="s">
        <v>144</v>
      </c>
      <c r="B60" s="4" t="s">
        <v>61</v>
      </c>
      <c r="C60" s="4" t="s">
        <v>68</v>
      </c>
      <c r="D60" s="12">
        <v>13</v>
      </c>
      <c r="E60" s="13">
        <v>27197</v>
      </c>
      <c r="F60" s="4" t="s">
        <v>69</v>
      </c>
      <c r="G60" s="14">
        <v>1700</v>
      </c>
      <c r="H60" s="15">
        <v>7</v>
      </c>
      <c r="I60" s="168" t="b">
        <f t="shared" si="0"/>
        <v>0</v>
      </c>
      <c r="J60" s="170" t="b">
        <f t="shared" si="1"/>
        <v>0</v>
      </c>
    </row>
    <row r="61" spans="1:10" x14ac:dyDescent="0.3">
      <c r="A61" s="4" t="s">
        <v>145</v>
      </c>
      <c r="B61" s="4" t="s">
        <v>57</v>
      </c>
      <c r="C61" s="4" t="s">
        <v>105</v>
      </c>
      <c r="D61" s="12">
        <v>33</v>
      </c>
      <c r="E61" s="13">
        <v>21986</v>
      </c>
      <c r="F61" s="4" t="s">
        <v>59</v>
      </c>
      <c r="G61" s="14">
        <v>2004</v>
      </c>
      <c r="H61" s="15">
        <v>9</v>
      </c>
      <c r="I61" s="168" t="b">
        <f t="shared" si="0"/>
        <v>0</v>
      </c>
      <c r="J61" s="170" t="b">
        <f t="shared" si="1"/>
        <v>0</v>
      </c>
    </row>
    <row r="62" spans="1:10" x14ac:dyDescent="0.3">
      <c r="A62" s="4" t="s">
        <v>146</v>
      </c>
      <c r="B62" s="4" t="s">
        <v>57</v>
      </c>
      <c r="C62" s="4" t="s">
        <v>112</v>
      </c>
      <c r="D62" s="12">
        <v>54</v>
      </c>
      <c r="E62" s="13">
        <v>36045</v>
      </c>
      <c r="F62" s="4" t="s">
        <v>59</v>
      </c>
      <c r="G62" s="14">
        <v>1196</v>
      </c>
      <c r="H62" s="15">
        <v>4</v>
      </c>
      <c r="I62" s="168" t="b">
        <f t="shared" si="0"/>
        <v>0</v>
      </c>
      <c r="J62" s="170" t="b">
        <f t="shared" si="1"/>
        <v>1</v>
      </c>
    </row>
    <row r="63" spans="1:10" x14ac:dyDescent="0.3">
      <c r="A63" s="4" t="s">
        <v>147</v>
      </c>
      <c r="B63" s="4" t="s">
        <v>61</v>
      </c>
      <c r="C63" s="4" t="s">
        <v>58</v>
      </c>
      <c r="D63" s="12">
        <v>18</v>
      </c>
      <c r="E63" s="13">
        <v>27366</v>
      </c>
      <c r="F63" s="4" t="s">
        <v>85</v>
      </c>
      <c r="G63" s="14">
        <v>1814</v>
      </c>
      <c r="H63" s="15">
        <v>7</v>
      </c>
      <c r="I63" s="168" t="b">
        <f t="shared" si="0"/>
        <v>0</v>
      </c>
      <c r="J63" s="170" t="b">
        <f t="shared" si="1"/>
        <v>0</v>
      </c>
    </row>
    <row r="64" spans="1:10" x14ac:dyDescent="0.3">
      <c r="A64" s="4" t="s">
        <v>148</v>
      </c>
      <c r="B64" s="4" t="s">
        <v>57</v>
      </c>
      <c r="C64" s="4" t="s">
        <v>107</v>
      </c>
      <c r="D64" s="12">
        <v>26</v>
      </c>
      <c r="E64" s="13">
        <v>33853</v>
      </c>
      <c r="F64" s="4" t="s">
        <v>80</v>
      </c>
      <c r="G64" s="14">
        <v>1241</v>
      </c>
      <c r="H64" s="15">
        <v>8</v>
      </c>
      <c r="I64" s="168" t="b">
        <f t="shared" si="0"/>
        <v>0</v>
      </c>
      <c r="J64" s="170" t="b">
        <f t="shared" si="1"/>
        <v>0</v>
      </c>
    </row>
    <row r="65" spans="1:10" x14ac:dyDescent="0.3">
      <c r="A65" s="4" t="s">
        <v>149</v>
      </c>
      <c r="B65" s="4" t="s">
        <v>57</v>
      </c>
      <c r="C65" s="4" t="s">
        <v>112</v>
      </c>
      <c r="D65" s="12">
        <v>38</v>
      </c>
      <c r="E65" s="13">
        <v>29388</v>
      </c>
      <c r="F65" s="4" t="s">
        <v>85</v>
      </c>
      <c r="G65" s="14">
        <v>691</v>
      </c>
      <c r="H65" s="15">
        <v>7</v>
      </c>
      <c r="I65" s="168" t="b">
        <f t="shared" si="0"/>
        <v>0</v>
      </c>
      <c r="J65" s="170" t="b">
        <f t="shared" si="1"/>
        <v>0</v>
      </c>
    </row>
    <row r="66" spans="1:10" x14ac:dyDescent="0.3">
      <c r="A66" s="4" t="s">
        <v>150</v>
      </c>
      <c r="B66" s="4" t="s">
        <v>57</v>
      </c>
      <c r="C66" s="4" t="s">
        <v>151</v>
      </c>
      <c r="D66" s="12">
        <v>53</v>
      </c>
      <c r="E66" s="13">
        <v>30900</v>
      </c>
      <c r="F66" s="4" t="s">
        <v>59</v>
      </c>
      <c r="G66" s="14">
        <v>2228</v>
      </c>
      <c r="H66" s="15">
        <v>3</v>
      </c>
      <c r="I66" s="168" t="b">
        <f t="shared" si="0"/>
        <v>0</v>
      </c>
      <c r="J66" s="170" t="b">
        <f t="shared" si="1"/>
        <v>1</v>
      </c>
    </row>
    <row r="67" spans="1:10" x14ac:dyDescent="0.3">
      <c r="A67" s="4" t="s">
        <v>152</v>
      </c>
      <c r="B67" s="4" t="s">
        <v>57</v>
      </c>
      <c r="C67" s="4" t="s">
        <v>153</v>
      </c>
      <c r="D67" s="12">
        <v>35</v>
      </c>
      <c r="E67" s="13">
        <v>26268</v>
      </c>
      <c r="F67" s="4" t="s">
        <v>85</v>
      </c>
      <c r="G67" s="14">
        <v>616</v>
      </c>
      <c r="H67" s="15">
        <v>5</v>
      </c>
      <c r="I67" s="168" t="b">
        <f t="shared" ref="I67:I130" si="2">IF(H67&gt;10,TRUE,FALSE)</f>
        <v>0</v>
      </c>
      <c r="J67" s="170" t="b">
        <f t="shared" ref="J67:J130" si="3">IF(D67&gt;50,TRUE,FALSE)</f>
        <v>0</v>
      </c>
    </row>
    <row r="68" spans="1:10" x14ac:dyDescent="0.3">
      <c r="A68" s="4" t="s">
        <v>154</v>
      </c>
      <c r="B68" s="4" t="s">
        <v>57</v>
      </c>
      <c r="C68" s="4" t="s">
        <v>107</v>
      </c>
      <c r="D68" s="12">
        <v>3</v>
      </c>
      <c r="E68" s="13">
        <v>25997</v>
      </c>
      <c r="F68" s="4" t="s">
        <v>80</v>
      </c>
      <c r="G68" s="14">
        <v>2087</v>
      </c>
      <c r="H68" s="15">
        <v>7</v>
      </c>
      <c r="I68" s="168" t="b">
        <f t="shared" si="2"/>
        <v>0</v>
      </c>
      <c r="J68" s="170" t="b">
        <f t="shared" si="3"/>
        <v>0</v>
      </c>
    </row>
    <row r="69" spans="1:10" x14ac:dyDescent="0.3">
      <c r="A69" s="4" t="s">
        <v>155</v>
      </c>
      <c r="B69" s="4" t="s">
        <v>57</v>
      </c>
      <c r="C69" s="4" t="s">
        <v>99</v>
      </c>
      <c r="D69" s="12">
        <v>29</v>
      </c>
      <c r="E69" s="13">
        <v>35284</v>
      </c>
      <c r="F69" s="4" t="s">
        <v>82</v>
      </c>
      <c r="G69" s="14">
        <v>1112</v>
      </c>
      <c r="H69" s="15">
        <v>14</v>
      </c>
      <c r="I69" s="168" t="b">
        <f t="shared" si="2"/>
        <v>1</v>
      </c>
      <c r="J69" s="170" t="b">
        <f t="shared" si="3"/>
        <v>0</v>
      </c>
    </row>
    <row r="70" spans="1:10" x14ac:dyDescent="0.3">
      <c r="A70" s="4" t="s">
        <v>156</v>
      </c>
      <c r="B70" s="4" t="s">
        <v>57</v>
      </c>
      <c r="C70" s="4" t="s">
        <v>76</v>
      </c>
      <c r="D70" s="12">
        <v>37</v>
      </c>
      <c r="E70" s="13">
        <v>31296</v>
      </c>
      <c r="F70" s="4" t="s">
        <v>80</v>
      </c>
      <c r="G70" s="14">
        <v>2686</v>
      </c>
      <c r="H70" s="15">
        <v>12</v>
      </c>
      <c r="I70" s="168" t="b">
        <f t="shared" si="2"/>
        <v>1</v>
      </c>
      <c r="J70" s="170" t="b">
        <f t="shared" si="3"/>
        <v>0</v>
      </c>
    </row>
    <row r="71" spans="1:10" x14ac:dyDescent="0.3">
      <c r="A71" s="4" t="s">
        <v>157</v>
      </c>
      <c r="B71" s="4" t="s">
        <v>57</v>
      </c>
      <c r="C71" s="4" t="s">
        <v>71</v>
      </c>
      <c r="D71" s="12">
        <v>33</v>
      </c>
      <c r="E71" s="13">
        <v>35973</v>
      </c>
      <c r="F71" s="4" t="s">
        <v>59</v>
      </c>
      <c r="G71" s="14">
        <v>1976</v>
      </c>
      <c r="H71" s="15">
        <v>15</v>
      </c>
      <c r="I71" s="168" t="b">
        <f t="shared" si="2"/>
        <v>1</v>
      </c>
      <c r="J71" s="170" t="b">
        <f t="shared" si="3"/>
        <v>0</v>
      </c>
    </row>
    <row r="72" spans="1:10" x14ac:dyDescent="0.3">
      <c r="A72" s="4" t="s">
        <v>158</v>
      </c>
      <c r="B72" s="4" t="s">
        <v>57</v>
      </c>
      <c r="C72" s="4" t="s">
        <v>66</v>
      </c>
      <c r="D72" s="12">
        <v>30</v>
      </c>
      <c r="E72" s="13">
        <v>25822</v>
      </c>
      <c r="F72" s="4" t="s">
        <v>69</v>
      </c>
      <c r="G72" s="14">
        <v>2710</v>
      </c>
      <c r="H72" s="15">
        <v>9</v>
      </c>
      <c r="I72" s="168" t="b">
        <f t="shared" si="2"/>
        <v>0</v>
      </c>
      <c r="J72" s="170" t="b">
        <f t="shared" si="3"/>
        <v>0</v>
      </c>
    </row>
    <row r="73" spans="1:10" x14ac:dyDescent="0.3">
      <c r="A73" s="4" t="s">
        <v>159</v>
      </c>
      <c r="B73" s="4" t="s">
        <v>57</v>
      </c>
      <c r="C73" s="4" t="s">
        <v>125</v>
      </c>
      <c r="D73" s="12">
        <v>55</v>
      </c>
      <c r="E73" s="13">
        <v>36393</v>
      </c>
      <c r="F73" s="4" t="s">
        <v>59</v>
      </c>
      <c r="G73" s="14">
        <v>2457</v>
      </c>
      <c r="H73" s="15">
        <v>3</v>
      </c>
      <c r="I73" s="168" t="b">
        <f t="shared" si="2"/>
        <v>0</v>
      </c>
      <c r="J73" s="170" t="b">
        <f t="shared" si="3"/>
        <v>1</v>
      </c>
    </row>
    <row r="74" spans="1:10" x14ac:dyDescent="0.3">
      <c r="A74" s="4" t="s">
        <v>160</v>
      </c>
      <c r="B74" s="4" t="s">
        <v>61</v>
      </c>
      <c r="C74" s="4" t="s">
        <v>58</v>
      </c>
      <c r="D74" s="12">
        <v>60</v>
      </c>
      <c r="E74" s="13">
        <v>24048</v>
      </c>
      <c r="F74" s="4" t="s">
        <v>82</v>
      </c>
      <c r="G74" s="14">
        <v>1295</v>
      </c>
      <c r="H74" s="15">
        <v>9</v>
      </c>
      <c r="I74" s="168" t="b">
        <f t="shared" si="2"/>
        <v>0</v>
      </c>
      <c r="J74" s="170" t="b">
        <f t="shared" si="3"/>
        <v>1</v>
      </c>
    </row>
    <row r="75" spans="1:10" x14ac:dyDescent="0.3">
      <c r="A75" s="4" t="s">
        <v>161</v>
      </c>
      <c r="B75" s="4" t="s">
        <v>57</v>
      </c>
      <c r="C75" s="4" t="s">
        <v>162</v>
      </c>
      <c r="D75" s="12">
        <v>17</v>
      </c>
      <c r="E75" s="13">
        <v>36295</v>
      </c>
      <c r="F75" s="4" t="s">
        <v>59</v>
      </c>
      <c r="G75" s="14">
        <v>1903</v>
      </c>
      <c r="H75" s="15">
        <v>11</v>
      </c>
      <c r="I75" s="168" t="b">
        <f t="shared" si="2"/>
        <v>1</v>
      </c>
      <c r="J75" s="170" t="b">
        <f t="shared" si="3"/>
        <v>0</v>
      </c>
    </row>
    <row r="76" spans="1:10" x14ac:dyDescent="0.3">
      <c r="A76" s="4" t="s">
        <v>163</v>
      </c>
      <c r="B76" s="4" t="s">
        <v>61</v>
      </c>
      <c r="C76" s="4" t="s">
        <v>74</v>
      </c>
      <c r="D76" s="12">
        <v>58</v>
      </c>
      <c r="E76" s="13">
        <v>27373</v>
      </c>
      <c r="F76" s="4" t="s">
        <v>82</v>
      </c>
      <c r="G76" s="14">
        <v>1327</v>
      </c>
      <c r="H76" s="15">
        <v>9</v>
      </c>
      <c r="I76" s="168" t="b">
        <f t="shared" si="2"/>
        <v>0</v>
      </c>
      <c r="J76" s="170" t="b">
        <f t="shared" si="3"/>
        <v>1</v>
      </c>
    </row>
    <row r="77" spans="1:10" x14ac:dyDescent="0.3">
      <c r="A77" s="4" t="s">
        <v>164</v>
      </c>
      <c r="B77" s="4" t="s">
        <v>57</v>
      </c>
      <c r="C77" s="4" t="s">
        <v>162</v>
      </c>
      <c r="D77" s="12">
        <v>45</v>
      </c>
      <c r="E77" s="13">
        <v>36863</v>
      </c>
      <c r="F77" s="4" t="s">
        <v>69</v>
      </c>
      <c r="G77" s="14">
        <v>851</v>
      </c>
      <c r="H77" s="15">
        <v>12</v>
      </c>
      <c r="I77" s="168" t="b">
        <f t="shared" si="2"/>
        <v>1</v>
      </c>
      <c r="J77" s="170" t="b">
        <f t="shared" si="3"/>
        <v>0</v>
      </c>
    </row>
    <row r="78" spans="1:10" x14ac:dyDescent="0.3">
      <c r="A78" s="4" t="s">
        <v>165</v>
      </c>
      <c r="B78" s="4" t="s">
        <v>61</v>
      </c>
      <c r="C78" s="4" t="s">
        <v>137</v>
      </c>
      <c r="D78" s="12">
        <v>45</v>
      </c>
      <c r="E78" s="13">
        <v>26609</v>
      </c>
      <c r="F78" s="4" t="s">
        <v>82</v>
      </c>
      <c r="G78" s="14">
        <v>1746</v>
      </c>
      <c r="H78" s="15">
        <v>15</v>
      </c>
      <c r="I78" s="168" t="b">
        <f t="shared" si="2"/>
        <v>1</v>
      </c>
      <c r="J78" s="170" t="b">
        <f t="shared" si="3"/>
        <v>0</v>
      </c>
    </row>
    <row r="79" spans="1:10" x14ac:dyDescent="0.3">
      <c r="A79" s="4" t="s">
        <v>166</v>
      </c>
      <c r="B79" s="4" t="s">
        <v>57</v>
      </c>
      <c r="C79" s="4" t="s">
        <v>68</v>
      </c>
      <c r="D79" s="12">
        <v>17</v>
      </c>
      <c r="E79" s="13">
        <v>23683</v>
      </c>
      <c r="F79" s="4" t="s">
        <v>82</v>
      </c>
      <c r="G79" s="14">
        <v>1749</v>
      </c>
      <c r="H79" s="15">
        <v>14</v>
      </c>
      <c r="I79" s="168" t="b">
        <f t="shared" si="2"/>
        <v>1</v>
      </c>
      <c r="J79" s="170" t="b">
        <f t="shared" si="3"/>
        <v>0</v>
      </c>
    </row>
    <row r="80" spans="1:10" x14ac:dyDescent="0.3">
      <c r="A80" s="4" t="s">
        <v>167</v>
      </c>
      <c r="B80" s="4" t="s">
        <v>61</v>
      </c>
      <c r="C80" s="4" t="s">
        <v>76</v>
      </c>
      <c r="D80" s="12">
        <v>40</v>
      </c>
      <c r="E80" s="13">
        <v>34539</v>
      </c>
      <c r="F80" s="4" t="s">
        <v>85</v>
      </c>
      <c r="G80" s="14">
        <v>2960</v>
      </c>
      <c r="H80" s="15">
        <v>8</v>
      </c>
      <c r="I80" s="168" t="b">
        <f t="shared" si="2"/>
        <v>0</v>
      </c>
      <c r="J80" s="170" t="b">
        <f t="shared" si="3"/>
        <v>0</v>
      </c>
    </row>
    <row r="81" spans="1:10" x14ac:dyDescent="0.3">
      <c r="A81" s="4" t="s">
        <v>168</v>
      </c>
      <c r="B81" s="4" t="s">
        <v>61</v>
      </c>
      <c r="C81" s="4" t="s">
        <v>99</v>
      </c>
      <c r="D81" s="12">
        <v>12</v>
      </c>
      <c r="E81" s="13">
        <v>27326</v>
      </c>
      <c r="F81" s="4" t="s">
        <v>80</v>
      </c>
      <c r="G81" s="14">
        <v>2838</v>
      </c>
      <c r="H81" s="15">
        <v>2</v>
      </c>
      <c r="I81" s="168" t="b">
        <f t="shared" si="2"/>
        <v>0</v>
      </c>
      <c r="J81" s="170" t="b">
        <f t="shared" si="3"/>
        <v>0</v>
      </c>
    </row>
    <row r="82" spans="1:10" x14ac:dyDescent="0.3">
      <c r="A82" s="4" t="s">
        <v>169</v>
      </c>
      <c r="B82" s="4" t="s">
        <v>61</v>
      </c>
      <c r="C82" s="4" t="s">
        <v>170</v>
      </c>
      <c r="D82" s="12">
        <v>34</v>
      </c>
      <c r="E82" s="13">
        <v>27279</v>
      </c>
      <c r="F82" s="4" t="s">
        <v>82</v>
      </c>
      <c r="G82" s="14">
        <v>1032</v>
      </c>
      <c r="H82" s="15">
        <v>9</v>
      </c>
      <c r="I82" s="168" t="b">
        <f t="shared" si="2"/>
        <v>0</v>
      </c>
      <c r="J82" s="170" t="b">
        <f t="shared" si="3"/>
        <v>0</v>
      </c>
    </row>
    <row r="83" spans="1:10" x14ac:dyDescent="0.3">
      <c r="A83" s="4" t="s">
        <v>171</v>
      </c>
      <c r="B83" s="4" t="s">
        <v>57</v>
      </c>
      <c r="C83" s="4" t="s">
        <v>78</v>
      </c>
      <c r="D83" s="12">
        <v>22</v>
      </c>
      <c r="E83" s="13">
        <v>27662</v>
      </c>
      <c r="F83" s="4" t="s">
        <v>85</v>
      </c>
      <c r="G83" s="14">
        <v>2408</v>
      </c>
      <c r="H83" s="15">
        <v>9</v>
      </c>
      <c r="I83" s="168" t="b">
        <f t="shared" si="2"/>
        <v>0</v>
      </c>
      <c r="J83" s="170" t="b">
        <f t="shared" si="3"/>
        <v>0</v>
      </c>
    </row>
    <row r="84" spans="1:10" x14ac:dyDescent="0.3">
      <c r="A84" s="4" t="s">
        <v>172</v>
      </c>
      <c r="B84" s="4" t="s">
        <v>61</v>
      </c>
      <c r="C84" s="4" t="s">
        <v>58</v>
      </c>
      <c r="D84" s="12">
        <v>52</v>
      </c>
      <c r="E84" s="13">
        <v>32266</v>
      </c>
      <c r="F84" s="4" t="s">
        <v>82</v>
      </c>
      <c r="G84" s="14">
        <v>740</v>
      </c>
      <c r="H84" s="15">
        <v>9</v>
      </c>
      <c r="I84" s="168" t="b">
        <f t="shared" si="2"/>
        <v>0</v>
      </c>
      <c r="J84" s="170" t="b">
        <f t="shared" si="3"/>
        <v>1</v>
      </c>
    </row>
    <row r="85" spans="1:10" x14ac:dyDescent="0.3">
      <c r="A85" s="4" t="s">
        <v>173</v>
      </c>
      <c r="B85" s="4" t="s">
        <v>61</v>
      </c>
      <c r="C85" s="4" t="s">
        <v>88</v>
      </c>
      <c r="D85" s="12">
        <v>27</v>
      </c>
      <c r="E85" s="13">
        <v>23896</v>
      </c>
      <c r="F85" s="4" t="s">
        <v>82</v>
      </c>
      <c r="G85" s="14">
        <v>1373</v>
      </c>
      <c r="H85" s="15">
        <v>10</v>
      </c>
      <c r="I85" s="168" t="b">
        <f t="shared" si="2"/>
        <v>0</v>
      </c>
      <c r="J85" s="170" t="b">
        <f t="shared" si="3"/>
        <v>0</v>
      </c>
    </row>
    <row r="86" spans="1:10" x14ac:dyDescent="0.3">
      <c r="A86" s="4" t="s">
        <v>174</v>
      </c>
      <c r="B86" s="4" t="s">
        <v>57</v>
      </c>
      <c r="C86" s="4" t="s">
        <v>88</v>
      </c>
      <c r="D86" s="12">
        <v>59</v>
      </c>
      <c r="E86" s="13">
        <v>30730</v>
      </c>
      <c r="F86" s="4" t="s">
        <v>59</v>
      </c>
      <c r="G86" s="14">
        <v>1616</v>
      </c>
      <c r="H86" s="15">
        <v>15</v>
      </c>
      <c r="I86" s="168" t="b">
        <f t="shared" si="2"/>
        <v>1</v>
      </c>
      <c r="J86" s="170" t="b">
        <f t="shared" si="3"/>
        <v>1</v>
      </c>
    </row>
    <row r="87" spans="1:10" x14ac:dyDescent="0.3">
      <c r="A87" s="4" t="s">
        <v>175</v>
      </c>
      <c r="B87" s="4" t="s">
        <v>57</v>
      </c>
      <c r="C87" s="4" t="s">
        <v>153</v>
      </c>
      <c r="D87" s="12">
        <v>37</v>
      </c>
      <c r="E87" s="13">
        <v>31432</v>
      </c>
      <c r="F87" s="4" t="s">
        <v>69</v>
      </c>
      <c r="G87" s="14">
        <v>2799</v>
      </c>
      <c r="H87" s="15">
        <v>3</v>
      </c>
      <c r="I87" s="168" t="b">
        <f t="shared" si="2"/>
        <v>0</v>
      </c>
      <c r="J87" s="170" t="b">
        <f t="shared" si="3"/>
        <v>0</v>
      </c>
    </row>
    <row r="88" spans="1:10" x14ac:dyDescent="0.3">
      <c r="A88" s="4" t="s">
        <v>176</v>
      </c>
      <c r="B88" s="4" t="s">
        <v>61</v>
      </c>
      <c r="C88" s="4" t="s">
        <v>162</v>
      </c>
      <c r="D88" s="12">
        <v>18</v>
      </c>
      <c r="E88" s="13">
        <v>27531</v>
      </c>
      <c r="F88" s="4" t="s">
        <v>82</v>
      </c>
      <c r="G88" s="14">
        <v>1269</v>
      </c>
      <c r="H88" s="15">
        <v>6</v>
      </c>
      <c r="I88" s="168" t="b">
        <f t="shared" si="2"/>
        <v>0</v>
      </c>
      <c r="J88" s="170" t="b">
        <f t="shared" si="3"/>
        <v>0</v>
      </c>
    </row>
    <row r="89" spans="1:10" x14ac:dyDescent="0.3">
      <c r="A89" s="4" t="s">
        <v>177</v>
      </c>
      <c r="B89" s="4" t="s">
        <v>57</v>
      </c>
      <c r="C89" s="4" t="s">
        <v>162</v>
      </c>
      <c r="D89" s="12">
        <v>14</v>
      </c>
      <c r="E89" s="13">
        <v>35929</v>
      </c>
      <c r="F89" s="4" t="s">
        <v>80</v>
      </c>
      <c r="G89" s="14">
        <v>2630</v>
      </c>
      <c r="H89" s="15">
        <v>9</v>
      </c>
      <c r="I89" s="168" t="b">
        <f t="shared" si="2"/>
        <v>0</v>
      </c>
      <c r="J89" s="170" t="b">
        <f t="shared" si="3"/>
        <v>0</v>
      </c>
    </row>
    <row r="90" spans="1:10" x14ac:dyDescent="0.3">
      <c r="A90" s="4" t="s">
        <v>178</v>
      </c>
      <c r="B90" s="4" t="s">
        <v>57</v>
      </c>
      <c r="C90" s="4" t="s">
        <v>90</v>
      </c>
      <c r="D90" s="12">
        <v>25</v>
      </c>
      <c r="E90" s="13">
        <v>34307</v>
      </c>
      <c r="F90" s="4" t="s">
        <v>59</v>
      </c>
      <c r="G90" s="14">
        <v>501</v>
      </c>
      <c r="H90" s="15">
        <v>15</v>
      </c>
      <c r="I90" s="168" t="b">
        <f t="shared" si="2"/>
        <v>1</v>
      </c>
      <c r="J90" s="170" t="b">
        <f t="shared" si="3"/>
        <v>0</v>
      </c>
    </row>
    <row r="91" spans="1:10" x14ac:dyDescent="0.3">
      <c r="A91" s="4" t="s">
        <v>179</v>
      </c>
      <c r="B91" s="4" t="s">
        <v>57</v>
      </c>
      <c r="C91" s="4" t="s">
        <v>74</v>
      </c>
      <c r="D91" s="12">
        <v>5</v>
      </c>
      <c r="E91" s="13">
        <v>31408</v>
      </c>
      <c r="F91" s="4" t="s">
        <v>85</v>
      </c>
      <c r="G91" s="14">
        <v>1928</v>
      </c>
      <c r="H91" s="15">
        <v>14</v>
      </c>
      <c r="I91" s="168" t="b">
        <f t="shared" si="2"/>
        <v>1</v>
      </c>
      <c r="J91" s="170" t="b">
        <f t="shared" si="3"/>
        <v>0</v>
      </c>
    </row>
    <row r="92" spans="1:10" x14ac:dyDescent="0.3">
      <c r="A92" s="4" t="s">
        <v>180</v>
      </c>
      <c r="B92" s="4" t="s">
        <v>57</v>
      </c>
      <c r="C92" s="4" t="s">
        <v>112</v>
      </c>
      <c r="D92" s="12">
        <v>1</v>
      </c>
      <c r="E92" s="13">
        <v>35603</v>
      </c>
      <c r="F92" s="4" t="s">
        <v>80</v>
      </c>
      <c r="G92" s="14">
        <v>2198</v>
      </c>
      <c r="H92" s="15">
        <v>8</v>
      </c>
      <c r="I92" s="168" t="b">
        <f t="shared" si="2"/>
        <v>0</v>
      </c>
      <c r="J92" s="170" t="b">
        <f t="shared" si="3"/>
        <v>0</v>
      </c>
    </row>
    <row r="93" spans="1:10" x14ac:dyDescent="0.3">
      <c r="A93" s="4" t="s">
        <v>181</v>
      </c>
      <c r="B93" s="4" t="s">
        <v>57</v>
      </c>
      <c r="C93" s="4" t="s">
        <v>99</v>
      </c>
      <c r="D93" s="12">
        <v>25</v>
      </c>
      <c r="E93" s="13">
        <v>31828</v>
      </c>
      <c r="F93" s="4" t="s">
        <v>85</v>
      </c>
      <c r="G93" s="14">
        <v>1811</v>
      </c>
      <c r="H93" s="15">
        <v>3</v>
      </c>
      <c r="I93" s="168" t="b">
        <f t="shared" si="2"/>
        <v>0</v>
      </c>
      <c r="J93" s="170" t="b">
        <f t="shared" si="3"/>
        <v>0</v>
      </c>
    </row>
    <row r="94" spans="1:10" x14ac:dyDescent="0.3">
      <c r="A94" s="4" t="s">
        <v>182</v>
      </c>
      <c r="B94" s="4" t="s">
        <v>57</v>
      </c>
      <c r="C94" s="4" t="s">
        <v>92</v>
      </c>
      <c r="D94" s="12">
        <v>45</v>
      </c>
      <c r="E94" s="13">
        <v>27036</v>
      </c>
      <c r="F94" s="4" t="s">
        <v>82</v>
      </c>
      <c r="G94" s="14">
        <v>1292</v>
      </c>
      <c r="H94" s="15">
        <v>5</v>
      </c>
      <c r="I94" s="168" t="b">
        <f t="shared" si="2"/>
        <v>0</v>
      </c>
      <c r="J94" s="170" t="b">
        <f t="shared" si="3"/>
        <v>0</v>
      </c>
    </row>
    <row r="95" spans="1:10" x14ac:dyDescent="0.3">
      <c r="A95" s="4" t="s">
        <v>183</v>
      </c>
      <c r="B95" s="4" t="s">
        <v>57</v>
      </c>
      <c r="C95" s="4" t="s">
        <v>62</v>
      </c>
      <c r="D95" s="12">
        <v>34</v>
      </c>
      <c r="E95" s="13">
        <v>29613</v>
      </c>
      <c r="F95" s="4" t="s">
        <v>85</v>
      </c>
      <c r="G95" s="14">
        <v>2259</v>
      </c>
      <c r="H95" s="15">
        <v>12</v>
      </c>
      <c r="I95" s="168" t="b">
        <f t="shared" si="2"/>
        <v>1</v>
      </c>
      <c r="J95" s="170" t="b">
        <f t="shared" si="3"/>
        <v>0</v>
      </c>
    </row>
    <row r="96" spans="1:10" x14ac:dyDescent="0.3">
      <c r="A96" s="4" t="s">
        <v>184</v>
      </c>
      <c r="B96" s="4" t="s">
        <v>61</v>
      </c>
      <c r="C96" s="4" t="s">
        <v>103</v>
      </c>
      <c r="D96" s="12">
        <v>46</v>
      </c>
      <c r="E96" s="13">
        <v>25227</v>
      </c>
      <c r="F96" s="4" t="s">
        <v>80</v>
      </c>
      <c r="G96" s="14">
        <v>1406</v>
      </c>
      <c r="H96" s="15">
        <v>6</v>
      </c>
      <c r="I96" s="168" t="b">
        <f t="shared" si="2"/>
        <v>0</v>
      </c>
      <c r="J96" s="170" t="b">
        <f t="shared" si="3"/>
        <v>0</v>
      </c>
    </row>
    <row r="97" spans="1:10" x14ac:dyDescent="0.3">
      <c r="A97" s="4" t="s">
        <v>185</v>
      </c>
      <c r="B97" s="4" t="s">
        <v>61</v>
      </c>
      <c r="C97" s="4" t="s">
        <v>129</v>
      </c>
      <c r="D97" s="12">
        <v>18</v>
      </c>
      <c r="E97" s="13">
        <v>31557</v>
      </c>
      <c r="F97" s="4" t="s">
        <v>80</v>
      </c>
      <c r="G97" s="14">
        <v>906</v>
      </c>
      <c r="H97" s="15">
        <v>12</v>
      </c>
      <c r="I97" s="168" t="b">
        <f t="shared" si="2"/>
        <v>1</v>
      </c>
      <c r="J97" s="170" t="b">
        <f t="shared" si="3"/>
        <v>0</v>
      </c>
    </row>
    <row r="98" spans="1:10" x14ac:dyDescent="0.3">
      <c r="A98" s="4" t="s">
        <v>186</v>
      </c>
      <c r="B98" s="4" t="s">
        <v>61</v>
      </c>
      <c r="C98" s="4" t="s">
        <v>137</v>
      </c>
      <c r="D98" s="12">
        <v>6</v>
      </c>
      <c r="E98" s="13">
        <v>27329</v>
      </c>
      <c r="F98" s="4" t="s">
        <v>59</v>
      </c>
      <c r="G98" s="14">
        <v>1064</v>
      </c>
      <c r="H98" s="15">
        <v>2</v>
      </c>
      <c r="I98" s="168" t="b">
        <f t="shared" si="2"/>
        <v>0</v>
      </c>
      <c r="J98" s="170" t="b">
        <f t="shared" si="3"/>
        <v>0</v>
      </c>
    </row>
    <row r="99" spans="1:10" x14ac:dyDescent="0.3">
      <c r="A99" s="4" t="s">
        <v>187</v>
      </c>
      <c r="B99" s="4" t="s">
        <v>61</v>
      </c>
      <c r="C99" s="4" t="s">
        <v>125</v>
      </c>
      <c r="D99" s="12">
        <v>4</v>
      </c>
      <c r="E99" s="13">
        <v>24734</v>
      </c>
      <c r="F99" s="4" t="s">
        <v>80</v>
      </c>
      <c r="G99" s="14">
        <v>1558</v>
      </c>
      <c r="H99" s="15">
        <v>15</v>
      </c>
      <c r="I99" s="168" t="b">
        <f t="shared" si="2"/>
        <v>1</v>
      </c>
      <c r="J99" s="170" t="b">
        <f t="shared" si="3"/>
        <v>0</v>
      </c>
    </row>
    <row r="100" spans="1:10" x14ac:dyDescent="0.3">
      <c r="A100" s="4" t="s">
        <v>188</v>
      </c>
      <c r="B100" s="4" t="s">
        <v>61</v>
      </c>
      <c r="C100" s="4" t="s">
        <v>66</v>
      </c>
      <c r="D100" s="12">
        <v>37</v>
      </c>
      <c r="E100" s="13">
        <v>32660</v>
      </c>
      <c r="F100" s="4" t="s">
        <v>85</v>
      </c>
      <c r="G100" s="14">
        <v>1433</v>
      </c>
      <c r="H100" s="15">
        <v>13</v>
      </c>
      <c r="I100" s="168" t="b">
        <f t="shared" si="2"/>
        <v>1</v>
      </c>
      <c r="J100" s="170" t="b">
        <f t="shared" si="3"/>
        <v>0</v>
      </c>
    </row>
    <row r="101" spans="1:10" x14ac:dyDescent="0.3">
      <c r="A101" s="4" t="s">
        <v>189</v>
      </c>
      <c r="B101" s="4" t="s">
        <v>57</v>
      </c>
      <c r="C101" s="4" t="s">
        <v>162</v>
      </c>
      <c r="D101" s="12">
        <v>6</v>
      </c>
      <c r="E101" s="13">
        <v>33413</v>
      </c>
      <c r="F101" s="4" t="s">
        <v>82</v>
      </c>
      <c r="G101" s="14">
        <v>790</v>
      </c>
      <c r="H101" s="15">
        <v>3</v>
      </c>
      <c r="I101" s="168" t="b">
        <f t="shared" si="2"/>
        <v>0</v>
      </c>
      <c r="J101" s="170" t="b">
        <f t="shared" si="3"/>
        <v>0</v>
      </c>
    </row>
    <row r="102" spans="1:10" x14ac:dyDescent="0.3">
      <c r="A102" s="4" t="s">
        <v>190</v>
      </c>
      <c r="B102" s="4" t="s">
        <v>57</v>
      </c>
      <c r="C102" s="4" t="s">
        <v>99</v>
      </c>
      <c r="D102" s="12">
        <v>28</v>
      </c>
      <c r="E102" s="13">
        <v>34029</v>
      </c>
      <c r="F102" s="4" t="s">
        <v>85</v>
      </c>
      <c r="G102" s="14">
        <v>2071</v>
      </c>
      <c r="H102" s="15">
        <v>5</v>
      </c>
      <c r="I102" s="168" t="b">
        <f t="shared" si="2"/>
        <v>0</v>
      </c>
      <c r="J102" s="170" t="b">
        <f t="shared" si="3"/>
        <v>0</v>
      </c>
    </row>
    <row r="103" spans="1:10" x14ac:dyDescent="0.3">
      <c r="A103" s="4" t="s">
        <v>191</v>
      </c>
      <c r="B103" s="4" t="s">
        <v>61</v>
      </c>
      <c r="C103" s="4" t="s">
        <v>107</v>
      </c>
      <c r="D103" s="12">
        <v>41</v>
      </c>
      <c r="E103" s="13">
        <v>34615</v>
      </c>
      <c r="F103" s="4" t="s">
        <v>80</v>
      </c>
      <c r="G103" s="14">
        <v>1682</v>
      </c>
      <c r="H103" s="15">
        <v>1</v>
      </c>
      <c r="I103" s="168" t="b">
        <f t="shared" si="2"/>
        <v>0</v>
      </c>
      <c r="J103" s="170" t="b">
        <f t="shared" si="3"/>
        <v>0</v>
      </c>
    </row>
    <row r="104" spans="1:10" x14ac:dyDescent="0.3">
      <c r="A104" s="4" t="s">
        <v>192</v>
      </c>
      <c r="B104" s="4" t="s">
        <v>61</v>
      </c>
      <c r="C104" s="4" t="s">
        <v>99</v>
      </c>
      <c r="D104" s="12">
        <v>33</v>
      </c>
      <c r="E104" s="13">
        <v>34885</v>
      </c>
      <c r="F104" s="4" t="s">
        <v>59</v>
      </c>
      <c r="G104" s="14">
        <v>1211</v>
      </c>
      <c r="H104" s="15">
        <v>10</v>
      </c>
      <c r="I104" s="168" t="b">
        <f t="shared" si="2"/>
        <v>0</v>
      </c>
      <c r="J104" s="170" t="b">
        <f t="shared" si="3"/>
        <v>0</v>
      </c>
    </row>
    <row r="105" spans="1:10" x14ac:dyDescent="0.3">
      <c r="A105" s="4" t="s">
        <v>193</v>
      </c>
      <c r="B105" s="4" t="s">
        <v>61</v>
      </c>
      <c r="C105" s="4" t="s">
        <v>71</v>
      </c>
      <c r="D105" s="12">
        <v>40</v>
      </c>
      <c r="E105" s="13">
        <v>34896</v>
      </c>
      <c r="F105" s="4" t="s">
        <v>85</v>
      </c>
      <c r="G105" s="14">
        <v>1125</v>
      </c>
      <c r="H105" s="15">
        <v>10</v>
      </c>
      <c r="I105" s="168" t="b">
        <f t="shared" si="2"/>
        <v>0</v>
      </c>
      <c r="J105" s="170" t="b">
        <f t="shared" si="3"/>
        <v>0</v>
      </c>
    </row>
    <row r="106" spans="1:10" x14ac:dyDescent="0.3">
      <c r="A106" s="4" t="s">
        <v>194</v>
      </c>
      <c r="B106" s="4" t="s">
        <v>57</v>
      </c>
      <c r="C106" s="4" t="s">
        <v>103</v>
      </c>
      <c r="D106" s="12">
        <v>7</v>
      </c>
      <c r="E106" s="13">
        <v>22943</v>
      </c>
      <c r="F106" s="4" t="s">
        <v>85</v>
      </c>
      <c r="G106" s="14">
        <v>2495</v>
      </c>
      <c r="H106" s="15">
        <v>5</v>
      </c>
      <c r="I106" s="168" t="b">
        <f t="shared" si="2"/>
        <v>0</v>
      </c>
      <c r="J106" s="170" t="b">
        <f t="shared" si="3"/>
        <v>0</v>
      </c>
    </row>
    <row r="107" spans="1:10" x14ac:dyDescent="0.3">
      <c r="A107" s="4" t="s">
        <v>195</v>
      </c>
      <c r="B107" s="4" t="s">
        <v>57</v>
      </c>
      <c r="C107" s="4" t="s">
        <v>76</v>
      </c>
      <c r="D107" s="12">
        <v>26</v>
      </c>
      <c r="E107" s="13">
        <v>35447</v>
      </c>
      <c r="F107" s="4" t="s">
        <v>85</v>
      </c>
      <c r="G107" s="14">
        <v>2067</v>
      </c>
      <c r="H107" s="15">
        <v>5</v>
      </c>
      <c r="I107" s="168" t="b">
        <f t="shared" si="2"/>
        <v>0</v>
      </c>
      <c r="J107" s="170" t="b">
        <f t="shared" si="3"/>
        <v>0</v>
      </c>
    </row>
    <row r="108" spans="1:10" x14ac:dyDescent="0.3">
      <c r="A108" s="4" t="s">
        <v>196</v>
      </c>
      <c r="B108" s="4" t="s">
        <v>61</v>
      </c>
      <c r="C108" s="4" t="s">
        <v>92</v>
      </c>
      <c r="D108" s="12">
        <v>56</v>
      </c>
      <c r="E108" s="13">
        <v>33660</v>
      </c>
      <c r="F108" s="4" t="s">
        <v>69</v>
      </c>
      <c r="G108" s="14">
        <v>890</v>
      </c>
      <c r="H108" s="15">
        <v>1</v>
      </c>
      <c r="I108" s="168" t="b">
        <f t="shared" si="2"/>
        <v>0</v>
      </c>
      <c r="J108" s="170" t="b">
        <f t="shared" si="3"/>
        <v>1</v>
      </c>
    </row>
    <row r="109" spans="1:10" x14ac:dyDescent="0.3">
      <c r="A109" s="4" t="s">
        <v>197</v>
      </c>
      <c r="B109" s="4" t="s">
        <v>57</v>
      </c>
      <c r="C109" s="4" t="s">
        <v>170</v>
      </c>
      <c r="D109" s="12">
        <v>20</v>
      </c>
      <c r="E109" s="13">
        <v>23294</v>
      </c>
      <c r="F109" s="4" t="s">
        <v>80</v>
      </c>
      <c r="G109" s="14">
        <v>1837</v>
      </c>
      <c r="H109" s="15">
        <v>8</v>
      </c>
      <c r="I109" s="168" t="b">
        <f t="shared" si="2"/>
        <v>0</v>
      </c>
      <c r="J109" s="170" t="b">
        <f t="shared" si="3"/>
        <v>0</v>
      </c>
    </row>
    <row r="110" spans="1:10" x14ac:dyDescent="0.3">
      <c r="A110" s="4" t="s">
        <v>198</v>
      </c>
      <c r="B110" s="4" t="s">
        <v>57</v>
      </c>
      <c r="C110" s="4" t="s">
        <v>162</v>
      </c>
      <c r="D110" s="12">
        <v>45</v>
      </c>
      <c r="E110" s="13">
        <v>27516</v>
      </c>
      <c r="F110" s="4" t="s">
        <v>82</v>
      </c>
      <c r="G110" s="14">
        <v>825</v>
      </c>
      <c r="H110" s="15">
        <v>1</v>
      </c>
      <c r="I110" s="168" t="b">
        <f t="shared" si="2"/>
        <v>0</v>
      </c>
      <c r="J110" s="170" t="b">
        <f t="shared" si="3"/>
        <v>0</v>
      </c>
    </row>
    <row r="111" spans="1:10" x14ac:dyDescent="0.3">
      <c r="A111" s="4" t="s">
        <v>199</v>
      </c>
      <c r="B111" s="4" t="s">
        <v>57</v>
      </c>
      <c r="C111" s="4" t="s">
        <v>135</v>
      </c>
      <c r="D111" s="12">
        <v>49</v>
      </c>
      <c r="E111" s="13">
        <v>29039</v>
      </c>
      <c r="F111" s="4" t="s">
        <v>82</v>
      </c>
      <c r="G111" s="14">
        <v>1869</v>
      </c>
      <c r="H111" s="15">
        <v>9</v>
      </c>
      <c r="I111" s="168" t="b">
        <f t="shared" si="2"/>
        <v>0</v>
      </c>
      <c r="J111" s="170" t="b">
        <f t="shared" si="3"/>
        <v>0</v>
      </c>
    </row>
    <row r="112" spans="1:10" x14ac:dyDescent="0.3">
      <c r="A112" s="4" t="s">
        <v>200</v>
      </c>
      <c r="B112" s="4" t="s">
        <v>57</v>
      </c>
      <c r="C112" s="4" t="s">
        <v>76</v>
      </c>
      <c r="D112" s="12">
        <v>26</v>
      </c>
      <c r="E112" s="13">
        <v>30155</v>
      </c>
      <c r="F112" s="4" t="s">
        <v>85</v>
      </c>
      <c r="G112" s="14">
        <v>968</v>
      </c>
      <c r="H112" s="15">
        <v>9</v>
      </c>
      <c r="I112" s="168" t="b">
        <f t="shared" si="2"/>
        <v>0</v>
      </c>
      <c r="J112" s="170" t="b">
        <f t="shared" si="3"/>
        <v>0</v>
      </c>
    </row>
    <row r="113" spans="1:10" x14ac:dyDescent="0.3">
      <c r="A113" s="4" t="s">
        <v>201</v>
      </c>
      <c r="B113" s="4" t="s">
        <v>57</v>
      </c>
      <c r="C113" s="4" t="s">
        <v>125</v>
      </c>
      <c r="D113" s="12">
        <v>23</v>
      </c>
      <c r="E113" s="13">
        <v>29722</v>
      </c>
      <c r="F113" s="4" t="s">
        <v>85</v>
      </c>
      <c r="G113" s="14">
        <v>2883</v>
      </c>
      <c r="H113" s="15">
        <v>4</v>
      </c>
      <c r="I113" s="168" t="b">
        <f t="shared" si="2"/>
        <v>0</v>
      </c>
      <c r="J113" s="170" t="b">
        <f t="shared" si="3"/>
        <v>0</v>
      </c>
    </row>
    <row r="114" spans="1:10" x14ac:dyDescent="0.3">
      <c r="A114" s="4" t="s">
        <v>202</v>
      </c>
      <c r="B114" s="4" t="s">
        <v>57</v>
      </c>
      <c r="C114" s="4" t="s">
        <v>96</v>
      </c>
      <c r="D114" s="12">
        <v>36</v>
      </c>
      <c r="E114" s="13">
        <v>23777</v>
      </c>
      <c r="F114" s="4" t="s">
        <v>85</v>
      </c>
      <c r="G114" s="14">
        <v>2348</v>
      </c>
      <c r="H114" s="15">
        <v>15</v>
      </c>
      <c r="I114" s="168" t="b">
        <f t="shared" si="2"/>
        <v>1</v>
      </c>
      <c r="J114" s="170" t="b">
        <f t="shared" si="3"/>
        <v>0</v>
      </c>
    </row>
    <row r="115" spans="1:10" x14ac:dyDescent="0.3">
      <c r="A115" s="4" t="s">
        <v>203</v>
      </c>
      <c r="B115" s="4" t="s">
        <v>57</v>
      </c>
      <c r="C115" s="4" t="s">
        <v>99</v>
      </c>
      <c r="D115" s="12">
        <v>25</v>
      </c>
      <c r="E115" s="13">
        <v>26412</v>
      </c>
      <c r="F115" s="4" t="s">
        <v>59</v>
      </c>
      <c r="G115" s="14">
        <v>2266</v>
      </c>
      <c r="H115" s="15">
        <v>3</v>
      </c>
      <c r="I115" s="168" t="b">
        <f t="shared" si="2"/>
        <v>0</v>
      </c>
      <c r="J115" s="170" t="b">
        <f t="shared" si="3"/>
        <v>0</v>
      </c>
    </row>
    <row r="116" spans="1:10" x14ac:dyDescent="0.3">
      <c r="A116" s="4" t="s">
        <v>204</v>
      </c>
      <c r="B116" s="4" t="s">
        <v>61</v>
      </c>
      <c r="C116" s="4" t="s">
        <v>170</v>
      </c>
      <c r="D116" s="12">
        <v>51</v>
      </c>
      <c r="E116" s="13">
        <v>24090</v>
      </c>
      <c r="F116" s="4" t="s">
        <v>82</v>
      </c>
      <c r="G116" s="14">
        <v>1999</v>
      </c>
      <c r="H116" s="15">
        <v>7</v>
      </c>
      <c r="I116" s="168" t="b">
        <f t="shared" si="2"/>
        <v>0</v>
      </c>
      <c r="J116" s="170" t="b">
        <f t="shared" si="3"/>
        <v>1</v>
      </c>
    </row>
    <row r="117" spans="1:10" x14ac:dyDescent="0.3">
      <c r="A117" s="4" t="s">
        <v>205</v>
      </c>
      <c r="B117" s="4" t="s">
        <v>61</v>
      </c>
      <c r="C117" s="4" t="s">
        <v>105</v>
      </c>
      <c r="D117" s="12">
        <v>53</v>
      </c>
      <c r="E117" s="13">
        <v>34693</v>
      </c>
      <c r="F117" s="4" t="s">
        <v>85</v>
      </c>
      <c r="G117" s="14">
        <v>1314</v>
      </c>
      <c r="H117" s="15">
        <v>8</v>
      </c>
      <c r="I117" s="168" t="b">
        <f t="shared" si="2"/>
        <v>0</v>
      </c>
      <c r="J117" s="170" t="b">
        <f t="shared" si="3"/>
        <v>1</v>
      </c>
    </row>
    <row r="118" spans="1:10" x14ac:dyDescent="0.3">
      <c r="A118" s="4" t="s">
        <v>206</v>
      </c>
      <c r="B118" s="4" t="s">
        <v>57</v>
      </c>
      <c r="C118" s="4" t="s">
        <v>90</v>
      </c>
      <c r="D118" s="12">
        <v>32</v>
      </c>
      <c r="E118" s="13">
        <v>27251</v>
      </c>
      <c r="F118" s="4" t="s">
        <v>59</v>
      </c>
      <c r="G118" s="14">
        <v>2198</v>
      </c>
      <c r="H118" s="15">
        <v>13</v>
      </c>
      <c r="I118" s="168" t="b">
        <f t="shared" si="2"/>
        <v>1</v>
      </c>
      <c r="J118" s="170" t="b">
        <f t="shared" si="3"/>
        <v>0</v>
      </c>
    </row>
    <row r="119" spans="1:10" x14ac:dyDescent="0.3">
      <c r="A119" s="4" t="s">
        <v>207</v>
      </c>
      <c r="B119" s="4" t="s">
        <v>61</v>
      </c>
      <c r="C119" s="4" t="s">
        <v>208</v>
      </c>
      <c r="D119" s="12">
        <v>39</v>
      </c>
      <c r="E119" s="13">
        <v>28515</v>
      </c>
      <c r="F119" s="4" t="s">
        <v>59</v>
      </c>
      <c r="G119" s="14">
        <v>2185</v>
      </c>
      <c r="H119" s="15">
        <v>10</v>
      </c>
      <c r="I119" s="168" t="b">
        <f t="shared" si="2"/>
        <v>0</v>
      </c>
      <c r="J119" s="170" t="b">
        <f t="shared" si="3"/>
        <v>0</v>
      </c>
    </row>
    <row r="120" spans="1:10" x14ac:dyDescent="0.3">
      <c r="A120" s="4" t="s">
        <v>209</v>
      </c>
      <c r="B120" s="4" t="s">
        <v>61</v>
      </c>
      <c r="C120" s="4" t="s">
        <v>94</v>
      </c>
      <c r="D120" s="12">
        <v>34</v>
      </c>
      <c r="E120" s="13">
        <v>27830</v>
      </c>
      <c r="F120" s="4" t="s">
        <v>59</v>
      </c>
      <c r="G120" s="14">
        <v>521</v>
      </c>
      <c r="H120" s="15">
        <v>5</v>
      </c>
      <c r="I120" s="168" t="b">
        <f t="shared" si="2"/>
        <v>0</v>
      </c>
      <c r="J120" s="170" t="b">
        <f t="shared" si="3"/>
        <v>0</v>
      </c>
    </row>
    <row r="121" spans="1:10" x14ac:dyDescent="0.3">
      <c r="A121" s="4" t="s">
        <v>210</v>
      </c>
      <c r="B121" s="4" t="s">
        <v>57</v>
      </c>
      <c r="C121" s="4" t="s">
        <v>58</v>
      </c>
      <c r="D121" s="12">
        <v>36</v>
      </c>
      <c r="E121" s="13">
        <v>35476</v>
      </c>
      <c r="F121" s="4" t="s">
        <v>80</v>
      </c>
      <c r="G121" s="14">
        <v>2263</v>
      </c>
      <c r="H121" s="15">
        <v>15</v>
      </c>
      <c r="I121" s="168" t="b">
        <f t="shared" si="2"/>
        <v>1</v>
      </c>
      <c r="J121" s="170" t="b">
        <f t="shared" si="3"/>
        <v>0</v>
      </c>
    </row>
    <row r="122" spans="1:10" x14ac:dyDescent="0.3">
      <c r="A122" s="4" t="s">
        <v>211</v>
      </c>
      <c r="B122" s="4" t="s">
        <v>61</v>
      </c>
      <c r="C122" s="4" t="s">
        <v>64</v>
      </c>
      <c r="D122" s="12">
        <v>44</v>
      </c>
      <c r="E122" s="13">
        <v>27195</v>
      </c>
      <c r="F122" s="4" t="s">
        <v>80</v>
      </c>
      <c r="G122" s="14">
        <v>2955</v>
      </c>
      <c r="H122" s="15">
        <v>3</v>
      </c>
      <c r="I122" s="168" t="b">
        <f t="shared" si="2"/>
        <v>0</v>
      </c>
      <c r="J122" s="170" t="b">
        <f t="shared" si="3"/>
        <v>0</v>
      </c>
    </row>
    <row r="123" spans="1:10" x14ac:dyDescent="0.3">
      <c r="A123" s="4" t="s">
        <v>212</v>
      </c>
      <c r="B123" s="4" t="s">
        <v>61</v>
      </c>
      <c r="C123" s="4" t="s">
        <v>208</v>
      </c>
      <c r="D123" s="12">
        <v>31</v>
      </c>
      <c r="E123" s="13">
        <v>33239</v>
      </c>
      <c r="F123" s="4" t="s">
        <v>59</v>
      </c>
      <c r="G123" s="14">
        <v>1403</v>
      </c>
      <c r="H123" s="15">
        <v>4</v>
      </c>
      <c r="I123" s="168" t="b">
        <f t="shared" si="2"/>
        <v>0</v>
      </c>
      <c r="J123" s="170" t="b">
        <f t="shared" si="3"/>
        <v>0</v>
      </c>
    </row>
    <row r="124" spans="1:10" x14ac:dyDescent="0.3">
      <c r="A124" s="4" t="s">
        <v>213</v>
      </c>
      <c r="B124" s="4" t="s">
        <v>61</v>
      </c>
      <c r="C124" s="4" t="s">
        <v>208</v>
      </c>
      <c r="D124" s="12">
        <v>42</v>
      </c>
      <c r="E124" s="13">
        <v>35031</v>
      </c>
      <c r="F124" s="4" t="s">
        <v>85</v>
      </c>
      <c r="G124" s="14">
        <v>2703</v>
      </c>
      <c r="H124" s="15">
        <v>9</v>
      </c>
      <c r="I124" s="168" t="b">
        <f t="shared" si="2"/>
        <v>0</v>
      </c>
      <c r="J124" s="170" t="b">
        <f t="shared" si="3"/>
        <v>0</v>
      </c>
    </row>
    <row r="125" spans="1:10" x14ac:dyDescent="0.3">
      <c r="A125" s="4" t="s">
        <v>214</v>
      </c>
      <c r="B125" s="4" t="s">
        <v>61</v>
      </c>
      <c r="C125" s="4" t="s">
        <v>112</v>
      </c>
      <c r="D125" s="12">
        <v>33</v>
      </c>
      <c r="E125" s="13">
        <v>27465</v>
      </c>
      <c r="F125" s="4" t="s">
        <v>59</v>
      </c>
      <c r="G125" s="14">
        <v>1419</v>
      </c>
      <c r="H125" s="15">
        <v>9</v>
      </c>
      <c r="I125" s="168" t="b">
        <f t="shared" si="2"/>
        <v>0</v>
      </c>
      <c r="J125" s="170" t="b">
        <f t="shared" si="3"/>
        <v>0</v>
      </c>
    </row>
    <row r="126" spans="1:10" x14ac:dyDescent="0.3">
      <c r="A126" s="4" t="s">
        <v>215</v>
      </c>
      <c r="B126" s="4" t="s">
        <v>61</v>
      </c>
      <c r="C126" s="4" t="s">
        <v>78</v>
      </c>
      <c r="D126" s="12">
        <v>5</v>
      </c>
      <c r="E126" s="13">
        <v>26100</v>
      </c>
      <c r="F126" s="4" t="s">
        <v>59</v>
      </c>
      <c r="G126" s="14">
        <v>835</v>
      </c>
      <c r="H126" s="15">
        <v>10</v>
      </c>
      <c r="I126" s="168" t="b">
        <f t="shared" si="2"/>
        <v>0</v>
      </c>
      <c r="J126" s="170" t="b">
        <f t="shared" si="3"/>
        <v>0</v>
      </c>
    </row>
    <row r="127" spans="1:10" x14ac:dyDescent="0.3">
      <c r="A127" s="4" t="s">
        <v>216</v>
      </c>
      <c r="B127" s="4" t="s">
        <v>61</v>
      </c>
      <c r="C127" s="4" t="s">
        <v>96</v>
      </c>
      <c r="D127" s="12">
        <v>60</v>
      </c>
      <c r="E127" s="13">
        <v>33333</v>
      </c>
      <c r="F127" s="4" t="s">
        <v>69</v>
      </c>
      <c r="G127" s="14">
        <v>1754</v>
      </c>
      <c r="H127" s="15">
        <v>8</v>
      </c>
      <c r="I127" s="168" t="b">
        <f t="shared" si="2"/>
        <v>0</v>
      </c>
      <c r="J127" s="170" t="b">
        <f t="shared" si="3"/>
        <v>1</v>
      </c>
    </row>
    <row r="128" spans="1:10" x14ac:dyDescent="0.3">
      <c r="A128" s="4" t="s">
        <v>217</v>
      </c>
      <c r="B128" s="4" t="s">
        <v>57</v>
      </c>
      <c r="C128" s="4" t="s">
        <v>68</v>
      </c>
      <c r="D128" s="12">
        <v>19</v>
      </c>
      <c r="E128" s="13">
        <v>26584</v>
      </c>
      <c r="F128" s="4" t="s">
        <v>85</v>
      </c>
      <c r="G128" s="14">
        <v>820</v>
      </c>
      <c r="H128" s="15">
        <v>9</v>
      </c>
      <c r="I128" s="168" t="b">
        <f t="shared" si="2"/>
        <v>0</v>
      </c>
      <c r="J128" s="170" t="b">
        <f t="shared" si="3"/>
        <v>0</v>
      </c>
    </row>
    <row r="129" spans="1:10" x14ac:dyDescent="0.3">
      <c r="A129" s="4" t="s">
        <v>218</v>
      </c>
      <c r="B129" s="4" t="s">
        <v>61</v>
      </c>
      <c r="C129" s="4" t="s">
        <v>71</v>
      </c>
      <c r="D129" s="12">
        <v>33</v>
      </c>
      <c r="E129" s="13">
        <v>30105</v>
      </c>
      <c r="F129" s="4" t="s">
        <v>59</v>
      </c>
      <c r="G129" s="14">
        <v>2440</v>
      </c>
      <c r="H129" s="15">
        <v>7</v>
      </c>
      <c r="I129" s="168" t="b">
        <f t="shared" si="2"/>
        <v>0</v>
      </c>
      <c r="J129" s="170" t="b">
        <f t="shared" si="3"/>
        <v>0</v>
      </c>
    </row>
    <row r="130" spans="1:10" x14ac:dyDescent="0.3">
      <c r="A130" s="4" t="s">
        <v>219</v>
      </c>
      <c r="B130" s="4" t="s">
        <v>61</v>
      </c>
      <c r="C130" s="4" t="s">
        <v>90</v>
      </c>
      <c r="D130" s="12">
        <v>54</v>
      </c>
      <c r="E130" s="13">
        <v>36288</v>
      </c>
      <c r="F130" s="4" t="s">
        <v>85</v>
      </c>
      <c r="G130" s="14">
        <v>1381</v>
      </c>
      <c r="H130" s="15">
        <v>8</v>
      </c>
      <c r="I130" s="168" t="b">
        <f t="shared" si="2"/>
        <v>0</v>
      </c>
      <c r="J130" s="170" t="b">
        <f t="shared" si="3"/>
        <v>1</v>
      </c>
    </row>
    <row r="131" spans="1:10" x14ac:dyDescent="0.3">
      <c r="A131" s="4" t="s">
        <v>220</v>
      </c>
      <c r="B131" s="4" t="s">
        <v>57</v>
      </c>
      <c r="C131" s="4" t="s">
        <v>68</v>
      </c>
      <c r="D131" s="12">
        <v>14</v>
      </c>
      <c r="E131" s="13">
        <v>34261</v>
      </c>
      <c r="F131" s="4" t="s">
        <v>82</v>
      </c>
      <c r="G131" s="14">
        <v>1131</v>
      </c>
      <c r="H131" s="15">
        <v>2</v>
      </c>
      <c r="I131" s="168" t="b">
        <f t="shared" ref="I131:I194" si="4">IF(H131&gt;10,TRUE,FALSE)</f>
        <v>0</v>
      </c>
      <c r="J131" s="170" t="b">
        <f t="shared" ref="J131:J194" si="5">IF(D131&gt;50,TRUE,FALSE)</f>
        <v>0</v>
      </c>
    </row>
    <row r="132" spans="1:10" x14ac:dyDescent="0.3">
      <c r="A132" s="4" t="s">
        <v>221</v>
      </c>
      <c r="B132" s="4" t="s">
        <v>57</v>
      </c>
      <c r="C132" s="4" t="s">
        <v>162</v>
      </c>
      <c r="D132" s="12">
        <v>31</v>
      </c>
      <c r="E132" s="13">
        <v>27234</v>
      </c>
      <c r="F132" s="4" t="s">
        <v>80</v>
      </c>
      <c r="G132" s="14">
        <v>1178</v>
      </c>
      <c r="H132" s="15">
        <v>11</v>
      </c>
      <c r="I132" s="168" t="b">
        <f t="shared" si="4"/>
        <v>1</v>
      </c>
      <c r="J132" s="170" t="b">
        <f t="shared" si="5"/>
        <v>0</v>
      </c>
    </row>
    <row r="133" spans="1:10" x14ac:dyDescent="0.3">
      <c r="A133" s="4" t="s">
        <v>222</v>
      </c>
      <c r="B133" s="4" t="s">
        <v>61</v>
      </c>
      <c r="C133" s="4" t="s">
        <v>129</v>
      </c>
      <c r="D133" s="12">
        <v>5</v>
      </c>
      <c r="E133" s="13">
        <v>31555</v>
      </c>
      <c r="F133" s="4" t="s">
        <v>59</v>
      </c>
      <c r="G133" s="14">
        <v>2084</v>
      </c>
      <c r="H133" s="15">
        <v>11</v>
      </c>
      <c r="I133" s="168" t="b">
        <f t="shared" si="4"/>
        <v>1</v>
      </c>
      <c r="J133" s="170" t="b">
        <f t="shared" si="5"/>
        <v>0</v>
      </c>
    </row>
    <row r="134" spans="1:10" x14ac:dyDescent="0.3">
      <c r="A134" s="4" t="s">
        <v>223</v>
      </c>
      <c r="B134" s="4" t="s">
        <v>57</v>
      </c>
      <c r="C134" s="4" t="s">
        <v>224</v>
      </c>
      <c r="D134" s="12">
        <v>26</v>
      </c>
      <c r="E134" s="13">
        <v>32837</v>
      </c>
      <c r="F134" s="4" t="s">
        <v>82</v>
      </c>
      <c r="G134" s="14">
        <v>2770</v>
      </c>
      <c r="H134" s="15">
        <v>7</v>
      </c>
      <c r="I134" s="168" t="b">
        <f t="shared" si="4"/>
        <v>0</v>
      </c>
      <c r="J134" s="170" t="b">
        <f t="shared" si="5"/>
        <v>0</v>
      </c>
    </row>
    <row r="135" spans="1:10" x14ac:dyDescent="0.3">
      <c r="A135" s="4" t="s">
        <v>225</v>
      </c>
      <c r="B135" s="4" t="s">
        <v>61</v>
      </c>
      <c r="C135" s="4" t="s">
        <v>94</v>
      </c>
      <c r="D135" s="12">
        <v>35</v>
      </c>
      <c r="E135" s="13">
        <v>34320</v>
      </c>
      <c r="F135" s="4" t="s">
        <v>85</v>
      </c>
      <c r="G135" s="14">
        <v>1238</v>
      </c>
      <c r="H135" s="15">
        <v>10</v>
      </c>
      <c r="I135" s="168" t="b">
        <f t="shared" si="4"/>
        <v>0</v>
      </c>
      <c r="J135" s="170" t="b">
        <f t="shared" si="5"/>
        <v>0</v>
      </c>
    </row>
    <row r="136" spans="1:10" x14ac:dyDescent="0.3">
      <c r="A136" s="4" t="s">
        <v>226</v>
      </c>
      <c r="B136" s="4" t="s">
        <v>57</v>
      </c>
      <c r="C136" s="4" t="s">
        <v>90</v>
      </c>
      <c r="D136" s="12">
        <v>22</v>
      </c>
      <c r="E136" s="13">
        <v>26722</v>
      </c>
      <c r="F136" s="4" t="s">
        <v>69</v>
      </c>
      <c r="G136" s="14">
        <v>1584</v>
      </c>
      <c r="H136" s="15">
        <v>15</v>
      </c>
      <c r="I136" s="168" t="b">
        <f t="shared" si="4"/>
        <v>1</v>
      </c>
      <c r="J136" s="170" t="b">
        <f t="shared" si="5"/>
        <v>0</v>
      </c>
    </row>
    <row r="137" spans="1:10" x14ac:dyDescent="0.3">
      <c r="A137" s="4" t="s">
        <v>227</v>
      </c>
      <c r="B137" s="4" t="s">
        <v>61</v>
      </c>
      <c r="C137" s="4" t="s">
        <v>162</v>
      </c>
      <c r="D137" s="12">
        <v>2</v>
      </c>
      <c r="E137" s="13">
        <v>29744</v>
      </c>
      <c r="F137" s="4" t="s">
        <v>80</v>
      </c>
      <c r="G137" s="14">
        <v>2560</v>
      </c>
      <c r="H137" s="15">
        <v>9</v>
      </c>
      <c r="I137" s="168" t="b">
        <f t="shared" si="4"/>
        <v>0</v>
      </c>
      <c r="J137" s="170" t="b">
        <f t="shared" si="5"/>
        <v>0</v>
      </c>
    </row>
    <row r="138" spans="1:10" x14ac:dyDescent="0.3">
      <c r="A138" s="4" t="s">
        <v>228</v>
      </c>
      <c r="B138" s="4" t="s">
        <v>57</v>
      </c>
      <c r="C138" s="4" t="s">
        <v>170</v>
      </c>
      <c r="D138" s="12">
        <v>3</v>
      </c>
      <c r="E138" s="13">
        <v>34441</v>
      </c>
      <c r="F138" s="4" t="s">
        <v>85</v>
      </c>
      <c r="G138" s="14">
        <v>640</v>
      </c>
      <c r="H138" s="15">
        <v>3</v>
      </c>
      <c r="I138" s="168" t="b">
        <f t="shared" si="4"/>
        <v>0</v>
      </c>
      <c r="J138" s="170" t="b">
        <f t="shared" si="5"/>
        <v>0</v>
      </c>
    </row>
    <row r="139" spans="1:10" x14ac:dyDescent="0.3">
      <c r="A139" s="4" t="s">
        <v>229</v>
      </c>
      <c r="B139" s="4" t="s">
        <v>57</v>
      </c>
      <c r="C139" s="4" t="s">
        <v>62</v>
      </c>
      <c r="D139" s="12">
        <v>35</v>
      </c>
      <c r="E139" s="13">
        <v>27053</v>
      </c>
      <c r="F139" s="4" t="s">
        <v>85</v>
      </c>
      <c r="G139" s="14">
        <v>2393</v>
      </c>
      <c r="H139" s="15">
        <v>12</v>
      </c>
      <c r="I139" s="168" t="b">
        <f t="shared" si="4"/>
        <v>1</v>
      </c>
      <c r="J139" s="170" t="b">
        <f t="shared" si="5"/>
        <v>0</v>
      </c>
    </row>
    <row r="140" spans="1:10" x14ac:dyDescent="0.3">
      <c r="A140" s="4" t="s">
        <v>230</v>
      </c>
      <c r="B140" s="4" t="s">
        <v>57</v>
      </c>
      <c r="C140" s="4" t="s">
        <v>71</v>
      </c>
      <c r="D140" s="12">
        <v>44</v>
      </c>
      <c r="E140" s="13">
        <v>32692</v>
      </c>
      <c r="F140" s="4" t="s">
        <v>59</v>
      </c>
      <c r="G140" s="14">
        <v>897</v>
      </c>
      <c r="H140" s="15">
        <v>7</v>
      </c>
      <c r="I140" s="168" t="b">
        <f t="shared" si="4"/>
        <v>0</v>
      </c>
      <c r="J140" s="170" t="b">
        <f t="shared" si="5"/>
        <v>0</v>
      </c>
    </row>
    <row r="141" spans="1:10" x14ac:dyDescent="0.3">
      <c r="A141" s="4" t="s">
        <v>231</v>
      </c>
      <c r="B141" s="4" t="s">
        <v>61</v>
      </c>
      <c r="C141" s="4" t="s">
        <v>162</v>
      </c>
      <c r="D141" s="12">
        <v>47</v>
      </c>
      <c r="E141" s="13">
        <v>27336</v>
      </c>
      <c r="F141" s="4" t="s">
        <v>80</v>
      </c>
      <c r="G141" s="14">
        <v>2941</v>
      </c>
      <c r="H141" s="15">
        <v>3</v>
      </c>
      <c r="I141" s="168" t="b">
        <f t="shared" si="4"/>
        <v>0</v>
      </c>
      <c r="J141" s="170" t="b">
        <f t="shared" si="5"/>
        <v>0</v>
      </c>
    </row>
    <row r="142" spans="1:10" x14ac:dyDescent="0.3">
      <c r="A142" s="4" t="s">
        <v>232</v>
      </c>
      <c r="B142" s="4" t="s">
        <v>57</v>
      </c>
      <c r="C142" s="4" t="s">
        <v>68</v>
      </c>
      <c r="D142" s="12">
        <v>28</v>
      </c>
      <c r="E142" s="13">
        <v>30358</v>
      </c>
      <c r="F142" s="4" t="s">
        <v>69</v>
      </c>
      <c r="G142" s="14">
        <v>2263</v>
      </c>
      <c r="H142" s="15">
        <v>9</v>
      </c>
      <c r="I142" s="168" t="b">
        <f t="shared" si="4"/>
        <v>0</v>
      </c>
      <c r="J142" s="170" t="b">
        <f t="shared" si="5"/>
        <v>0</v>
      </c>
    </row>
    <row r="143" spans="1:10" x14ac:dyDescent="0.3">
      <c r="A143" s="4" t="s">
        <v>233</v>
      </c>
      <c r="B143" s="4" t="s">
        <v>61</v>
      </c>
      <c r="C143" s="4" t="s">
        <v>103</v>
      </c>
      <c r="D143" s="12">
        <v>8</v>
      </c>
      <c r="E143" s="13">
        <v>25579</v>
      </c>
      <c r="F143" s="4" t="s">
        <v>59</v>
      </c>
      <c r="G143" s="14">
        <v>2575</v>
      </c>
      <c r="H143" s="15">
        <v>14</v>
      </c>
      <c r="I143" s="168" t="b">
        <f t="shared" si="4"/>
        <v>1</v>
      </c>
      <c r="J143" s="170" t="b">
        <f t="shared" si="5"/>
        <v>0</v>
      </c>
    </row>
    <row r="144" spans="1:10" x14ac:dyDescent="0.3">
      <c r="A144" s="4" t="s">
        <v>234</v>
      </c>
      <c r="B144" s="4" t="s">
        <v>57</v>
      </c>
      <c r="C144" s="4" t="s">
        <v>66</v>
      </c>
      <c r="D144" s="12">
        <v>33</v>
      </c>
      <c r="E144" s="13">
        <v>35546</v>
      </c>
      <c r="F144" s="4" t="s">
        <v>82</v>
      </c>
      <c r="G144" s="14">
        <v>1130</v>
      </c>
      <c r="H144" s="15">
        <v>13</v>
      </c>
      <c r="I144" s="168" t="b">
        <f t="shared" si="4"/>
        <v>1</v>
      </c>
      <c r="J144" s="170" t="b">
        <f t="shared" si="5"/>
        <v>0</v>
      </c>
    </row>
    <row r="145" spans="1:10" x14ac:dyDescent="0.3">
      <c r="A145" s="4" t="s">
        <v>235</v>
      </c>
      <c r="B145" s="4" t="s">
        <v>57</v>
      </c>
      <c r="C145" s="4" t="s">
        <v>90</v>
      </c>
      <c r="D145" s="12">
        <v>11</v>
      </c>
      <c r="E145" s="13">
        <v>28984</v>
      </c>
      <c r="F145" s="4" t="s">
        <v>69</v>
      </c>
      <c r="G145" s="14">
        <v>1151</v>
      </c>
      <c r="H145" s="15">
        <v>11</v>
      </c>
      <c r="I145" s="168" t="b">
        <f t="shared" si="4"/>
        <v>1</v>
      </c>
      <c r="J145" s="170" t="b">
        <f t="shared" si="5"/>
        <v>0</v>
      </c>
    </row>
    <row r="146" spans="1:10" x14ac:dyDescent="0.3">
      <c r="A146" s="4" t="s">
        <v>236</v>
      </c>
      <c r="B146" s="4" t="s">
        <v>61</v>
      </c>
      <c r="C146" s="4" t="s">
        <v>99</v>
      </c>
      <c r="D146" s="12">
        <v>16</v>
      </c>
      <c r="E146" s="13">
        <v>24717</v>
      </c>
      <c r="F146" s="4" t="s">
        <v>85</v>
      </c>
      <c r="G146" s="14">
        <v>2252</v>
      </c>
      <c r="H146" s="15">
        <v>4</v>
      </c>
      <c r="I146" s="168" t="b">
        <f t="shared" si="4"/>
        <v>0</v>
      </c>
      <c r="J146" s="170" t="b">
        <f t="shared" si="5"/>
        <v>0</v>
      </c>
    </row>
    <row r="147" spans="1:10" x14ac:dyDescent="0.3">
      <c r="A147" s="4" t="s">
        <v>237</v>
      </c>
      <c r="B147" s="4" t="s">
        <v>61</v>
      </c>
      <c r="C147" s="4" t="s">
        <v>112</v>
      </c>
      <c r="D147" s="12">
        <v>34</v>
      </c>
      <c r="E147" s="13">
        <v>33435</v>
      </c>
      <c r="F147" s="4" t="s">
        <v>85</v>
      </c>
      <c r="G147" s="14">
        <v>816</v>
      </c>
      <c r="H147" s="15">
        <v>3</v>
      </c>
      <c r="I147" s="168" t="b">
        <f t="shared" si="4"/>
        <v>0</v>
      </c>
      <c r="J147" s="170" t="b">
        <f t="shared" si="5"/>
        <v>0</v>
      </c>
    </row>
    <row r="148" spans="1:10" x14ac:dyDescent="0.3">
      <c r="A148" s="4" t="s">
        <v>238</v>
      </c>
      <c r="B148" s="4" t="s">
        <v>61</v>
      </c>
      <c r="C148" s="4" t="s">
        <v>68</v>
      </c>
      <c r="D148" s="12">
        <v>2</v>
      </c>
      <c r="E148" s="13">
        <v>28590</v>
      </c>
      <c r="F148" s="4" t="s">
        <v>82</v>
      </c>
      <c r="G148" s="14">
        <v>1127</v>
      </c>
      <c r="H148" s="15">
        <v>2</v>
      </c>
      <c r="I148" s="168" t="b">
        <f t="shared" si="4"/>
        <v>0</v>
      </c>
      <c r="J148" s="170" t="b">
        <f t="shared" si="5"/>
        <v>0</v>
      </c>
    </row>
    <row r="149" spans="1:10" x14ac:dyDescent="0.3">
      <c r="A149" s="4" t="s">
        <v>239</v>
      </c>
      <c r="B149" s="4" t="s">
        <v>61</v>
      </c>
      <c r="C149" s="4" t="s">
        <v>107</v>
      </c>
      <c r="D149" s="12">
        <v>30</v>
      </c>
      <c r="E149" s="13">
        <v>25639</v>
      </c>
      <c r="F149" s="4" t="s">
        <v>69</v>
      </c>
      <c r="G149" s="14">
        <v>2086</v>
      </c>
      <c r="H149" s="15">
        <v>11</v>
      </c>
      <c r="I149" s="168" t="b">
        <f t="shared" si="4"/>
        <v>1</v>
      </c>
      <c r="J149" s="170" t="b">
        <f t="shared" si="5"/>
        <v>0</v>
      </c>
    </row>
    <row r="150" spans="1:10" x14ac:dyDescent="0.3">
      <c r="A150" s="4" t="s">
        <v>240</v>
      </c>
      <c r="B150" s="4" t="s">
        <v>57</v>
      </c>
      <c r="C150" s="4" t="s">
        <v>96</v>
      </c>
      <c r="D150" s="12">
        <v>58</v>
      </c>
      <c r="E150" s="13">
        <v>35389</v>
      </c>
      <c r="F150" s="4" t="s">
        <v>85</v>
      </c>
      <c r="G150" s="14">
        <v>2988</v>
      </c>
      <c r="H150" s="15">
        <v>4</v>
      </c>
      <c r="I150" s="168" t="b">
        <f t="shared" si="4"/>
        <v>0</v>
      </c>
      <c r="J150" s="170" t="b">
        <f t="shared" si="5"/>
        <v>1</v>
      </c>
    </row>
    <row r="151" spans="1:10" x14ac:dyDescent="0.3">
      <c r="A151" s="4" t="s">
        <v>241</v>
      </c>
      <c r="B151" s="4" t="s">
        <v>61</v>
      </c>
      <c r="C151" s="4" t="s">
        <v>224</v>
      </c>
      <c r="D151" s="12">
        <v>49</v>
      </c>
      <c r="E151" s="13">
        <v>34982</v>
      </c>
      <c r="F151" s="4" t="s">
        <v>85</v>
      </c>
      <c r="G151" s="14">
        <v>2977</v>
      </c>
      <c r="H151" s="15">
        <v>13</v>
      </c>
      <c r="I151" s="168" t="b">
        <f t="shared" si="4"/>
        <v>1</v>
      </c>
      <c r="J151" s="170" t="b">
        <f t="shared" si="5"/>
        <v>0</v>
      </c>
    </row>
    <row r="152" spans="1:10" x14ac:dyDescent="0.3">
      <c r="A152" s="4" t="s">
        <v>242</v>
      </c>
      <c r="B152" s="4" t="s">
        <v>57</v>
      </c>
      <c r="C152" s="4" t="s">
        <v>78</v>
      </c>
      <c r="D152" s="12">
        <v>12</v>
      </c>
      <c r="E152" s="13">
        <v>36319</v>
      </c>
      <c r="F152" s="4" t="s">
        <v>82</v>
      </c>
      <c r="G152" s="14">
        <v>2217</v>
      </c>
      <c r="H152" s="15">
        <v>3</v>
      </c>
      <c r="I152" s="168" t="b">
        <f t="shared" si="4"/>
        <v>0</v>
      </c>
      <c r="J152" s="170" t="b">
        <f t="shared" si="5"/>
        <v>0</v>
      </c>
    </row>
    <row r="153" spans="1:10" x14ac:dyDescent="0.3">
      <c r="A153" s="4" t="s">
        <v>243</v>
      </c>
      <c r="B153" s="4" t="s">
        <v>61</v>
      </c>
      <c r="C153" s="4" t="s">
        <v>76</v>
      </c>
      <c r="D153" s="12">
        <v>60</v>
      </c>
      <c r="E153" s="13">
        <v>34766</v>
      </c>
      <c r="F153" s="4" t="s">
        <v>59</v>
      </c>
      <c r="G153" s="14">
        <v>663</v>
      </c>
      <c r="H153" s="15">
        <v>13</v>
      </c>
      <c r="I153" s="168" t="b">
        <f t="shared" si="4"/>
        <v>1</v>
      </c>
      <c r="J153" s="170" t="b">
        <f t="shared" si="5"/>
        <v>1</v>
      </c>
    </row>
    <row r="154" spans="1:10" x14ac:dyDescent="0.3">
      <c r="A154" s="4" t="s">
        <v>244</v>
      </c>
      <c r="B154" s="4" t="s">
        <v>61</v>
      </c>
      <c r="C154" s="4" t="s">
        <v>103</v>
      </c>
      <c r="D154" s="12">
        <v>27</v>
      </c>
      <c r="E154" s="13">
        <v>36661</v>
      </c>
      <c r="F154" s="4" t="s">
        <v>59</v>
      </c>
      <c r="G154" s="14">
        <v>978</v>
      </c>
      <c r="H154" s="15">
        <v>9</v>
      </c>
      <c r="I154" s="168" t="b">
        <f t="shared" si="4"/>
        <v>0</v>
      </c>
      <c r="J154" s="170" t="b">
        <f t="shared" si="5"/>
        <v>0</v>
      </c>
    </row>
    <row r="155" spans="1:10" x14ac:dyDescent="0.3">
      <c r="A155" s="4" t="s">
        <v>245</v>
      </c>
      <c r="B155" s="4" t="s">
        <v>57</v>
      </c>
      <c r="C155" s="4" t="s">
        <v>71</v>
      </c>
      <c r="D155" s="12">
        <v>15</v>
      </c>
      <c r="E155" s="13">
        <v>29877</v>
      </c>
      <c r="F155" s="4" t="s">
        <v>69</v>
      </c>
      <c r="G155" s="14">
        <v>1916</v>
      </c>
      <c r="H155" s="15">
        <v>15</v>
      </c>
      <c r="I155" s="168" t="b">
        <f t="shared" si="4"/>
        <v>1</v>
      </c>
      <c r="J155" s="170" t="b">
        <f t="shared" si="5"/>
        <v>0</v>
      </c>
    </row>
    <row r="156" spans="1:10" x14ac:dyDescent="0.3">
      <c r="A156" s="4" t="s">
        <v>246</v>
      </c>
      <c r="B156" s="4" t="s">
        <v>57</v>
      </c>
      <c r="C156" s="4" t="s">
        <v>112</v>
      </c>
      <c r="D156" s="12">
        <v>27</v>
      </c>
      <c r="E156" s="13">
        <v>22104</v>
      </c>
      <c r="F156" s="4" t="s">
        <v>69</v>
      </c>
      <c r="G156" s="14">
        <v>875</v>
      </c>
      <c r="H156" s="15">
        <v>7</v>
      </c>
      <c r="I156" s="168" t="b">
        <f t="shared" si="4"/>
        <v>0</v>
      </c>
      <c r="J156" s="170" t="b">
        <f t="shared" si="5"/>
        <v>0</v>
      </c>
    </row>
    <row r="157" spans="1:10" x14ac:dyDescent="0.3">
      <c r="A157" s="4" t="s">
        <v>247</v>
      </c>
      <c r="B157" s="4" t="s">
        <v>61</v>
      </c>
      <c r="C157" s="4" t="s">
        <v>68</v>
      </c>
      <c r="D157" s="12">
        <v>28</v>
      </c>
      <c r="E157" s="13">
        <v>35864</v>
      </c>
      <c r="F157" s="4" t="s">
        <v>59</v>
      </c>
      <c r="G157" s="14">
        <v>2296</v>
      </c>
      <c r="H157" s="15">
        <v>11</v>
      </c>
      <c r="I157" s="168" t="b">
        <f t="shared" si="4"/>
        <v>1</v>
      </c>
      <c r="J157" s="170" t="b">
        <f t="shared" si="5"/>
        <v>0</v>
      </c>
    </row>
    <row r="158" spans="1:10" x14ac:dyDescent="0.3">
      <c r="A158" s="4" t="s">
        <v>248</v>
      </c>
      <c r="B158" s="4" t="s">
        <v>57</v>
      </c>
      <c r="C158" s="4" t="s">
        <v>224</v>
      </c>
      <c r="D158" s="12">
        <v>32</v>
      </c>
      <c r="E158" s="13">
        <v>35668</v>
      </c>
      <c r="F158" s="4" t="s">
        <v>69</v>
      </c>
      <c r="G158" s="14">
        <v>2425</v>
      </c>
      <c r="H158" s="15">
        <v>15</v>
      </c>
      <c r="I158" s="168" t="b">
        <f t="shared" si="4"/>
        <v>1</v>
      </c>
      <c r="J158" s="170" t="b">
        <f t="shared" si="5"/>
        <v>0</v>
      </c>
    </row>
    <row r="159" spans="1:10" x14ac:dyDescent="0.3">
      <c r="A159" s="4" t="s">
        <v>249</v>
      </c>
      <c r="B159" s="4" t="s">
        <v>57</v>
      </c>
      <c r="C159" s="4" t="s">
        <v>76</v>
      </c>
      <c r="D159" s="12">
        <v>19</v>
      </c>
      <c r="E159" s="13">
        <v>29723</v>
      </c>
      <c r="F159" s="4" t="s">
        <v>82</v>
      </c>
      <c r="G159" s="14">
        <v>1368</v>
      </c>
      <c r="H159" s="15">
        <v>1</v>
      </c>
      <c r="I159" s="168" t="b">
        <f t="shared" si="4"/>
        <v>0</v>
      </c>
      <c r="J159" s="170" t="b">
        <f t="shared" si="5"/>
        <v>0</v>
      </c>
    </row>
    <row r="160" spans="1:10" x14ac:dyDescent="0.3">
      <c r="A160" s="4" t="s">
        <v>250</v>
      </c>
      <c r="B160" s="4" t="s">
        <v>57</v>
      </c>
      <c r="C160" s="4" t="s">
        <v>224</v>
      </c>
      <c r="D160" s="12">
        <v>36</v>
      </c>
      <c r="E160" s="13">
        <v>33046</v>
      </c>
      <c r="F160" s="4" t="s">
        <v>80</v>
      </c>
      <c r="G160" s="14">
        <v>1095</v>
      </c>
      <c r="H160" s="15">
        <v>6</v>
      </c>
      <c r="I160" s="168" t="b">
        <f t="shared" si="4"/>
        <v>0</v>
      </c>
      <c r="J160" s="170" t="b">
        <f t="shared" si="5"/>
        <v>0</v>
      </c>
    </row>
    <row r="161" spans="1:10" x14ac:dyDescent="0.3">
      <c r="A161" s="4" t="s">
        <v>251</v>
      </c>
      <c r="B161" s="4" t="s">
        <v>61</v>
      </c>
      <c r="C161" s="4" t="s">
        <v>99</v>
      </c>
      <c r="D161" s="12">
        <v>34</v>
      </c>
      <c r="E161" s="13">
        <v>25107</v>
      </c>
      <c r="F161" s="4" t="s">
        <v>69</v>
      </c>
      <c r="G161" s="14">
        <v>1923</v>
      </c>
      <c r="H161" s="15">
        <v>2</v>
      </c>
      <c r="I161" s="168" t="b">
        <f t="shared" si="4"/>
        <v>0</v>
      </c>
      <c r="J161" s="170" t="b">
        <f t="shared" si="5"/>
        <v>0</v>
      </c>
    </row>
    <row r="162" spans="1:10" x14ac:dyDescent="0.3">
      <c r="A162" s="4" t="s">
        <v>252</v>
      </c>
      <c r="B162" s="4" t="s">
        <v>57</v>
      </c>
      <c r="C162" s="4" t="s">
        <v>76</v>
      </c>
      <c r="D162" s="12">
        <v>49</v>
      </c>
      <c r="E162" s="13">
        <v>30872</v>
      </c>
      <c r="F162" s="4" t="s">
        <v>85</v>
      </c>
      <c r="G162" s="14">
        <v>2126</v>
      </c>
      <c r="H162" s="15">
        <v>7</v>
      </c>
      <c r="I162" s="168" t="b">
        <f t="shared" si="4"/>
        <v>0</v>
      </c>
      <c r="J162" s="170" t="b">
        <f t="shared" si="5"/>
        <v>0</v>
      </c>
    </row>
    <row r="163" spans="1:10" x14ac:dyDescent="0.3">
      <c r="A163" s="4" t="s">
        <v>253</v>
      </c>
      <c r="B163" s="4" t="s">
        <v>61</v>
      </c>
      <c r="C163" s="4" t="s">
        <v>99</v>
      </c>
      <c r="D163" s="12">
        <v>17</v>
      </c>
      <c r="E163" s="13">
        <v>33471</v>
      </c>
      <c r="F163" s="4" t="s">
        <v>85</v>
      </c>
      <c r="G163" s="14">
        <v>2699</v>
      </c>
      <c r="H163" s="15">
        <v>4</v>
      </c>
      <c r="I163" s="168" t="b">
        <f t="shared" si="4"/>
        <v>0</v>
      </c>
      <c r="J163" s="170" t="b">
        <f t="shared" si="5"/>
        <v>0</v>
      </c>
    </row>
    <row r="164" spans="1:10" x14ac:dyDescent="0.3">
      <c r="A164" s="4" t="s">
        <v>254</v>
      </c>
      <c r="B164" s="4" t="s">
        <v>57</v>
      </c>
      <c r="C164" s="4" t="s">
        <v>153</v>
      </c>
      <c r="D164" s="12">
        <v>12</v>
      </c>
      <c r="E164" s="13">
        <v>34480</v>
      </c>
      <c r="F164" s="4" t="s">
        <v>69</v>
      </c>
      <c r="G164" s="14">
        <v>2607</v>
      </c>
      <c r="H164" s="15">
        <v>1</v>
      </c>
      <c r="I164" s="168" t="b">
        <f t="shared" si="4"/>
        <v>0</v>
      </c>
      <c r="J164" s="170" t="b">
        <f t="shared" si="5"/>
        <v>0</v>
      </c>
    </row>
    <row r="165" spans="1:10" x14ac:dyDescent="0.3">
      <c r="A165" s="4" t="s">
        <v>255</v>
      </c>
      <c r="B165" s="4" t="s">
        <v>61</v>
      </c>
      <c r="C165" s="4" t="s">
        <v>62</v>
      </c>
      <c r="D165" s="12">
        <v>50</v>
      </c>
      <c r="E165" s="13">
        <v>34123</v>
      </c>
      <c r="F165" s="4" t="s">
        <v>85</v>
      </c>
      <c r="G165" s="14">
        <v>1160</v>
      </c>
      <c r="H165" s="15">
        <v>1</v>
      </c>
      <c r="I165" s="168" t="b">
        <f t="shared" si="4"/>
        <v>0</v>
      </c>
      <c r="J165" s="170" t="b">
        <f t="shared" si="5"/>
        <v>0</v>
      </c>
    </row>
    <row r="166" spans="1:10" x14ac:dyDescent="0.3">
      <c r="A166" s="4" t="s">
        <v>256</v>
      </c>
      <c r="B166" s="4" t="s">
        <v>57</v>
      </c>
      <c r="C166" s="4" t="s">
        <v>62</v>
      </c>
      <c r="D166" s="12">
        <v>50</v>
      </c>
      <c r="E166" s="13">
        <v>25038</v>
      </c>
      <c r="F166" s="4" t="s">
        <v>82</v>
      </c>
      <c r="G166" s="14">
        <v>2491</v>
      </c>
      <c r="H166" s="15">
        <v>14</v>
      </c>
      <c r="I166" s="168" t="b">
        <f t="shared" si="4"/>
        <v>1</v>
      </c>
      <c r="J166" s="170" t="b">
        <f t="shared" si="5"/>
        <v>0</v>
      </c>
    </row>
    <row r="167" spans="1:10" x14ac:dyDescent="0.3">
      <c r="A167" s="4" t="s">
        <v>257</v>
      </c>
      <c r="B167" s="4" t="s">
        <v>57</v>
      </c>
      <c r="C167" s="4" t="s">
        <v>58</v>
      </c>
      <c r="D167" s="12">
        <v>10</v>
      </c>
      <c r="E167" s="13">
        <v>29790</v>
      </c>
      <c r="F167" s="4" t="s">
        <v>82</v>
      </c>
      <c r="G167" s="14">
        <v>2840</v>
      </c>
      <c r="H167" s="15">
        <v>10</v>
      </c>
      <c r="I167" s="168" t="b">
        <f t="shared" si="4"/>
        <v>0</v>
      </c>
      <c r="J167" s="170" t="b">
        <f t="shared" si="5"/>
        <v>0</v>
      </c>
    </row>
    <row r="168" spans="1:10" x14ac:dyDescent="0.3">
      <c r="A168" s="4" t="s">
        <v>258</v>
      </c>
      <c r="B168" s="4" t="s">
        <v>57</v>
      </c>
      <c r="C168" s="4" t="s">
        <v>112</v>
      </c>
      <c r="D168" s="12">
        <v>44</v>
      </c>
      <c r="E168" s="13">
        <v>33923</v>
      </c>
      <c r="F168" s="4" t="s">
        <v>259</v>
      </c>
      <c r="G168" s="14">
        <v>1543</v>
      </c>
      <c r="H168" s="15">
        <v>4</v>
      </c>
      <c r="I168" s="168" t="b">
        <f t="shared" si="4"/>
        <v>0</v>
      </c>
      <c r="J168" s="170" t="b">
        <f t="shared" si="5"/>
        <v>0</v>
      </c>
    </row>
    <row r="169" spans="1:10" x14ac:dyDescent="0.3">
      <c r="A169" s="4" t="s">
        <v>260</v>
      </c>
      <c r="B169" s="4" t="s">
        <v>57</v>
      </c>
      <c r="C169" s="4" t="s">
        <v>125</v>
      </c>
      <c r="D169" s="12">
        <v>35</v>
      </c>
      <c r="E169" s="13">
        <v>29351</v>
      </c>
      <c r="F169" s="4" t="s">
        <v>59</v>
      </c>
      <c r="G169" s="14">
        <v>2856</v>
      </c>
      <c r="H169" s="15">
        <v>6</v>
      </c>
      <c r="I169" s="168" t="b">
        <f t="shared" si="4"/>
        <v>0</v>
      </c>
      <c r="J169" s="170" t="b">
        <f t="shared" si="5"/>
        <v>0</v>
      </c>
    </row>
    <row r="170" spans="1:10" x14ac:dyDescent="0.3">
      <c r="A170" s="4" t="s">
        <v>261</v>
      </c>
      <c r="B170" s="4" t="s">
        <v>57</v>
      </c>
      <c r="C170" s="4" t="s">
        <v>112</v>
      </c>
      <c r="D170" s="12">
        <v>31</v>
      </c>
      <c r="E170" s="13">
        <v>27015</v>
      </c>
      <c r="F170" s="4" t="s">
        <v>85</v>
      </c>
      <c r="G170" s="14">
        <v>1636</v>
      </c>
      <c r="H170" s="15">
        <v>3</v>
      </c>
      <c r="I170" s="168" t="b">
        <f t="shared" si="4"/>
        <v>0</v>
      </c>
      <c r="J170" s="170" t="b">
        <f t="shared" si="5"/>
        <v>0</v>
      </c>
    </row>
    <row r="171" spans="1:10" x14ac:dyDescent="0.3">
      <c r="A171" s="4" t="s">
        <v>262</v>
      </c>
      <c r="B171" s="4" t="s">
        <v>61</v>
      </c>
      <c r="C171" s="4" t="s">
        <v>76</v>
      </c>
      <c r="D171" s="12">
        <v>3</v>
      </c>
      <c r="E171" s="13">
        <v>32033</v>
      </c>
      <c r="F171" s="4" t="s">
        <v>59</v>
      </c>
      <c r="G171" s="14">
        <v>1435</v>
      </c>
      <c r="H171" s="15">
        <v>5</v>
      </c>
      <c r="I171" s="168" t="b">
        <f t="shared" si="4"/>
        <v>0</v>
      </c>
      <c r="J171" s="170" t="b">
        <f t="shared" si="5"/>
        <v>0</v>
      </c>
    </row>
    <row r="172" spans="1:10" x14ac:dyDescent="0.3">
      <c r="A172" s="4" t="s">
        <v>263</v>
      </c>
      <c r="B172" s="4" t="s">
        <v>61</v>
      </c>
      <c r="C172" s="4" t="s">
        <v>264</v>
      </c>
      <c r="D172" s="12">
        <v>13</v>
      </c>
      <c r="E172" s="13">
        <v>26470</v>
      </c>
      <c r="F172" s="4" t="s">
        <v>69</v>
      </c>
      <c r="G172" s="14">
        <v>2228</v>
      </c>
      <c r="H172" s="15">
        <v>8</v>
      </c>
      <c r="I172" s="168" t="b">
        <f t="shared" si="4"/>
        <v>0</v>
      </c>
      <c r="J172" s="170" t="b">
        <f t="shared" si="5"/>
        <v>0</v>
      </c>
    </row>
    <row r="173" spans="1:10" x14ac:dyDescent="0.3">
      <c r="A173" s="4" t="s">
        <v>265</v>
      </c>
      <c r="B173" s="4" t="s">
        <v>61</v>
      </c>
      <c r="C173" s="4" t="s">
        <v>103</v>
      </c>
      <c r="D173" s="12">
        <v>25</v>
      </c>
      <c r="E173" s="13">
        <v>26161</v>
      </c>
      <c r="F173" s="4" t="s">
        <v>82</v>
      </c>
      <c r="G173" s="14">
        <v>1229</v>
      </c>
      <c r="H173" s="15">
        <v>3</v>
      </c>
      <c r="I173" s="168" t="b">
        <f t="shared" si="4"/>
        <v>0</v>
      </c>
      <c r="J173" s="170" t="b">
        <f t="shared" si="5"/>
        <v>0</v>
      </c>
    </row>
    <row r="174" spans="1:10" x14ac:dyDescent="0.3">
      <c r="A174" s="4" t="s">
        <v>266</v>
      </c>
      <c r="B174" s="4" t="s">
        <v>61</v>
      </c>
      <c r="C174" s="4" t="s">
        <v>105</v>
      </c>
      <c r="D174" s="12">
        <v>31</v>
      </c>
      <c r="E174" s="13">
        <v>35778</v>
      </c>
      <c r="F174" s="4" t="s">
        <v>69</v>
      </c>
      <c r="G174" s="14">
        <v>623</v>
      </c>
      <c r="H174" s="15">
        <v>4</v>
      </c>
      <c r="I174" s="168" t="b">
        <f t="shared" si="4"/>
        <v>0</v>
      </c>
      <c r="J174" s="170" t="b">
        <f t="shared" si="5"/>
        <v>0</v>
      </c>
    </row>
    <row r="175" spans="1:10" x14ac:dyDescent="0.3">
      <c r="A175" s="4" t="s">
        <v>267</v>
      </c>
      <c r="B175" s="4" t="s">
        <v>57</v>
      </c>
      <c r="C175" s="4" t="s">
        <v>103</v>
      </c>
      <c r="D175" s="12">
        <v>20</v>
      </c>
      <c r="E175" s="13">
        <v>24738</v>
      </c>
      <c r="F175" s="4" t="s">
        <v>80</v>
      </c>
      <c r="G175" s="14">
        <v>2837</v>
      </c>
      <c r="H175" s="15">
        <v>8</v>
      </c>
      <c r="I175" s="168" t="b">
        <f t="shared" si="4"/>
        <v>0</v>
      </c>
      <c r="J175" s="170" t="b">
        <f t="shared" si="5"/>
        <v>0</v>
      </c>
    </row>
    <row r="176" spans="1:10" x14ac:dyDescent="0.3">
      <c r="A176" s="4" t="s">
        <v>268</v>
      </c>
      <c r="B176" s="4" t="s">
        <v>57</v>
      </c>
      <c r="C176" s="4" t="s">
        <v>208</v>
      </c>
      <c r="D176" s="12">
        <v>5</v>
      </c>
      <c r="E176" s="13">
        <v>27647</v>
      </c>
      <c r="F176" s="4" t="s">
        <v>85</v>
      </c>
      <c r="G176" s="14">
        <v>2474</v>
      </c>
      <c r="H176" s="15">
        <v>2</v>
      </c>
      <c r="I176" s="168" t="b">
        <f t="shared" si="4"/>
        <v>0</v>
      </c>
      <c r="J176" s="170" t="b">
        <f t="shared" si="5"/>
        <v>0</v>
      </c>
    </row>
    <row r="177" spans="1:10" x14ac:dyDescent="0.3">
      <c r="A177" s="4" t="s">
        <v>269</v>
      </c>
      <c r="B177" s="4" t="s">
        <v>57</v>
      </c>
      <c r="C177" s="4" t="s">
        <v>112</v>
      </c>
      <c r="D177" s="12">
        <v>51</v>
      </c>
      <c r="E177" s="13">
        <v>32623</v>
      </c>
      <c r="F177" s="4" t="s">
        <v>69</v>
      </c>
      <c r="G177" s="14">
        <v>670</v>
      </c>
      <c r="H177" s="15">
        <v>10</v>
      </c>
      <c r="I177" s="168" t="b">
        <f t="shared" si="4"/>
        <v>0</v>
      </c>
      <c r="J177" s="170" t="b">
        <f t="shared" si="5"/>
        <v>1</v>
      </c>
    </row>
    <row r="178" spans="1:10" x14ac:dyDescent="0.3">
      <c r="A178" s="4" t="s">
        <v>270</v>
      </c>
      <c r="B178" s="4" t="s">
        <v>57</v>
      </c>
      <c r="C178" s="4" t="s">
        <v>224</v>
      </c>
      <c r="D178" s="12">
        <v>36</v>
      </c>
      <c r="E178" s="13">
        <v>32865</v>
      </c>
      <c r="F178" s="4" t="s">
        <v>59</v>
      </c>
      <c r="G178" s="14">
        <v>1228</v>
      </c>
      <c r="H178" s="15">
        <v>7</v>
      </c>
      <c r="I178" s="168" t="b">
        <f t="shared" si="4"/>
        <v>0</v>
      </c>
      <c r="J178" s="170" t="b">
        <f t="shared" si="5"/>
        <v>0</v>
      </c>
    </row>
    <row r="179" spans="1:10" x14ac:dyDescent="0.3">
      <c r="A179" s="4" t="s">
        <v>271</v>
      </c>
      <c r="B179" s="4" t="s">
        <v>61</v>
      </c>
      <c r="C179" s="4" t="s">
        <v>151</v>
      </c>
      <c r="D179" s="12">
        <v>38</v>
      </c>
      <c r="E179" s="13">
        <v>36643</v>
      </c>
      <c r="F179" s="4" t="s">
        <v>69</v>
      </c>
      <c r="G179" s="14">
        <v>2123</v>
      </c>
      <c r="H179" s="15">
        <v>5</v>
      </c>
      <c r="I179" s="168" t="b">
        <f t="shared" si="4"/>
        <v>0</v>
      </c>
      <c r="J179" s="170" t="b">
        <f t="shared" si="5"/>
        <v>0</v>
      </c>
    </row>
    <row r="180" spans="1:10" x14ac:dyDescent="0.3">
      <c r="A180" s="4" t="s">
        <v>272</v>
      </c>
      <c r="B180" s="4" t="s">
        <v>61</v>
      </c>
      <c r="C180" s="4" t="s">
        <v>112</v>
      </c>
      <c r="D180" s="12">
        <v>38</v>
      </c>
      <c r="E180" s="13">
        <v>26028</v>
      </c>
      <c r="F180" s="4" t="s">
        <v>59</v>
      </c>
      <c r="G180" s="14">
        <v>607</v>
      </c>
      <c r="H180" s="15">
        <v>8</v>
      </c>
      <c r="I180" s="168" t="b">
        <f t="shared" si="4"/>
        <v>0</v>
      </c>
      <c r="J180" s="170" t="b">
        <f t="shared" si="5"/>
        <v>0</v>
      </c>
    </row>
    <row r="181" spans="1:10" x14ac:dyDescent="0.3">
      <c r="A181" s="4" t="s">
        <v>273</v>
      </c>
      <c r="B181" s="4" t="s">
        <v>61</v>
      </c>
      <c r="C181" s="4" t="s">
        <v>112</v>
      </c>
      <c r="D181" s="12">
        <v>1</v>
      </c>
      <c r="E181" s="13">
        <v>23568</v>
      </c>
      <c r="F181" s="4" t="s">
        <v>82</v>
      </c>
      <c r="G181" s="14">
        <v>1539</v>
      </c>
      <c r="H181" s="15">
        <v>8</v>
      </c>
      <c r="I181" s="168" t="b">
        <f t="shared" si="4"/>
        <v>0</v>
      </c>
      <c r="J181" s="170" t="b">
        <f t="shared" si="5"/>
        <v>0</v>
      </c>
    </row>
    <row r="182" spans="1:10" x14ac:dyDescent="0.3">
      <c r="A182" s="4" t="s">
        <v>274</v>
      </c>
      <c r="B182" s="4" t="s">
        <v>57</v>
      </c>
      <c r="C182" s="4" t="s">
        <v>103</v>
      </c>
      <c r="D182" s="12">
        <v>45</v>
      </c>
      <c r="E182" s="13">
        <v>34616</v>
      </c>
      <c r="F182" s="4" t="s">
        <v>69</v>
      </c>
      <c r="G182" s="14">
        <v>923</v>
      </c>
      <c r="H182" s="15">
        <v>13</v>
      </c>
      <c r="I182" s="168" t="b">
        <f t="shared" si="4"/>
        <v>1</v>
      </c>
      <c r="J182" s="170" t="b">
        <f t="shared" si="5"/>
        <v>0</v>
      </c>
    </row>
    <row r="183" spans="1:10" x14ac:dyDescent="0.3">
      <c r="A183" s="4" t="s">
        <v>275</v>
      </c>
      <c r="B183" s="4" t="s">
        <v>57</v>
      </c>
      <c r="C183" s="4" t="s">
        <v>88</v>
      </c>
      <c r="D183" s="12">
        <v>15</v>
      </c>
      <c r="E183" s="13">
        <v>22309</v>
      </c>
      <c r="F183" s="4" t="s">
        <v>80</v>
      </c>
      <c r="G183" s="14">
        <v>1242</v>
      </c>
      <c r="H183" s="15">
        <v>10</v>
      </c>
      <c r="I183" s="168" t="b">
        <f t="shared" si="4"/>
        <v>0</v>
      </c>
      <c r="J183" s="170" t="b">
        <f t="shared" si="5"/>
        <v>0</v>
      </c>
    </row>
    <row r="184" spans="1:10" x14ac:dyDescent="0.3">
      <c r="A184" s="4" t="s">
        <v>276</v>
      </c>
      <c r="B184" s="4" t="s">
        <v>57</v>
      </c>
      <c r="C184" s="4" t="s">
        <v>94</v>
      </c>
      <c r="D184" s="12">
        <v>21</v>
      </c>
      <c r="E184" s="13">
        <v>28592</v>
      </c>
      <c r="F184" s="4" t="s">
        <v>82</v>
      </c>
      <c r="G184" s="14">
        <v>1048</v>
      </c>
      <c r="H184" s="15">
        <v>10</v>
      </c>
      <c r="I184" s="168" t="b">
        <f t="shared" si="4"/>
        <v>0</v>
      </c>
      <c r="J184" s="170" t="b">
        <f t="shared" si="5"/>
        <v>0</v>
      </c>
    </row>
    <row r="185" spans="1:10" x14ac:dyDescent="0.3">
      <c r="A185" s="4" t="s">
        <v>277</v>
      </c>
      <c r="B185" s="4" t="s">
        <v>57</v>
      </c>
      <c r="C185" s="4" t="s">
        <v>92</v>
      </c>
      <c r="D185" s="12">
        <v>43</v>
      </c>
      <c r="E185" s="13">
        <v>31519</v>
      </c>
      <c r="F185" s="4" t="s">
        <v>69</v>
      </c>
      <c r="G185" s="14">
        <v>1700</v>
      </c>
      <c r="H185" s="15">
        <v>9</v>
      </c>
      <c r="I185" s="168" t="b">
        <f t="shared" si="4"/>
        <v>0</v>
      </c>
      <c r="J185" s="170" t="b">
        <f t="shared" si="5"/>
        <v>0</v>
      </c>
    </row>
    <row r="186" spans="1:10" x14ac:dyDescent="0.3">
      <c r="A186" s="4" t="s">
        <v>278</v>
      </c>
      <c r="B186" s="4" t="s">
        <v>61</v>
      </c>
      <c r="C186" s="4" t="s">
        <v>92</v>
      </c>
      <c r="D186" s="12">
        <v>46</v>
      </c>
      <c r="E186" s="13">
        <v>35281</v>
      </c>
      <c r="F186" s="4" t="s">
        <v>69</v>
      </c>
      <c r="G186" s="14">
        <v>1704</v>
      </c>
      <c r="H186" s="15">
        <v>12</v>
      </c>
      <c r="I186" s="168" t="b">
        <f t="shared" si="4"/>
        <v>1</v>
      </c>
      <c r="J186" s="170" t="b">
        <f t="shared" si="5"/>
        <v>0</v>
      </c>
    </row>
    <row r="187" spans="1:10" x14ac:dyDescent="0.3">
      <c r="A187" s="4" t="s">
        <v>279</v>
      </c>
      <c r="B187" s="4" t="s">
        <v>57</v>
      </c>
      <c r="C187" s="4" t="s">
        <v>76</v>
      </c>
      <c r="D187" s="12">
        <v>47</v>
      </c>
      <c r="E187" s="13">
        <v>35195</v>
      </c>
      <c r="F187" s="4" t="s">
        <v>80</v>
      </c>
      <c r="G187" s="14">
        <v>1978</v>
      </c>
      <c r="H187" s="15">
        <v>1</v>
      </c>
      <c r="I187" s="168" t="b">
        <f t="shared" si="4"/>
        <v>0</v>
      </c>
      <c r="J187" s="170" t="b">
        <f t="shared" si="5"/>
        <v>0</v>
      </c>
    </row>
    <row r="188" spans="1:10" x14ac:dyDescent="0.3">
      <c r="A188" s="4" t="s">
        <v>280</v>
      </c>
      <c r="B188" s="4" t="s">
        <v>61</v>
      </c>
      <c r="C188" s="4" t="s">
        <v>135</v>
      </c>
      <c r="D188" s="12">
        <v>60</v>
      </c>
      <c r="E188" s="13">
        <v>34944</v>
      </c>
      <c r="F188" s="4" t="s">
        <v>59</v>
      </c>
      <c r="G188" s="14">
        <v>1516</v>
      </c>
      <c r="H188" s="15">
        <v>5</v>
      </c>
      <c r="I188" s="168" t="b">
        <f t="shared" si="4"/>
        <v>0</v>
      </c>
      <c r="J188" s="170" t="b">
        <f t="shared" si="5"/>
        <v>1</v>
      </c>
    </row>
    <row r="189" spans="1:10" x14ac:dyDescent="0.3">
      <c r="A189" s="4" t="s">
        <v>281</v>
      </c>
      <c r="B189" s="4" t="s">
        <v>61</v>
      </c>
      <c r="C189" s="4" t="s">
        <v>151</v>
      </c>
      <c r="D189" s="12">
        <v>7</v>
      </c>
      <c r="E189" s="13">
        <v>31041</v>
      </c>
      <c r="F189" s="4" t="s">
        <v>69</v>
      </c>
      <c r="G189" s="14">
        <v>1479</v>
      </c>
      <c r="H189" s="15">
        <v>2</v>
      </c>
      <c r="I189" s="168" t="b">
        <f t="shared" si="4"/>
        <v>0</v>
      </c>
      <c r="J189" s="170" t="b">
        <f t="shared" si="5"/>
        <v>0</v>
      </c>
    </row>
    <row r="190" spans="1:10" x14ac:dyDescent="0.3">
      <c r="A190" s="4" t="s">
        <v>282</v>
      </c>
      <c r="B190" s="4" t="s">
        <v>57</v>
      </c>
      <c r="C190" s="4" t="s">
        <v>135</v>
      </c>
      <c r="D190" s="12">
        <v>13</v>
      </c>
      <c r="E190" s="13">
        <v>29008</v>
      </c>
      <c r="F190" s="4" t="s">
        <v>85</v>
      </c>
      <c r="G190" s="14">
        <v>720</v>
      </c>
      <c r="H190" s="15">
        <v>5</v>
      </c>
      <c r="I190" s="168" t="b">
        <f t="shared" si="4"/>
        <v>0</v>
      </c>
      <c r="J190" s="170" t="b">
        <f t="shared" si="5"/>
        <v>0</v>
      </c>
    </row>
    <row r="191" spans="1:10" x14ac:dyDescent="0.3">
      <c r="A191" s="4" t="s">
        <v>283</v>
      </c>
      <c r="B191" s="4" t="s">
        <v>61</v>
      </c>
      <c r="C191" s="4" t="s">
        <v>137</v>
      </c>
      <c r="D191" s="12">
        <v>51</v>
      </c>
      <c r="E191" s="13">
        <v>33515</v>
      </c>
      <c r="F191" s="4" t="s">
        <v>80</v>
      </c>
      <c r="G191" s="14">
        <v>535</v>
      </c>
      <c r="H191" s="15">
        <v>4</v>
      </c>
      <c r="I191" s="168" t="b">
        <f t="shared" si="4"/>
        <v>0</v>
      </c>
      <c r="J191" s="170" t="b">
        <f t="shared" si="5"/>
        <v>1</v>
      </c>
    </row>
    <row r="192" spans="1:10" x14ac:dyDescent="0.3">
      <c r="A192" s="4" t="s">
        <v>284</v>
      </c>
      <c r="B192" s="4" t="s">
        <v>57</v>
      </c>
      <c r="C192" s="4" t="s">
        <v>137</v>
      </c>
      <c r="D192" s="12">
        <v>60</v>
      </c>
      <c r="E192" s="13">
        <v>27232</v>
      </c>
      <c r="F192" s="4" t="s">
        <v>69</v>
      </c>
      <c r="G192" s="14">
        <v>1178</v>
      </c>
      <c r="H192" s="15">
        <v>6</v>
      </c>
      <c r="I192" s="168" t="b">
        <f t="shared" si="4"/>
        <v>0</v>
      </c>
      <c r="J192" s="170" t="b">
        <f t="shared" si="5"/>
        <v>1</v>
      </c>
    </row>
    <row r="193" spans="1:10" x14ac:dyDescent="0.3">
      <c r="A193" s="4" t="s">
        <v>285</v>
      </c>
      <c r="B193" s="4" t="s">
        <v>61</v>
      </c>
      <c r="C193" s="4" t="s">
        <v>96</v>
      </c>
      <c r="D193" s="12">
        <v>34</v>
      </c>
      <c r="E193" s="13">
        <v>29448</v>
      </c>
      <c r="F193" s="4" t="s">
        <v>80</v>
      </c>
      <c r="G193" s="14">
        <v>723</v>
      </c>
      <c r="H193" s="15">
        <v>6</v>
      </c>
      <c r="I193" s="168" t="b">
        <f t="shared" si="4"/>
        <v>0</v>
      </c>
      <c r="J193" s="170" t="b">
        <f t="shared" si="5"/>
        <v>0</v>
      </c>
    </row>
    <row r="194" spans="1:10" x14ac:dyDescent="0.3">
      <c r="A194" s="4" t="s">
        <v>286</v>
      </c>
      <c r="B194" s="4" t="s">
        <v>61</v>
      </c>
      <c r="C194" s="4" t="s">
        <v>74</v>
      </c>
      <c r="D194" s="12">
        <v>33</v>
      </c>
      <c r="E194" s="13">
        <v>23163</v>
      </c>
      <c r="F194" s="4" t="s">
        <v>59</v>
      </c>
      <c r="G194" s="14">
        <v>933</v>
      </c>
      <c r="H194" s="15">
        <v>9</v>
      </c>
      <c r="I194" s="168" t="b">
        <f t="shared" si="4"/>
        <v>0</v>
      </c>
      <c r="J194" s="170" t="b">
        <f t="shared" si="5"/>
        <v>0</v>
      </c>
    </row>
    <row r="195" spans="1:10" x14ac:dyDescent="0.3">
      <c r="A195" s="4" t="s">
        <v>287</v>
      </c>
      <c r="B195" s="4" t="s">
        <v>61</v>
      </c>
      <c r="C195" s="4" t="s">
        <v>170</v>
      </c>
      <c r="D195" s="12">
        <v>1</v>
      </c>
      <c r="E195" s="13">
        <v>34381</v>
      </c>
      <c r="F195" s="4" t="s">
        <v>59</v>
      </c>
      <c r="G195" s="14">
        <v>769</v>
      </c>
      <c r="H195" s="15">
        <v>3</v>
      </c>
      <c r="I195" s="168" t="b">
        <f t="shared" ref="I195:I258" si="6">IF(H195&gt;10,TRUE,FALSE)</f>
        <v>0</v>
      </c>
      <c r="J195" s="170" t="b">
        <f t="shared" ref="J195:J258" si="7">IF(D195&gt;50,TRUE,FALSE)</f>
        <v>0</v>
      </c>
    </row>
    <row r="196" spans="1:10" x14ac:dyDescent="0.3">
      <c r="A196" s="4" t="s">
        <v>288</v>
      </c>
      <c r="B196" s="4" t="s">
        <v>57</v>
      </c>
      <c r="C196" s="4" t="s">
        <v>64</v>
      </c>
      <c r="D196" s="12">
        <v>58</v>
      </c>
      <c r="E196" s="13">
        <v>23256</v>
      </c>
      <c r="F196" s="4" t="s">
        <v>80</v>
      </c>
      <c r="G196" s="14">
        <v>767</v>
      </c>
      <c r="H196" s="15">
        <v>4</v>
      </c>
      <c r="I196" s="168" t="b">
        <f t="shared" si="6"/>
        <v>0</v>
      </c>
      <c r="J196" s="170" t="b">
        <f t="shared" si="7"/>
        <v>1</v>
      </c>
    </row>
    <row r="197" spans="1:10" x14ac:dyDescent="0.3">
      <c r="A197" s="4" t="s">
        <v>289</v>
      </c>
      <c r="B197" s="4" t="s">
        <v>57</v>
      </c>
      <c r="C197" s="4" t="s">
        <v>68</v>
      </c>
      <c r="D197" s="12">
        <v>54</v>
      </c>
      <c r="E197" s="13">
        <v>26679</v>
      </c>
      <c r="F197" s="4" t="s">
        <v>69</v>
      </c>
      <c r="G197" s="14">
        <v>2796</v>
      </c>
      <c r="H197" s="15">
        <v>9</v>
      </c>
      <c r="I197" s="168" t="b">
        <f t="shared" si="6"/>
        <v>0</v>
      </c>
      <c r="J197" s="170" t="b">
        <f t="shared" si="7"/>
        <v>1</v>
      </c>
    </row>
    <row r="198" spans="1:10" x14ac:dyDescent="0.3">
      <c r="A198" s="4" t="s">
        <v>290</v>
      </c>
      <c r="B198" s="4" t="s">
        <v>57</v>
      </c>
      <c r="C198" s="4" t="s">
        <v>94</v>
      </c>
      <c r="D198" s="12">
        <v>24</v>
      </c>
      <c r="E198" s="13">
        <v>24718</v>
      </c>
      <c r="F198" s="4" t="s">
        <v>80</v>
      </c>
      <c r="G198" s="14">
        <v>1896</v>
      </c>
      <c r="H198" s="15">
        <v>11</v>
      </c>
      <c r="I198" s="168" t="b">
        <f t="shared" si="6"/>
        <v>1</v>
      </c>
      <c r="J198" s="170" t="b">
        <f t="shared" si="7"/>
        <v>0</v>
      </c>
    </row>
    <row r="199" spans="1:10" x14ac:dyDescent="0.3">
      <c r="A199" s="4" t="s">
        <v>291</v>
      </c>
      <c r="B199" s="4" t="s">
        <v>61</v>
      </c>
      <c r="C199" s="4" t="s">
        <v>58</v>
      </c>
      <c r="D199" s="12">
        <v>5</v>
      </c>
      <c r="E199" s="13">
        <v>33124</v>
      </c>
      <c r="F199" s="4" t="s">
        <v>69</v>
      </c>
      <c r="G199" s="14">
        <v>1330</v>
      </c>
      <c r="H199" s="15">
        <v>11</v>
      </c>
      <c r="I199" s="168" t="b">
        <f t="shared" si="6"/>
        <v>1</v>
      </c>
      <c r="J199" s="170" t="b">
        <f t="shared" si="7"/>
        <v>0</v>
      </c>
    </row>
    <row r="200" spans="1:10" x14ac:dyDescent="0.3">
      <c r="A200" s="4" t="s">
        <v>292</v>
      </c>
      <c r="B200" s="4" t="s">
        <v>57</v>
      </c>
      <c r="C200" s="4" t="s">
        <v>78</v>
      </c>
      <c r="D200" s="12">
        <v>34</v>
      </c>
      <c r="E200" s="13">
        <v>22790</v>
      </c>
      <c r="F200" s="4" t="s">
        <v>82</v>
      </c>
      <c r="G200" s="14">
        <v>2186</v>
      </c>
      <c r="H200" s="15">
        <v>12</v>
      </c>
      <c r="I200" s="168" t="b">
        <f t="shared" si="6"/>
        <v>1</v>
      </c>
      <c r="J200" s="170" t="b">
        <f t="shared" si="7"/>
        <v>0</v>
      </c>
    </row>
    <row r="201" spans="1:10" x14ac:dyDescent="0.3">
      <c r="A201" s="4" t="s">
        <v>293</v>
      </c>
      <c r="B201" s="4" t="s">
        <v>57</v>
      </c>
      <c r="C201" s="4" t="s">
        <v>71</v>
      </c>
      <c r="D201" s="12">
        <v>33</v>
      </c>
      <c r="E201" s="13">
        <v>22956</v>
      </c>
      <c r="F201" s="4" t="s">
        <v>82</v>
      </c>
      <c r="G201" s="14">
        <v>739</v>
      </c>
      <c r="H201" s="15">
        <v>5</v>
      </c>
      <c r="I201" s="168" t="b">
        <f t="shared" si="6"/>
        <v>0</v>
      </c>
      <c r="J201" s="170" t="b">
        <f t="shared" si="7"/>
        <v>0</v>
      </c>
    </row>
    <row r="202" spans="1:10" x14ac:dyDescent="0.3">
      <c r="A202" s="4" t="s">
        <v>294</v>
      </c>
      <c r="B202" s="4" t="s">
        <v>57</v>
      </c>
      <c r="C202" s="4" t="s">
        <v>76</v>
      </c>
      <c r="D202" s="12">
        <v>5</v>
      </c>
      <c r="E202" s="13">
        <v>24378</v>
      </c>
      <c r="F202" s="4" t="s">
        <v>80</v>
      </c>
      <c r="G202" s="14">
        <v>663</v>
      </c>
      <c r="H202" s="15">
        <v>4</v>
      </c>
      <c r="I202" s="168" t="b">
        <f t="shared" si="6"/>
        <v>0</v>
      </c>
      <c r="J202" s="170" t="b">
        <f t="shared" si="7"/>
        <v>0</v>
      </c>
    </row>
    <row r="203" spans="1:10" x14ac:dyDescent="0.3">
      <c r="A203" s="4" t="s">
        <v>295</v>
      </c>
      <c r="B203" s="4" t="s">
        <v>57</v>
      </c>
      <c r="C203" s="4" t="s">
        <v>137</v>
      </c>
      <c r="D203" s="12">
        <v>37</v>
      </c>
      <c r="E203" s="13">
        <v>34505</v>
      </c>
      <c r="F203" s="4" t="s">
        <v>69</v>
      </c>
      <c r="G203" s="14">
        <v>1848</v>
      </c>
      <c r="H203" s="15">
        <v>14</v>
      </c>
      <c r="I203" s="168" t="b">
        <f t="shared" si="6"/>
        <v>1</v>
      </c>
      <c r="J203" s="170" t="b">
        <f t="shared" si="7"/>
        <v>0</v>
      </c>
    </row>
    <row r="204" spans="1:10" x14ac:dyDescent="0.3">
      <c r="A204" s="4" t="s">
        <v>296</v>
      </c>
      <c r="B204" s="4" t="s">
        <v>57</v>
      </c>
      <c r="C204" s="4" t="s">
        <v>103</v>
      </c>
      <c r="D204" s="12">
        <v>59</v>
      </c>
      <c r="E204" s="13">
        <v>25570</v>
      </c>
      <c r="F204" s="4" t="s">
        <v>85</v>
      </c>
      <c r="G204" s="14">
        <v>2781</v>
      </c>
      <c r="H204" s="15">
        <v>14</v>
      </c>
      <c r="I204" s="168" t="b">
        <f t="shared" si="6"/>
        <v>1</v>
      </c>
      <c r="J204" s="170" t="b">
        <f t="shared" si="7"/>
        <v>1</v>
      </c>
    </row>
    <row r="205" spans="1:10" x14ac:dyDescent="0.3">
      <c r="A205" s="4" t="s">
        <v>297</v>
      </c>
      <c r="B205" s="4" t="s">
        <v>57</v>
      </c>
      <c r="C205" s="4" t="s">
        <v>162</v>
      </c>
      <c r="D205" s="12">
        <v>9</v>
      </c>
      <c r="E205" s="13">
        <v>29659</v>
      </c>
      <c r="F205" s="4" t="s">
        <v>85</v>
      </c>
      <c r="G205" s="14">
        <v>540</v>
      </c>
      <c r="H205" s="15">
        <v>9</v>
      </c>
      <c r="I205" s="168" t="b">
        <f t="shared" si="6"/>
        <v>0</v>
      </c>
      <c r="J205" s="170" t="b">
        <f t="shared" si="7"/>
        <v>0</v>
      </c>
    </row>
    <row r="206" spans="1:10" x14ac:dyDescent="0.3">
      <c r="A206" s="4" t="s">
        <v>298</v>
      </c>
      <c r="B206" s="4" t="s">
        <v>61</v>
      </c>
      <c r="C206" s="4" t="s">
        <v>112</v>
      </c>
      <c r="D206" s="12">
        <v>3</v>
      </c>
      <c r="E206" s="13">
        <v>31664</v>
      </c>
      <c r="F206" s="4" t="s">
        <v>69</v>
      </c>
      <c r="G206" s="14">
        <v>1131</v>
      </c>
      <c r="H206" s="15">
        <v>14</v>
      </c>
      <c r="I206" s="168" t="b">
        <f t="shared" si="6"/>
        <v>1</v>
      </c>
      <c r="J206" s="170" t="b">
        <f t="shared" si="7"/>
        <v>0</v>
      </c>
    </row>
    <row r="207" spans="1:10" x14ac:dyDescent="0.3">
      <c r="A207" s="4" t="s">
        <v>299</v>
      </c>
      <c r="B207" s="4" t="s">
        <v>61</v>
      </c>
      <c r="C207" s="4" t="s">
        <v>125</v>
      </c>
      <c r="D207" s="12">
        <v>51</v>
      </c>
      <c r="E207" s="13">
        <v>26644</v>
      </c>
      <c r="F207" s="4" t="s">
        <v>80</v>
      </c>
      <c r="G207" s="14">
        <v>2129</v>
      </c>
      <c r="H207" s="15">
        <v>4</v>
      </c>
      <c r="I207" s="168" t="b">
        <f t="shared" si="6"/>
        <v>0</v>
      </c>
      <c r="J207" s="170" t="b">
        <f t="shared" si="7"/>
        <v>1</v>
      </c>
    </row>
    <row r="208" spans="1:10" x14ac:dyDescent="0.3">
      <c r="A208" s="4" t="s">
        <v>300</v>
      </c>
      <c r="B208" s="4" t="s">
        <v>61</v>
      </c>
      <c r="C208" s="4" t="s">
        <v>112</v>
      </c>
      <c r="D208" s="12">
        <v>4</v>
      </c>
      <c r="E208" s="13">
        <v>34497</v>
      </c>
      <c r="F208" s="4" t="s">
        <v>82</v>
      </c>
      <c r="G208" s="14">
        <v>2883</v>
      </c>
      <c r="H208" s="15">
        <v>13</v>
      </c>
      <c r="I208" s="168" t="b">
        <f t="shared" si="6"/>
        <v>1</v>
      </c>
      <c r="J208" s="170" t="b">
        <f t="shared" si="7"/>
        <v>0</v>
      </c>
    </row>
    <row r="209" spans="1:10" x14ac:dyDescent="0.3">
      <c r="A209" s="4" t="s">
        <v>301</v>
      </c>
      <c r="B209" s="4" t="s">
        <v>61</v>
      </c>
      <c r="C209" s="4" t="s">
        <v>135</v>
      </c>
      <c r="D209" s="12">
        <v>18</v>
      </c>
      <c r="E209" s="13">
        <v>33984</v>
      </c>
      <c r="F209" s="4" t="s">
        <v>80</v>
      </c>
      <c r="G209" s="14">
        <v>1810</v>
      </c>
      <c r="H209" s="15">
        <v>7</v>
      </c>
      <c r="I209" s="168" t="b">
        <f t="shared" si="6"/>
        <v>0</v>
      </c>
      <c r="J209" s="170" t="b">
        <f t="shared" si="7"/>
        <v>0</v>
      </c>
    </row>
    <row r="210" spans="1:10" x14ac:dyDescent="0.3">
      <c r="A210" s="4" t="s">
        <v>302</v>
      </c>
      <c r="B210" s="4" t="s">
        <v>61</v>
      </c>
      <c r="C210" s="4" t="s">
        <v>74</v>
      </c>
      <c r="D210" s="12">
        <v>38</v>
      </c>
      <c r="E210" s="13">
        <v>22061</v>
      </c>
      <c r="F210" s="4" t="s">
        <v>59</v>
      </c>
      <c r="G210" s="14">
        <v>2639</v>
      </c>
      <c r="H210" s="15">
        <v>8</v>
      </c>
      <c r="I210" s="168" t="b">
        <f t="shared" si="6"/>
        <v>0</v>
      </c>
      <c r="J210" s="170" t="b">
        <f t="shared" si="7"/>
        <v>0</v>
      </c>
    </row>
    <row r="211" spans="1:10" x14ac:dyDescent="0.3">
      <c r="A211" s="4" t="s">
        <v>303</v>
      </c>
      <c r="B211" s="4" t="s">
        <v>61</v>
      </c>
      <c r="C211" s="4" t="s">
        <v>74</v>
      </c>
      <c r="D211" s="12">
        <v>25</v>
      </c>
      <c r="E211" s="13">
        <v>30607</v>
      </c>
      <c r="F211" s="4" t="s">
        <v>69</v>
      </c>
      <c r="G211" s="14">
        <v>677</v>
      </c>
      <c r="H211" s="15">
        <v>9</v>
      </c>
      <c r="I211" s="168" t="b">
        <f t="shared" si="6"/>
        <v>0</v>
      </c>
      <c r="J211" s="170" t="b">
        <f t="shared" si="7"/>
        <v>0</v>
      </c>
    </row>
    <row r="212" spans="1:10" x14ac:dyDescent="0.3">
      <c r="A212" s="4" t="s">
        <v>304</v>
      </c>
      <c r="B212" s="4" t="s">
        <v>61</v>
      </c>
      <c r="C212" s="4" t="s">
        <v>162</v>
      </c>
      <c r="D212" s="12">
        <v>32</v>
      </c>
      <c r="E212" s="13">
        <v>28781</v>
      </c>
      <c r="F212" s="4" t="s">
        <v>85</v>
      </c>
      <c r="G212" s="14">
        <v>1245</v>
      </c>
      <c r="H212" s="15">
        <v>12</v>
      </c>
      <c r="I212" s="168" t="b">
        <f t="shared" si="6"/>
        <v>1</v>
      </c>
      <c r="J212" s="170" t="b">
        <f t="shared" si="7"/>
        <v>0</v>
      </c>
    </row>
    <row r="213" spans="1:10" x14ac:dyDescent="0.3">
      <c r="A213" s="4" t="s">
        <v>305</v>
      </c>
      <c r="B213" s="4" t="s">
        <v>57</v>
      </c>
      <c r="C213" s="4" t="s">
        <v>66</v>
      </c>
      <c r="D213" s="12">
        <v>18</v>
      </c>
      <c r="E213" s="13">
        <v>33840</v>
      </c>
      <c r="F213" s="4" t="s">
        <v>82</v>
      </c>
      <c r="G213" s="14">
        <v>500</v>
      </c>
      <c r="H213" s="15">
        <v>5</v>
      </c>
      <c r="I213" s="168" t="b">
        <f t="shared" si="6"/>
        <v>0</v>
      </c>
      <c r="J213" s="170" t="b">
        <f t="shared" si="7"/>
        <v>0</v>
      </c>
    </row>
    <row r="214" spans="1:10" x14ac:dyDescent="0.3">
      <c r="A214" s="4" t="s">
        <v>306</v>
      </c>
      <c r="B214" s="4" t="s">
        <v>61</v>
      </c>
      <c r="C214" s="4" t="s">
        <v>74</v>
      </c>
      <c r="D214" s="12">
        <v>22</v>
      </c>
      <c r="E214" s="13">
        <v>28084</v>
      </c>
      <c r="F214" s="4" t="s">
        <v>59</v>
      </c>
      <c r="G214" s="14">
        <v>2599</v>
      </c>
      <c r="H214" s="15">
        <v>6</v>
      </c>
      <c r="I214" s="168" t="b">
        <f t="shared" si="6"/>
        <v>0</v>
      </c>
      <c r="J214" s="170" t="b">
        <f t="shared" si="7"/>
        <v>0</v>
      </c>
    </row>
    <row r="215" spans="1:10" x14ac:dyDescent="0.3">
      <c r="A215" s="4" t="s">
        <v>307</v>
      </c>
      <c r="B215" s="4" t="s">
        <v>57</v>
      </c>
      <c r="C215" s="4" t="s">
        <v>103</v>
      </c>
      <c r="D215" s="12">
        <v>43</v>
      </c>
      <c r="E215" s="13">
        <v>36304</v>
      </c>
      <c r="F215" s="4" t="s">
        <v>82</v>
      </c>
      <c r="G215" s="14">
        <v>2863</v>
      </c>
      <c r="H215" s="15">
        <v>7</v>
      </c>
      <c r="I215" s="168" t="b">
        <f t="shared" si="6"/>
        <v>0</v>
      </c>
      <c r="J215" s="170" t="b">
        <f t="shared" si="7"/>
        <v>0</v>
      </c>
    </row>
    <row r="216" spans="1:10" x14ac:dyDescent="0.3">
      <c r="A216" s="4" t="s">
        <v>308</v>
      </c>
      <c r="B216" s="4" t="s">
        <v>61</v>
      </c>
      <c r="C216" s="4" t="s">
        <v>224</v>
      </c>
      <c r="D216" s="12">
        <v>48</v>
      </c>
      <c r="E216" s="13">
        <v>32936</v>
      </c>
      <c r="F216" s="4" t="s">
        <v>80</v>
      </c>
      <c r="G216" s="14">
        <v>1063</v>
      </c>
      <c r="H216" s="15">
        <v>2</v>
      </c>
      <c r="I216" s="168" t="b">
        <f t="shared" si="6"/>
        <v>0</v>
      </c>
      <c r="J216" s="170" t="b">
        <f t="shared" si="7"/>
        <v>0</v>
      </c>
    </row>
    <row r="217" spans="1:10" x14ac:dyDescent="0.3">
      <c r="A217" s="4" t="s">
        <v>309</v>
      </c>
      <c r="B217" s="4" t="s">
        <v>61</v>
      </c>
      <c r="C217" s="4" t="s">
        <v>96</v>
      </c>
      <c r="D217" s="12">
        <v>23</v>
      </c>
      <c r="E217" s="13">
        <v>23643</v>
      </c>
      <c r="F217" s="4" t="s">
        <v>80</v>
      </c>
      <c r="G217" s="14">
        <v>2788</v>
      </c>
      <c r="H217" s="15">
        <v>10</v>
      </c>
      <c r="I217" s="168" t="b">
        <f t="shared" si="6"/>
        <v>0</v>
      </c>
      <c r="J217" s="170" t="b">
        <f t="shared" si="7"/>
        <v>0</v>
      </c>
    </row>
    <row r="218" spans="1:10" x14ac:dyDescent="0.3">
      <c r="A218" s="4" t="s">
        <v>310</v>
      </c>
      <c r="B218" s="4" t="s">
        <v>57</v>
      </c>
      <c r="C218" s="4" t="s">
        <v>90</v>
      </c>
      <c r="D218" s="12">
        <v>6</v>
      </c>
      <c r="E218" s="13">
        <v>29602</v>
      </c>
      <c r="F218" s="4" t="s">
        <v>59</v>
      </c>
      <c r="G218" s="14">
        <v>2663</v>
      </c>
      <c r="H218" s="15">
        <v>12</v>
      </c>
      <c r="I218" s="168" t="b">
        <f t="shared" si="6"/>
        <v>1</v>
      </c>
      <c r="J218" s="170" t="b">
        <f t="shared" si="7"/>
        <v>0</v>
      </c>
    </row>
    <row r="219" spans="1:10" x14ac:dyDescent="0.3">
      <c r="A219" s="4" t="s">
        <v>311</v>
      </c>
      <c r="B219" s="4" t="s">
        <v>57</v>
      </c>
      <c r="C219" s="4" t="s">
        <v>208</v>
      </c>
      <c r="D219" s="12">
        <v>45</v>
      </c>
      <c r="E219" s="13">
        <v>23797</v>
      </c>
      <c r="F219" s="4" t="s">
        <v>80</v>
      </c>
      <c r="G219" s="14">
        <v>673</v>
      </c>
      <c r="H219" s="15">
        <v>6</v>
      </c>
      <c r="I219" s="168" t="b">
        <f t="shared" si="6"/>
        <v>0</v>
      </c>
      <c r="J219" s="170" t="b">
        <f t="shared" si="7"/>
        <v>0</v>
      </c>
    </row>
    <row r="220" spans="1:10" x14ac:dyDescent="0.3">
      <c r="A220" s="4" t="s">
        <v>312</v>
      </c>
      <c r="B220" s="4" t="s">
        <v>57</v>
      </c>
      <c r="C220" s="4" t="s">
        <v>64</v>
      </c>
      <c r="D220" s="12">
        <v>7</v>
      </c>
      <c r="E220" s="13">
        <v>23875</v>
      </c>
      <c r="F220" s="4" t="s">
        <v>80</v>
      </c>
      <c r="G220" s="14">
        <v>1182</v>
      </c>
      <c r="H220" s="15">
        <v>14</v>
      </c>
      <c r="I220" s="168" t="b">
        <f t="shared" si="6"/>
        <v>1</v>
      </c>
      <c r="J220" s="170" t="b">
        <f t="shared" si="7"/>
        <v>0</v>
      </c>
    </row>
    <row r="221" spans="1:10" x14ac:dyDescent="0.3">
      <c r="A221" s="4" t="s">
        <v>313</v>
      </c>
      <c r="B221" s="4" t="s">
        <v>61</v>
      </c>
      <c r="C221" s="4" t="s">
        <v>153</v>
      </c>
      <c r="D221" s="12">
        <v>4</v>
      </c>
      <c r="E221" s="13">
        <v>33437</v>
      </c>
      <c r="F221" s="4" t="s">
        <v>69</v>
      </c>
      <c r="G221" s="14">
        <v>2923</v>
      </c>
      <c r="H221" s="15">
        <v>14</v>
      </c>
      <c r="I221" s="168" t="b">
        <f t="shared" si="6"/>
        <v>1</v>
      </c>
      <c r="J221" s="170" t="b">
        <f t="shared" si="7"/>
        <v>0</v>
      </c>
    </row>
    <row r="222" spans="1:10" x14ac:dyDescent="0.3">
      <c r="A222" s="4" t="s">
        <v>314</v>
      </c>
      <c r="B222" s="4" t="s">
        <v>61</v>
      </c>
      <c r="C222" s="4" t="s">
        <v>162</v>
      </c>
      <c r="D222" s="12">
        <v>17</v>
      </c>
      <c r="E222" s="13">
        <v>27601</v>
      </c>
      <c r="F222" s="4" t="s">
        <v>59</v>
      </c>
      <c r="G222" s="14">
        <v>525</v>
      </c>
      <c r="H222" s="15">
        <v>10</v>
      </c>
      <c r="I222" s="168" t="b">
        <f t="shared" si="6"/>
        <v>0</v>
      </c>
      <c r="J222" s="170" t="b">
        <f t="shared" si="7"/>
        <v>0</v>
      </c>
    </row>
    <row r="223" spans="1:10" x14ac:dyDescent="0.3">
      <c r="A223" s="4" t="s">
        <v>315</v>
      </c>
      <c r="B223" s="4" t="s">
        <v>61</v>
      </c>
      <c r="C223" s="4" t="s">
        <v>135</v>
      </c>
      <c r="D223" s="12">
        <v>13</v>
      </c>
      <c r="E223" s="13">
        <v>25186</v>
      </c>
      <c r="F223" s="4" t="s">
        <v>69</v>
      </c>
      <c r="G223" s="14">
        <v>2205</v>
      </c>
      <c r="H223" s="15">
        <v>13</v>
      </c>
      <c r="I223" s="168" t="b">
        <f t="shared" si="6"/>
        <v>1</v>
      </c>
      <c r="J223" s="170" t="b">
        <f t="shared" si="7"/>
        <v>0</v>
      </c>
    </row>
    <row r="224" spans="1:10" x14ac:dyDescent="0.3">
      <c r="A224" s="4" t="s">
        <v>316</v>
      </c>
      <c r="B224" s="4" t="s">
        <v>57</v>
      </c>
      <c r="C224" s="4" t="s">
        <v>103</v>
      </c>
      <c r="D224" s="12">
        <v>6</v>
      </c>
      <c r="E224" s="13">
        <v>33291</v>
      </c>
      <c r="F224" s="4" t="s">
        <v>80</v>
      </c>
      <c r="G224" s="14">
        <v>654</v>
      </c>
      <c r="H224" s="15">
        <v>7</v>
      </c>
      <c r="I224" s="168" t="b">
        <f t="shared" si="6"/>
        <v>0</v>
      </c>
      <c r="J224" s="170" t="b">
        <f t="shared" si="7"/>
        <v>0</v>
      </c>
    </row>
    <row r="225" spans="1:10" x14ac:dyDescent="0.3">
      <c r="A225" s="4" t="s">
        <v>317</v>
      </c>
      <c r="B225" s="4" t="s">
        <v>61</v>
      </c>
      <c r="C225" s="4" t="s">
        <v>135</v>
      </c>
      <c r="D225" s="12">
        <v>4</v>
      </c>
      <c r="E225" s="13">
        <v>26153</v>
      </c>
      <c r="F225" s="4" t="s">
        <v>85</v>
      </c>
      <c r="G225" s="14">
        <v>2769</v>
      </c>
      <c r="H225" s="15">
        <v>2</v>
      </c>
      <c r="I225" s="168" t="b">
        <f t="shared" si="6"/>
        <v>0</v>
      </c>
      <c r="J225" s="170" t="b">
        <f t="shared" si="7"/>
        <v>0</v>
      </c>
    </row>
    <row r="226" spans="1:10" x14ac:dyDescent="0.3">
      <c r="A226" s="4" t="s">
        <v>318</v>
      </c>
      <c r="B226" s="4" t="s">
        <v>61</v>
      </c>
      <c r="C226" s="4" t="s">
        <v>107</v>
      </c>
      <c r="D226" s="12">
        <v>23</v>
      </c>
      <c r="E226" s="13">
        <v>34401</v>
      </c>
      <c r="F226" s="4" t="s">
        <v>80</v>
      </c>
      <c r="G226" s="14">
        <v>2522</v>
      </c>
      <c r="H226" s="15">
        <v>8</v>
      </c>
      <c r="I226" s="168" t="b">
        <f t="shared" si="6"/>
        <v>0</v>
      </c>
      <c r="J226" s="170" t="b">
        <f t="shared" si="7"/>
        <v>0</v>
      </c>
    </row>
    <row r="227" spans="1:10" x14ac:dyDescent="0.3">
      <c r="A227" s="4" t="s">
        <v>319</v>
      </c>
      <c r="B227" s="4" t="s">
        <v>57</v>
      </c>
      <c r="C227" s="4" t="s">
        <v>105</v>
      </c>
      <c r="D227" s="12">
        <v>22</v>
      </c>
      <c r="E227" s="13">
        <v>23430</v>
      </c>
      <c r="F227" s="4" t="s">
        <v>85</v>
      </c>
      <c r="G227" s="14">
        <v>613</v>
      </c>
      <c r="H227" s="15">
        <v>15</v>
      </c>
      <c r="I227" s="168" t="b">
        <f t="shared" si="6"/>
        <v>1</v>
      </c>
      <c r="J227" s="170" t="b">
        <f t="shared" si="7"/>
        <v>0</v>
      </c>
    </row>
    <row r="228" spans="1:10" x14ac:dyDescent="0.3">
      <c r="A228" s="4" t="s">
        <v>320</v>
      </c>
      <c r="B228" s="4" t="s">
        <v>61</v>
      </c>
      <c r="C228" s="4" t="s">
        <v>76</v>
      </c>
      <c r="D228" s="12">
        <v>41</v>
      </c>
      <c r="E228" s="13">
        <v>24912</v>
      </c>
      <c r="F228" s="4" t="s">
        <v>85</v>
      </c>
      <c r="G228" s="14">
        <v>2139</v>
      </c>
      <c r="H228" s="15">
        <v>9</v>
      </c>
      <c r="I228" s="168" t="b">
        <f t="shared" si="6"/>
        <v>0</v>
      </c>
      <c r="J228" s="170" t="b">
        <f t="shared" si="7"/>
        <v>0</v>
      </c>
    </row>
    <row r="229" spans="1:10" x14ac:dyDescent="0.3">
      <c r="A229" s="4" t="s">
        <v>321</v>
      </c>
      <c r="B229" s="4" t="s">
        <v>61</v>
      </c>
      <c r="C229" s="4" t="s">
        <v>71</v>
      </c>
      <c r="D229" s="12">
        <v>57</v>
      </c>
      <c r="E229" s="13">
        <v>27019</v>
      </c>
      <c r="F229" s="4" t="s">
        <v>85</v>
      </c>
      <c r="G229" s="14">
        <v>2811</v>
      </c>
      <c r="H229" s="15">
        <v>13</v>
      </c>
      <c r="I229" s="168" t="b">
        <f t="shared" si="6"/>
        <v>1</v>
      </c>
      <c r="J229" s="170" t="b">
        <f t="shared" si="7"/>
        <v>1</v>
      </c>
    </row>
    <row r="230" spans="1:10" x14ac:dyDescent="0.3">
      <c r="A230" s="4" t="s">
        <v>322</v>
      </c>
      <c r="B230" s="4" t="s">
        <v>61</v>
      </c>
      <c r="C230" s="4" t="s">
        <v>62</v>
      </c>
      <c r="D230" s="12">
        <v>22</v>
      </c>
      <c r="E230" s="13">
        <v>28998</v>
      </c>
      <c r="F230" s="4" t="s">
        <v>82</v>
      </c>
      <c r="G230" s="14">
        <v>2965</v>
      </c>
      <c r="H230" s="15">
        <v>15</v>
      </c>
      <c r="I230" s="168" t="b">
        <f t="shared" si="6"/>
        <v>1</v>
      </c>
      <c r="J230" s="170" t="b">
        <f t="shared" si="7"/>
        <v>0</v>
      </c>
    </row>
    <row r="231" spans="1:10" x14ac:dyDescent="0.3">
      <c r="A231" s="4" t="s">
        <v>323</v>
      </c>
      <c r="B231" s="4" t="s">
        <v>61</v>
      </c>
      <c r="C231" s="4" t="s">
        <v>74</v>
      </c>
      <c r="D231" s="12">
        <v>33</v>
      </c>
      <c r="E231" s="13">
        <v>32143</v>
      </c>
      <c r="F231" s="4" t="s">
        <v>59</v>
      </c>
      <c r="G231" s="14">
        <v>1146</v>
      </c>
      <c r="H231" s="15">
        <v>4</v>
      </c>
      <c r="I231" s="168" t="b">
        <f t="shared" si="6"/>
        <v>0</v>
      </c>
      <c r="J231" s="170" t="b">
        <f t="shared" si="7"/>
        <v>0</v>
      </c>
    </row>
    <row r="232" spans="1:10" x14ac:dyDescent="0.3">
      <c r="A232" s="4" t="s">
        <v>324</v>
      </c>
      <c r="B232" s="4" t="s">
        <v>61</v>
      </c>
      <c r="C232" s="4" t="s">
        <v>62</v>
      </c>
      <c r="D232" s="12">
        <v>7</v>
      </c>
      <c r="E232" s="13">
        <v>22854</v>
      </c>
      <c r="F232" s="4" t="s">
        <v>80</v>
      </c>
      <c r="G232" s="14">
        <v>802</v>
      </c>
      <c r="H232" s="15">
        <v>13</v>
      </c>
      <c r="I232" s="168" t="b">
        <f t="shared" si="6"/>
        <v>1</v>
      </c>
      <c r="J232" s="170" t="b">
        <f t="shared" si="7"/>
        <v>0</v>
      </c>
    </row>
    <row r="233" spans="1:10" x14ac:dyDescent="0.3">
      <c r="A233" s="4" t="s">
        <v>325</v>
      </c>
      <c r="B233" s="4" t="s">
        <v>61</v>
      </c>
      <c r="C233" s="4" t="s">
        <v>208</v>
      </c>
      <c r="D233" s="12">
        <v>2</v>
      </c>
      <c r="E233" s="13">
        <v>36234</v>
      </c>
      <c r="F233" s="4" t="s">
        <v>82</v>
      </c>
      <c r="G233" s="14">
        <v>516</v>
      </c>
      <c r="H233" s="15">
        <v>8</v>
      </c>
      <c r="I233" s="168" t="b">
        <f t="shared" si="6"/>
        <v>0</v>
      </c>
      <c r="J233" s="170" t="b">
        <f t="shared" si="7"/>
        <v>0</v>
      </c>
    </row>
    <row r="234" spans="1:10" x14ac:dyDescent="0.3">
      <c r="A234" s="4" t="s">
        <v>326</v>
      </c>
      <c r="B234" s="4" t="s">
        <v>57</v>
      </c>
      <c r="C234" s="4" t="s">
        <v>66</v>
      </c>
      <c r="D234" s="12">
        <v>18</v>
      </c>
      <c r="E234" s="13">
        <v>23564</v>
      </c>
      <c r="F234" s="4" t="s">
        <v>80</v>
      </c>
      <c r="G234" s="14">
        <v>2674</v>
      </c>
      <c r="H234" s="15">
        <v>11</v>
      </c>
      <c r="I234" s="168" t="b">
        <f t="shared" si="6"/>
        <v>1</v>
      </c>
      <c r="J234" s="170" t="b">
        <f t="shared" si="7"/>
        <v>0</v>
      </c>
    </row>
    <row r="235" spans="1:10" x14ac:dyDescent="0.3">
      <c r="A235" s="4" t="s">
        <v>327</v>
      </c>
      <c r="B235" s="4" t="s">
        <v>61</v>
      </c>
      <c r="C235" s="4" t="s">
        <v>88</v>
      </c>
      <c r="D235" s="12">
        <v>10</v>
      </c>
      <c r="E235" s="13">
        <v>23994</v>
      </c>
      <c r="F235" s="4" t="s">
        <v>80</v>
      </c>
      <c r="G235" s="14">
        <v>1358</v>
      </c>
      <c r="H235" s="15">
        <v>6</v>
      </c>
      <c r="I235" s="168" t="b">
        <f t="shared" si="6"/>
        <v>0</v>
      </c>
      <c r="J235" s="170" t="b">
        <f t="shared" si="7"/>
        <v>0</v>
      </c>
    </row>
    <row r="236" spans="1:10" x14ac:dyDescent="0.3">
      <c r="A236" s="4" t="s">
        <v>328</v>
      </c>
      <c r="B236" s="4" t="s">
        <v>61</v>
      </c>
      <c r="C236" s="4" t="s">
        <v>135</v>
      </c>
      <c r="D236" s="12">
        <v>49</v>
      </c>
      <c r="E236" s="13">
        <v>27723</v>
      </c>
      <c r="F236" s="4" t="s">
        <v>85</v>
      </c>
      <c r="G236" s="14">
        <v>807</v>
      </c>
      <c r="H236" s="15">
        <v>12</v>
      </c>
      <c r="I236" s="168" t="b">
        <f t="shared" si="6"/>
        <v>1</v>
      </c>
      <c r="J236" s="170" t="b">
        <f t="shared" si="7"/>
        <v>0</v>
      </c>
    </row>
    <row r="237" spans="1:10" x14ac:dyDescent="0.3">
      <c r="A237" s="4" t="s">
        <v>329</v>
      </c>
      <c r="B237" s="4" t="s">
        <v>61</v>
      </c>
      <c r="C237" s="4" t="s">
        <v>103</v>
      </c>
      <c r="D237" s="12">
        <v>38</v>
      </c>
      <c r="E237" s="13">
        <v>25418</v>
      </c>
      <c r="F237" s="4" t="s">
        <v>69</v>
      </c>
      <c r="G237" s="14">
        <v>2405</v>
      </c>
      <c r="H237" s="15">
        <v>2</v>
      </c>
      <c r="I237" s="168" t="b">
        <f t="shared" si="6"/>
        <v>0</v>
      </c>
      <c r="J237" s="170" t="b">
        <f t="shared" si="7"/>
        <v>0</v>
      </c>
    </row>
    <row r="238" spans="1:10" x14ac:dyDescent="0.3">
      <c r="A238" s="4" t="s">
        <v>330</v>
      </c>
      <c r="B238" s="4" t="s">
        <v>61</v>
      </c>
      <c r="C238" s="4" t="s">
        <v>153</v>
      </c>
      <c r="D238" s="12">
        <v>42</v>
      </c>
      <c r="E238" s="13">
        <v>32273</v>
      </c>
      <c r="F238" s="4" t="s">
        <v>80</v>
      </c>
      <c r="G238" s="14">
        <v>673</v>
      </c>
      <c r="H238" s="15">
        <v>12</v>
      </c>
      <c r="I238" s="168" t="b">
        <f t="shared" si="6"/>
        <v>1</v>
      </c>
      <c r="J238" s="170" t="b">
        <f t="shared" si="7"/>
        <v>0</v>
      </c>
    </row>
    <row r="239" spans="1:10" x14ac:dyDescent="0.3">
      <c r="A239" s="4" t="s">
        <v>331</v>
      </c>
      <c r="B239" s="4" t="s">
        <v>57</v>
      </c>
      <c r="C239" s="4" t="s">
        <v>151</v>
      </c>
      <c r="D239" s="12">
        <v>60</v>
      </c>
      <c r="E239" s="13">
        <v>32834</v>
      </c>
      <c r="F239" s="4" t="s">
        <v>80</v>
      </c>
      <c r="G239" s="14">
        <v>1801</v>
      </c>
      <c r="H239" s="15">
        <v>1</v>
      </c>
      <c r="I239" s="168" t="b">
        <f t="shared" si="6"/>
        <v>0</v>
      </c>
      <c r="J239" s="170" t="b">
        <f t="shared" si="7"/>
        <v>1</v>
      </c>
    </row>
    <row r="240" spans="1:10" x14ac:dyDescent="0.3">
      <c r="A240" s="4" t="s">
        <v>332</v>
      </c>
      <c r="B240" s="4" t="s">
        <v>61</v>
      </c>
      <c r="C240" s="4" t="s">
        <v>66</v>
      </c>
      <c r="D240" s="12">
        <v>56</v>
      </c>
      <c r="E240" s="13">
        <v>28924</v>
      </c>
      <c r="F240" s="4" t="s">
        <v>59</v>
      </c>
      <c r="G240" s="14">
        <v>2441</v>
      </c>
      <c r="H240" s="15">
        <v>10</v>
      </c>
      <c r="I240" s="168" t="b">
        <f t="shared" si="6"/>
        <v>0</v>
      </c>
      <c r="J240" s="170" t="b">
        <f t="shared" si="7"/>
        <v>1</v>
      </c>
    </row>
    <row r="241" spans="1:10" x14ac:dyDescent="0.3">
      <c r="A241" s="4" t="s">
        <v>333</v>
      </c>
      <c r="B241" s="4" t="s">
        <v>61</v>
      </c>
      <c r="C241" s="4" t="s">
        <v>105</v>
      </c>
      <c r="D241" s="12">
        <v>45</v>
      </c>
      <c r="E241" s="13">
        <v>26775</v>
      </c>
      <c r="F241" s="4" t="s">
        <v>85</v>
      </c>
      <c r="G241" s="14">
        <v>2511</v>
      </c>
      <c r="H241" s="15">
        <v>10</v>
      </c>
      <c r="I241" s="168" t="b">
        <f t="shared" si="6"/>
        <v>0</v>
      </c>
      <c r="J241" s="170" t="b">
        <f t="shared" si="7"/>
        <v>0</v>
      </c>
    </row>
    <row r="242" spans="1:10" x14ac:dyDescent="0.3">
      <c r="A242" s="4" t="s">
        <v>334</v>
      </c>
      <c r="B242" s="4" t="s">
        <v>61</v>
      </c>
      <c r="C242" s="4" t="s">
        <v>112</v>
      </c>
      <c r="D242" s="12">
        <v>57</v>
      </c>
      <c r="E242" s="13">
        <v>29940</v>
      </c>
      <c r="F242" s="4" t="s">
        <v>82</v>
      </c>
      <c r="G242" s="14">
        <v>899</v>
      </c>
      <c r="H242" s="15">
        <v>2</v>
      </c>
      <c r="I242" s="168" t="b">
        <f t="shared" si="6"/>
        <v>0</v>
      </c>
      <c r="J242" s="170" t="b">
        <f t="shared" si="7"/>
        <v>1</v>
      </c>
    </row>
    <row r="243" spans="1:10" x14ac:dyDescent="0.3">
      <c r="A243" s="4" t="s">
        <v>335</v>
      </c>
      <c r="B243" s="4" t="s">
        <v>57</v>
      </c>
      <c r="C243" s="4" t="s">
        <v>99</v>
      </c>
      <c r="D243" s="12">
        <v>45</v>
      </c>
      <c r="E243" s="13">
        <v>23114</v>
      </c>
      <c r="F243" s="4" t="s">
        <v>59</v>
      </c>
      <c r="G243" s="14">
        <v>1999</v>
      </c>
      <c r="H243" s="15">
        <v>12</v>
      </c>
      <c r="I243" s="168" t="b">
        <f t="shared" si="6"/>
        <v>1</v>
      </c>
      <c r="J243" s="170" t="b">
        <f t="shared" si="7"/>
        <v>0</v>
      </c>
    </row>
    <row r="244" spans="1:10" x14ac:dyDescent="0.3">
      <c r="A244" s="4" t="s">
        <v>336</v>
      </c>
      <c r="B244" s="4" t="s">
        <v>57</v>
      </c>
      <c r="C244" s="4" t="s">
        <v>153</v>
      </c>
      <c r="D244" s="12">
        <v>19</v>
      </c>
      <c r="E244" s="13">
        <v>22845</v>
      </c>
      <c r="F244" s="4" t="s">
        <v>80</v>
      </c>
      <c r="G244" s="14">
        <v>2249</v>
      </c>
      <c r="H244" s="15">
        <v>8</v>
      </c>
      <c r="I244" s="168" t="b">
        <f t="shared" si="6"/>
        <v>0</v>
      </c>
      <c r="J244" s="170" t="b">
        <f t="shared" si="7"/>
        <v>0</v>
      </c>
    </row>
    <row r="245" spans="1:10" x14ac:dyDescent="0.3">
      <c r="A245" s="4" t="s">
        <v>337</v>
      </c>
      <c r="B245" s="4" t="s">
        <v>61</v>
      </c>
      <c r="C245" s="4" t="s">
        <v>78</v>
      </c>
      <c r="D245" s="12">
        <v>14</v>
      </c>
      <c r="E245" s="13">
        <v>25395</v>
      </c>
      <c r="F245" s="4" t="s">
        <v>85</v>
      </c>
      <c r="G245" s="14">
        <v>2731</v>
      </c>
      <c r="H245" s="15">
        <v>1</v>
      </c>
      <c r="I245" s="168" t="b">
        <f t="shared" si="6"/>
        <v>0</v>
      </c>
      <c r="J245" s="170" t="b">
        <f t="shared" si="7"/>
        <v>0</v>
      </c>
    </row>
    <row r="246" spans="1:10" x14ac:dyDescent="0.3">
      <c r="A246" s="4" t="s">
        <v>338</v>
      </c>
      <c r="B246" s="4" t="s">
        <v>61</v>
      </c>
      <c r="C246" s="4" t="s">
        <v>135</v>
      </c>
      <c r="D246" s="12">
        <v>19</v>
      </c>
      <c r="E246" s="13">
        <v>36747</v>
      </c>
      <c r="F246" s="4" t="s">
        <v>59</v>
      </c>
      <c r="G246" s="14">
        <v>1000</v>
      </c>
      <c r="H246" s="15">
        <v>15</v>
      </c>
      <c r="I246" s="168" t="b">
        <f t="shared" si="6"/>
        <v>1</v>
      </c>
      <c r="J246" s="170" t="b">
        <f t="shared" si="7"/>
        <v>0</v>
      </c>
    </row>
    <row r="247" spans="1:10" x14ac:dyDescent="0.3">
      <c r="A247" s="4" t="s">
        <v>339</v>
      </c>
      <c r="B247" s="4" t="s">
        <v>57</v>
      </c>
      <c r="C247" s="4" t="s">
        <v>68</v>
      </c>
      <c r="D247" s="12">
        <v>55</v>
      </c>
      <c r="E247" s="13">
        <v>30208</v>
      </c>
      <c r="F247" s="4" t="s">
        <v>82</v>
      </c>
      <c r="G247" s="14">
        <v>1944</v>
      </c>
      <c r="H247" s="15">
        <v>12</v>
      </c>
      <c r="I247" s="168" t="b">
        <f t="shared" si="6"/>
        <v>1</v>
      </c>
      <c r="J247" s="170" t="b">
        <f t="shared" si="7"/>
        <v>1</v>
      </c>
    </row>
    <row r="248" spans="1:10" x14ac:dyDescent="0.3">
      <c r="A248" s="4" t="s">
        <v>340</v>
      </c>
      <c r="B248" s="4" t="s">
        <v>57</v>
      </c>
      <c r="C248" s="4" t="s">
        <v>151</v>
      </c>
      <c r="D248" s="12">
        <v>13</v>
      </c>
      <c r="E248" s="13">
        <v>22091</v>
      </c>
      <c r="F248" s="4" t="s">
        <v>59</v>
      </c>
      <c r="G248" s="14">
        <v>1835</v>
      </c>
      <c r="H248" s="15">
        <v>1</v>
      </c>
      <c r="I248" s="168" t="b">
        <f t="shared" si="6"/>
        <v>0</v>
      </c>
      <c r="J248" s="170" t="b">
        <f t="shared" si="7"/>
        <v>0</v>
      </c>
    </row>
    <row r="249" spans="1:10" x14ac:dyDescent="0.3">
      <c r="A249" s="4" t="s">
        <v>341</v>
      </c>
      <c r="B249" s="4" t="s">
        <v>61</v>
      </c>
      <c r="C249" s="4" t="s">
        <v>64</v>
      </c>
      <c r="D249" s="12">
        <v>13</v>
      </c>
      <c r="E249" s="13">
        <v>23504</v>
      </c>
      <c r="F249" s="4" t="s">
        <v>59</v>
      </c>
      <c r="G249" s="14">
        <v>2675</v>
      </c>
      <c r="H249" s="15">
        <v>13</v>
      </c>
      <c r="I249" s="168" t="b">
        <f t="shared" si="6"/>
        <v>1</v>
      </c>
      <c r="J249" s="170" t="b">
        <f t="shared" si="7"/>
        <v>0</v>
      </c>
    </row>
    <row r="250" spans="1:10" x14ac:dyDescent="0.3">
      <c r="A250" s="4" t="s">
        <v>342</v>
      </c>
      <c r="B250" s="4" t="s">
        <v>61</v>
      </c>
      <c r="C250" s="4" t="s">
        <v>170</v>
      </c>
      <c r="D250" s="12">
        <v>24</v>
      </c>
      <c r="E250" s="13">
        <v>26634</v>
      </c>
      <c r="F250" s="4" t="s">
        <v>69</v>
      </c>
      <c r="G250" s="14">
        <v>2208</v>
      </c>
      <c r="H250" s="15">
        <v>9</v>
      </c>
      <c r="I250" s="168" t="b">
        <f t="shared" si="6"/>
        <v>0</v>
      </c>
      <c r="J250" s="170" t="b">
        <f t="shared" si="7"/>
        <v>0</v>
      </c>
    </row>
    <row r="251" spans="1:10" x14ac:dyDescent="0.3">
      <c r="A251" s="4" t="s">
        <v>343</v>
      </c>
      <c r="B251" s="4" t="s">
        <v>61</v>
      </c>
      <c r="C251" s="4" t="s">
        <v>92</v>
      </c>
      <c r="D251" s="12">
        <v>38</v>
      </c>
      <c r="E251" s="13">
        <v>23176</v>
      </c>
      <c r="F251" s="4" t="s">
        <v>69</v>
      </c>
      <c r="G251" s="14">
        <v>1669</v>
      </c>
      <c r="H251" s="15">
        <v>12</v>
      </c>
      <c r="I251" s="168" t="b">
        <f t="shared" si="6"/>
        <v>1</v>
      </c>
      <c r="J251" s="170" t="b">
        <f t="shared" si="7"/>
        <v>0</v>
      </c>
    </row>
    <row r="252" spans="1:10" x14ac:dyDescent="0.3">
      <c r="A252" s="4" t="s">
        <v>344</v>
      </c>
      <c r="B252" s="4" t="s">
        <v>57</v>
      </c>
      <c r="C252" s="4" t="s">
        <v>74</v>
      </c>
      <c r="D252" s="12">
        <v>30</v>
      </c>
      <c r="E252" s="13">
        <v>27612</v>
      </c>
      <c r="F252" s="4" t="s">
        <v>59</v>
      </c>
      <c r="G252" s="14">
        <v>2023</v>
      </c>
      <c r="H252" s="15">
        <v>10</v>
      </c>
      <c r="I252" s="168" t="b">
        <f t="shared" si="6"/>
        <v>0</v>
      </c>
      <c r="J252" s="170" t="b">
        <f t="shared" si="7"/>
        <v>0</v>
      </c>
    </row>
    <row r="253" spans="1:10" x14ac:dyDescent="0.3">
      <c r="A253" s="4" t="s">
        <v>345</v>
      </c>
      <c r="B253" s="4" t="s">
        <v>61</v>
      </c>
      <c r="C253" s="4" t="s">
        <v>92</v>
      </c>
      <c r="D253" s="12">
        <v>32</v>
      </c>
      <c r="E253" s="13">
        <v>34002</v>
      </c>
      <c r="F253" s="4" t="s">
        <v>82</v>
      </c>
      <c r="G253" s="14">
        <v>761</v>
      </c>
      <c r="H253" s="15">
        <v>9</v>
      </c>
      <c r="I253" s="168" t="b">
        <f t="shared" si="6"/>
        <v>0</v>
      </c>
      <c r="J253" s="170" t="b">
        <f t="shared" si="7"/>
        <v>0</v>
      </c>
    </row>
    <row r="254" spans="1:10" x14ac:dyDescent="0.3">
      <c r="A254" s="4" t="s">
        <v>346</v>
      </c>
      <c r="B254" s="4" t="s">
        <v>57</v>
      </c>
      <c r="C254" s="4" t="s">
        <v>170</v>
      </c>
      <c r="D254" s="12">
        <v>56</v>
      </c>
      <c r="E254" s="13">
        <v>30183</v>
      </c>
      <c r="F254" s="4" t="s">
        <v>80</v>
      </c>
      <c r="G254" s="14">
        <v>1480</v>
      </c>
      <c r="H254" s="15">
        <v>12</v>
      </c>
      <c r="I254" s="168" t="b">
        <f t="shared" si="6"/>
        <v>1</v>
      </c>
      <c r="J254" s="170" t="b">
        <f t="shared" si="7"/>
        <v>1</v>
      </c>
    </row>
    <row r="255" spans="1:10" x14ac:dyDescent="0.3">
      <c r="A255" s="4" t="s">
        <v>347</v>
      </c>
      <c r="B255" s="4" t="s">
        <v>57</v>
      </c>
      <c r="C255" s="4" t="s">
        <v>66</v>
      </c>
      <c r="D255" s="12">
        <v>7</v>
      </c>
      <c r="E255" s="13">
        <v>33186</v>
      </c>
      <c r="F255" s="4" t="s">
        <v>85</v>
      </c>
      <c r="G255" s="14">
        <v>2389</v>
      </c>
      <c r="H255" s="15">
        <v>12</v>
      </c>
      <c r="I255" s="168" t="b">
        <f t="shared" si="6"/>
        <v>1</v>
      </c>
      <c r="J255" s="170" t="b">
        <f t="shared" si="7"/>
        <v>0</v>
      </c>
    </row>
    <row r="256" spans="1:10" x14ac:dyDescent="0.3">
      <c r="A256" s="4" t="s">
        <v>348</v>
      </c>
      <c r="B256" s="4" t="s">
        <v>57</v>
      </c>
      <c r="C256" s="4" t="s">
        <v>151</v>
      </c>
      <c r="D256" s="12">
        <v>57</v>
      </c>
      <c r="E256" s="13">
        <v>25860</v>
      </c>
      <c r="F256" s="4" t="s">
        <v>69</v>
      </c>
      <c r="G256" s="14">
        <v>954</v>
      </c>
      <c r="H256" s="15">
        <v>9</v>
      </c>
      <c r="I256" s="168" t="b">
        <f t="shared" si="6"/>
        <v>0</v>
      </c>
      <c r="J256" s="170" t="b">
        <f t="shared" si="7"/>
        <v>1</v>
      </c>
    </row>
    <row r="257" spans="1:10" x14ac:dyDescent="0.3">
      <c r="A257" s="4" t="s">
        <v>349</v>
      </c>
      <c r="B257" s="4" t="s">
        <v>57</v>
      </c>
      <c r="C257" s="4" t="s">
        <v>224</v>
      </c>
      <c r="D257" s="12">
        <v>37</v>
      </c>
      <c r="E257" s="13">
        <v>33338</v>
      </c>
      <c r="F257" s="4" t="s">
        <v>85</v>
      </c>
      <c r="G257" s="14">
        <v>1520</v>
      </c>
      <c r="H257" s="15">
        <v>8</v>
      </c>
      <c r="I257" s="168" t="b">
        <f t="shared" si="6"/>
        <v>0</v>
      </c>
      <c r="J257" s="170" t="b">
        <f t="shared" si="7"/>
        <v>0</v>
      </c>
    </row>
    <row r="258" spans="1:10" x14ac:dyDescent="0.3">
      <c r="A258" s="4" t="s">
        <v>350</v>
      </c>
      <c r="B258" s="4" t="s">
        <v>57</v>
      </c>
      <c r="C258" s="4" t="s">
        <v>224</v>
      </c>
      <c r="D258" s="12">
        <v>38</v>
      </c>
      <c r="E258" s="13">
        <v>22031</v>
      </c>
      <c r="F258" s="4" t="s">
        <v>69</v>
      </c>
      <c r="G258" s="14">
        <v>1994</v>
      </c>
      <c r="H258" s="15">
        <v>6</v>
      </c>
      <c r="I258" s="168" t="b">
        <f t="shared" si="6"/>
        <v>0</v>
      </c>
      <c r="J258" s="170" t="b">
        <f t="shared" si="7"/>
        <v>0</v>
      </c>
    </row>
    <row r="259" spans="1:10" x14ac:dyDescent="0.3">
      <c r="A259" s="4" t="s">
        <v>351</v>
      </c>
      <c r="B259" s="4" t="s">
        <v>57</v>
      </c>
      <c r="C259" s="4" t="s">
        <v>78</v>
      </c>
      <c r="D259" s="12">
        <v>41</v>
      </c>
      <c r="E259" s="13">
        <v>25254</v>
      </c>
      <c r="F259" s="4" t="s">
        <v>69</v>
      </c>
      <c r="G259" s="14">
        <v>1357</v>
      </c>
      <c r="H259" s="15">
        <v>13</v>
      </c>
      <c r="I259" s="168" t="b">
        <f t="shared" ref="I259:I322" si="8">IF(H259&gt;10,TRUE,FALSE)</f>
        <v>1</v>
      </c>
      <c r="J259" s="170" t="b">
        <f t="shared" ref="J259:J322" si="9">IF(D259&gt;50,TRUE,FALSE)</f>
        <v>0</v>
      </c>
    </row>
    <row r="260" spans="1:10" x14ac:dyDescent="0.3">
      <c r="A260" s="4" t="s">
        <v>352</v>
      </c>
      <c r="B260" s="4" t="s">
        <v>57</v>
      </c>
      <c r="C260" s="4" t="s">
        <v>88</v>
      </c>
      <c r="D260" s="12">
        <v>7</v>
      </c>
      <c r="E260" s="13">
        <v>35289</v>
      </c>
      <c r="F260" s="4" t="s">
        <v>69</v>
      </c>
      <c r="G260" s="14">
        <v>1252</v>
      </c>
      <c r="H260" s="15">
        <v>4</v>
      </c>
      <c r="I260" s="168" t="b">
        <f t="shared" si="8"/>
        <v>0</v>
      </c>
      <c r="J260" s="170" t="b">
        <f t="shared" si="9"/>
        <v>0</v>
      </c>
    </row>
    <row r="261" spans="1:10" x14ac:dyDescent="0.3">
      <c r="A261" s="4" t="s">
        <v>353</v>
      </c>
      <c r="B261" s="4" t="s">
        <v>57</v>
      </c>
      <c r="C261" s="4" t="s">
        <v>90</v>
      </c>
      <c r="D261" s="12">
        <v>41</v>
      </c>
      <c r="E261" s="13">
        <v>26611</v>
      </c>
      <c r="F261" s="4" t="s">
        <v>80</v>
      </c>
      <c r="G261" s="14">
        <v>2476</v>
      </c>
      <c r="H261" s="15">
        <v>13</v>
      </c>
      <c r="I261" s="168" t="b">
        <f t="shared" si="8"/>
        <v>1</v>
      </c>
      <c r="J261" s="170" t="b">
        <f t="shared" si="9"/>
        <v>0</v>
      </c>
    </row>
    <row r="262" spans="1:10" x14ac:dyDescent="0.3">
      <c r="A262" s="4" t="s">
        <v>354</v>
      </c>
      <c r="B262" s="4" t="s">
        <v>57</v>
      </c>
      <c r="C262" s="4" t="s">
        <v>224</v>
      </c>
      <c r="D262" s="12">
        <v>55</v>
      </c>
      <c r="E262" s="13">
        <v>24192</v>
      </c>
      <c r="F262" s="4" t="s">
        <v>59</v>
      </c>
      <c r="G262" s="14">
        <v>1933</v>
      </c>
      <c r="H262" s="15">
        <v>8</v>
      </c>
      <c r="I262" s="168" t="b">
        <f t="shared" si="8"/>
        <v>0</v>
      </c>
      <c r="J262" s="170" t="b">
        <f t="shared" si="9"/>
        <v>1</v>
      </c>
    </row>
    <row r="263" spans="1:10" x14ac:dyDescent="0.3">
      <c r="A263" s="4" t="s">
        <v>355</v>
      </c>
      <c r="B263" s="4" t="s">
        <v>61</v>
      </c>
      <c r="C263" s="4" t="s">
        <v>103</v>
      </c>
      <c r="D263" s="12">
        <v>21</v>
      </c>
      <c r="E263" s="13">
        <v>24145</v>
      </c>
      <c r="F263" s="4" t="s">
        <v>59</v>
      </c>
      <c r="G263" s="14">
        <v>1841</v>
      </c>
      <c r="H263" s="15">
        <v>8</v>
      </c>
      <c r="I263" s="168" t="b">
        <f t="shared" si="8"/>
        <v>0</v>
      </c>
      <c r="J263" s="170" t="b">
        <f t="shared" si="9"/>
        <v>0</v>
      </c>
    </row>
    <row r="264" spans="1:10" x14ac:dyDescent="0.3">
      <c r="A264" s="4" t="s">
        <v>356</v>
      </c>
      <c r="B264" s="4" t="s">
        <v>61</v>
      </c>
      <c r="C264" s="4" t="s">
        <v>112</v>
      </c>
      <c r="D264" s="12">
        <v>14</v>
      </c>
      <c r="E264" s="13">
        <v>24339</v>
      </c>
      <c r="F264" s="4" t="s">
        <v>69</v>
      </c>
      <c r="G264" s="14">
        <v>2143</v>
      </c>
      <c r="H264" s="15">
        <v>2</v>
      </c>
      <c r="I264" s="168" t="b">
        <f t="shared" si="8"/>
        <v>0</v>
      </c>
      <c r="J264" s="170" t="b">
        <f t="shared" si="9"/>
        <v>0</v>
      </c>
    </row>
    <row r="265" spans="1:10" x14ac:dyDescent="0.3">
      <c r="A265" s="4" t="s">
        <v>357</v>
      </c>
      <c r="B265" s="4" t="s">
        <v>61</v>
      </c>
      <c r="C265" s="4" t="s">
        <v>64</v>
      </c>
      <c r="D265" s="12">
        <v>23</v>
      </c>
      <c r="E265" s="13">
        <v>29780</v>
      </c>
      <c r="F265" s="4" t="s">
        <v>80</v>
      </c>
      <c r="G265" s="14">
        <v>953</v>
      </c>
      <c r="H265" s="15">
        <v>14</v>
      </c>
      <c r="I265" s="168" t="b">
        <f t="shared" si="8"/>
        <v>1</v>
      </c>
      <c r="J265" s="170" t="b">
        <f t="shared" si="9"/>
        <v>0</v>
      </c>
    </row>
    <row r="266" spans="1:10" x14ac:dyDescent="0.3">
      <c r="A266" s="4" t="s">
        <v>358</v>
      </c>
      <c r="B266" s="4" t="s">
        <v>61</v>
      </c>
      <c r="C266" s="4" t="s">
        <v>107</v>
      </c>
      <c r="D266" s="12">
        <v>15</v>
      </c>
      <c r="E266" s="13">
        <v>27904</v>
      </c>
      <c r="F266" s="4" t="s">
        <v>59</v>
      </c>
      <c r="G266" s="14">
        <v>1751</v>
      </c>
      <c r="H266" s="15">
        <v>4</v>
      </c>
      <c r="I266" s="168" t="b">
        <f t="shared" si="8"/>
        <v>0</v>
      </c>
      <c r="J266" s="170" t="b">
        <f t="shared" si="9"/>
        <v>0</v>
      </c>
    </row>
    <row r="267" spans="1:10" x14ac:dyDescent="0.3">
      <c r="A267" s="4" t="s">
        <v>359</v>
      </c>
      <c r="B267" s="4" t="s">
        <v>57</v>
      </c>
      <c r="C267" s="4" t="s">
        <v>170</v>
      </c>
      <c r="D267" s="12">
        <v>2</v>
      </c>
      <c r="E267" s="13">
        <v>23691</v>
      </c>
      <c r="F267" s="4" t="s">
        <v>80</v>
      </c>
      <c r="G267" s="14">
        <v>2815</v>
      </c>
      <c r="H267" s="15">
        <v>10</v>
      </c>
      <c r="I267" s="168" t="b">
        <f t="shared" si="8"/>
        <v>0</v>
      </c>
      <c r="J267" s="170" t="b">
        <f t="shared" si="9"/>
        <v>0</v>
      </c>
    </row>
    <row r="268" spans="1:10" x14ac:dyDescent="0.3">
      <c r="A268" s="4" t="s">
        <v>360</v>
      </c>
      <c r="B268" s="4" t="s">
        <v>61</v>
      </c>
      <c r="C268" s="4" t="s">
        <v>68</v>
      </c>
      <c r="D268" s="12">
        <v>19</v>
      </c>
      <c r="E268" s="13">
        <v>34529</v>
      </c>
      <c r="F268" s="4" t="s">
        <v>59</v>
      </c>
      <c r="G268" s="14">
        <v>2943</v>
      </c>
      <c r="H268" s="15">
        <v>13</v>
      </c>
      <c r="I268" s="168" t="b">
        <f t="shared" si="8"/>
        <v>1</v>
      </c>
      <c r="J268" s="170" t="b">
        <f t="shared" si="9"/>
        <v>0</v>
      </c>
    </row>
    <row r="269" spans="1:10" x14ac:dyDescent="0.3">
      <c r="A269" s="4" t="s">
        <v>361</v>
      </c>
      <c r="B269" s="4" t="s">
        <v>61</v>
      </c>
      <c r="C269" s="4" t="s">
        <v>151</v>
      </c>
      <c r="D269" s="12">
        <v>1</v>
      </c>
      <c r="E269" s="13">
        <v>34561</v>
      </c>
      <c r="F269" s="4" t="s">
        <v>80</v>
      </c>
      <c r="G269" s="14">
        <v>528</v>
      </c>
      <c r="H269" s="15">
        <v>1</v>
      </c>
      <c r="I269" s="168" t="b">
        <f t="shared" si="8"/>
        <v>0</v>
      </c>
      <c r="J269" s="170" t="b">
        <f t="shared" si="9"/>
        <v>0</v>
      </c>
    </row>
    <row r="270" spans="1:10" x14ac:dyDescent="0.3">
      <c r="A270" s="4" t="s">
        <v>362</v>
      </c>
      <c r="B270" s="4" t="s">
        <v>61</v>
      </c>
      <c r="C270" s="4" t="s">
        <v>64</v>
      </c>
      <c r="D270" s="12">
        <v>40</v>
      </c>
      <c r="E270" s="13">
        <v>33987</v>
      </c>
      <c r="F270" s="4" t="s">
        <v>82</v>
      </c>
      <c r="G270" s="14">
        <v>1775</v>
      </c>
      <c r="H270" s="15">
        <v>11</v>
      </c>
      <c r="I270" s="168" t="b">
        <f t="shared" si="8"/>
        <v>1</v>
      </c>
      <c r="J270" s="170" t="b">
        <f t="shared" si="9"/>
        <v>0</v>
      </c>
    </row>
    <row r="271" spans="1:10" x14ac:dyDescent="0.3">
      <c r="A271" s="4" t="s">
        <v>363</v>
      </c>
      <c r="B271" s="4" t="s">
        <v>61</v>
      </c>
      <c r="C271" s="4" t="s">
        <v>153</v>
      </c>
      <c r="D271" s="12">
        <v>38</v>
      </c>
      <c r="E271" s="13">
        <v>27488</v>
      </c>
      <c r="F271" s="4" t="s">
        <v>80</v>
      </c>
      <c r="G271" s="14">
        <v>2981</v>
      </c>
      <c r="H271" s="15">
        <v>15</v>
      </c>
      <c r="I271" s="168" t="b">
        <f t="shared" si="8"/>
        <v>1</v>
      </c>
      <c r="J271" s="170" t="b">
        <f t="shared" si="9"/>
        <v>0</v>
      </c>
    </row>
    <row r="272" spans="1:10" x14ac:dyDescent="0.3">
      <c r="A272" s="4" t="s">
        <v>364</v>
      </c>
      <c r="B272" s="4" t="s">
        <v>61</v>
      </c>
      <c r="C272" s="4" t="s">
        <v>170</v>
      </c>
      <c r="D272" s="12">
        <v>53</v>
      </c>
      <c r="E272" s="13">
        <v>32529</v>
      </c>
      <c r="F272" s="4" t="s">
        <v>82</v>
      </c>
      <c r="G272" s="14">
        <v>1278</v>
      </c>
      <c r="H272" s="15">
        <v>5</v>
      </c>
      <c r="I272" s="168" t="b">
        <f t="shared" si="8"/>
        <v>0</v>
      </c>
      <c r="J272" s="170" t="b">
        <f t="shared" si="9"/>
        <v>1</v>
      </c>
    </row>
    <row r="273" spans="1:10" x14ac:dyDescent="0.3">
      <c r="A273" s="4" t="s">
        <v>365</v>
      </c>
      <c r="B273" s="4" t="s">
        <v>57</v>
      </c>
      <c r="C273" s="4" t="s">
        <v>208</v>
      </c>
      <c r="D273" s="12">
        <v>18</v>
      </c>
      <c r="E273" s="13">
        <v>26284</v>
      </c>
      <c r="F273" s="4" t="s">
        <v>59</v>
      </c>
      <c r="G273" s="14">
        <v>2006</v>
      </c>
      <c r="H273" s="15">
        <v>5</v>
      </c>
      <c r="I273" s="168" t="b">
        <f t="shared" si="8"/>
        <v>0</v>
      </c>
      <c r="J273" s="170" t="b">
        <f t="shared" si="9"/>
        <v>0</v>
      </c>
    </row>
    <row r="274" spans="1:10" x14ac:dyDescent="0.3">
      <c r="A274" s="4" t="s">
        <v>366</v>
      </c>
      <c r="B274" s="4" t="s">
        <v>57</v>
      </c>
      <c r="C274" s="4" t="s">
        <v>137</v>
      </c>
      <c r="D274" s="12">
        <v>1</v>
      </c>
      <c r="E274" s="13">
        <v>29896</v>
      </c>
      <c r="F274" s="4" t="s">
        <v>80</v>
      </c>
      <c r="G274" s="14">
        <v>2608</v>
      </c>
      <c r="H274" s="15">
        <v>9</v>
      </c>
      <c r="I274" s="168" t="b">
        <f t="shared" si="8"/>
        <v>0</v>
      </c>
      <c r="J274" s="170" t="b">
        <f t="shared" si="9"/>
        <v>0</v>
      </c>
    </row>
    <row r="275" spans="1:10" x14ac:dyDescent="0.3">
      <c r="A275" s="4" t="s">
        <v>367</v>
      </c>
      <c r="B275" s="4" t="s">
        <v>61</v>
      </c>
      <c r="C275" s="4" t="s">
        <v>90</v>
      </c>
      <c r="D275" s="12">
        <v>36</v>
      </c>
      <c r="E275" s="13">
        <v>26918</v>
      </c>
      <c r="F275" s="4" t="s">
        <v>85</v>
      </c>
      <c r="G275" s="14">
        <v>2248</v>
      </c>
      <c r="H275" s="15">
        <v>3</v>
      </c>
      <c r="I275" s="168" t="b">
        <f t="shared" si="8"/>
        <v>0</v>
      </c>
      <c r="J275" s="170" t="b">
        <f t="shared" si="9"/>
        <v>0</v>
      </c>
    </row>
    <row r="276" spans="1:10" x14ac:dyDescent="0.3">
      <c r="A276" s="4" t="s">
        <v>368</v>
      </c>
      <c r="B276" s="4" t="s">
        <v>61</v>
      </c>
      <c r="C276" s="4" t="s">
        <v>71</v>
      </c>
      <c r="D276" s="12">
        <v>54</v>
      </c>
      <c r="E276" s="13">
        <v>33280</v>
      </c>
      <c r="F276" s="4" t="s">
        <v>59</v>
      </c>
      <c r="G276" s="14">
        <v>1348</v>
      </c>
      <c r="H276" s="15">
        <v>6</v>
      </c>
      <c r="I276" s="168" t="b">
        <f t="shared" si="8"/>
        <v>0</v>
      </c>
      <c r="J276" s="170" t="b">
        <f t="shared" si="9"/>
        <v>1</v>
      </c>
    </row>
    <row r="277" spans="1:10" x14ac:dyDescent="0.3">
      <c r="A277" s="4" t="s">
        <v>369</v>
      </c>
      <c r="B277" s="4" t="s">
        <v>57</v>
      </c>
      <c r="C277" s="4" t="s">
        <v>66</v>
      </c>
      <c r="D277" s="12">
        <v>46</v>
      </c>
      <c r="E277" s="13">
        <v>31298</v>
      </c>
      <c r="F277" s="4" t="s">
        <v>80</v>
      </c>
      <c r="G277" s="14">
        <v>2099</v>
      </c>
      <c r="H277" s="15">
        <v>9</v>
      </c>
      <c r="I277" s="168" t="b">
        <f t="shared" si="8"/>
        <v>0</v>
      </c>
      <c r="J277" s="170" t="b">
        <f t="shared" si="9"/>
        <v>0</v>
      </c>
    </row>
    <row r="278" spans="1:10" x14ac:dyDescent="0.3">
      <c r="A278" s="4" t="s">
        <v>370</v>
      </c>
      <c r="B278" s="4" t="s">
        <v>57</v>
      </c>
      <c r="C278" s="4" t="s">
        <v>64</v>
      </c>
      <c r="D278" s="12">
        <v>42</v>
      </c>
      <c r="E278" s="13">
        <v>26440</v>
      </c>
      <c r="F278" s="4" t="s">
        <v>85</v>
      </c>
      <c r="G278" s="14">
        <v>1482</v>
      </c>
      <c r="H278" s="15">
        <v>11</v>
      </c>
      <c r="I278" s="168" t="b">
        <f t="shared" si="8"/>
        <v>1</v>
      </c>
      <c r="J278" s="170" t="b">
        <f t="shared" si="9"/>
        <v>0</v>
      </c>
    </row>
    <row r="279" spans="1:10" x14ac:dyDescent="0.3">
      <c r="A279" s="4" t="s">
        <v>371</v>
      </c>
      <c r="B279" s="4" t="s">
        <v>61</v>
      </c>
      <c r="C279" s="4" t="s">
        <v>68</v>
      </c>
      <c r="D279" s="12">
        <v>11</v>
      </c>
      <c r="E279" s="13">
        <v>26521</v>
      </c>
      <c r="F279" s="4" t="s">
        <v>69</v>
      </c>
      <c r="G279" s="14">
        <v>2459</v>
      </c>
      <c r="H279" s="15">
        <v>15</v>
      </c>
      <c r="I279" s="168" t="b">
        <f t="shared" si="8"/>
        <v>1</v>
      </c>
      <c r="J279" s="170" t="b">
        <f t="shared" si="9"/>
        <v>0</v>
      </c>
    </row>
    <row r="280" spans="1:10" x14ac:dyDescent="0.3">
      <c r="A280" s="4" t="s">
        <v>372</v>
      </c>
      <c r="B280" s="4" t="s">
        <v>61</v>
      </c>
      <c r="C280" s="4" t="s">
        <v>78</v>
      </c>
      <c r="D280" s="12">
        <v>54</v>
      </c>
      <c r="E280" s="13">
        <v>30811</v>
      </c>
      <c r="F280" s="4" t="s">
        <v>69</v>
      </c>
      <c r="G280" s="14">
        <v>2709</v>
      </c>
      <c r="H280" s="15">
        <v>2</v>
      </c>
      <c r="I280" s="168" t="b">
        <f t="shared" si="8"/>
        <v>0</v>
      </c>
      <c r="J280" s="170" t="b">
        <f t="shared" si="9"/>
        <v>1</v>
      </c>
    </row>
    <row r="281" spans="1:10" x14ac:dyDescent="0.3">
      <c r="A281" s="4" t="s">
        <v>373</v>
      </c>
      <c r="B281" s="4" t="s">
        <v>61</v>
      </c>
      <c r="C281" s="4" t="s">
        <v>68</v>
      </c>
      <c r="D281" s="12">
        <v>9</v>
      </c>
      <c r="E281" s="13">
        <v>22847</v>
      </c>
      <c r="F281" s="4" t="s">
        <v>82</v>
      </c>
      <c r="G281" s="14">
        <v>1010</v>
      </c>
      <c r="H281" s="15">
        <v>2</v>
      </c>
      <c r="I281" s="168" t="b">
        <f t="shared" si="8"/>
        <v>0</v>
      </c>
      <c r="J281" s="170" t="b">
        <f t="shared" si="9"/>
        <v>0</v>
      </c>
    </row>
    <row r="282" spans="1:10" x14ac:dyDescent="0.3">
      <c r="A282" s="4" t="s">
        <v>374</v>
      </c>
      <c r="B282" s="4" t="s">
        <v>57</v>
      </c>
      <c r="C282" s="4" t="s">
        <v>99</v>
      </c>
      <c r="D282" s="12">
        <v>57</v>
      </c>
      <c r="E282" s="13">
        <v>30504</v>
      </c>
      <c r="F282" s="4" t="s">
        <v>85</v>
      </c>
      <c r="G282" s="14">
        <v>2118</v>
      </c>
      <c r="H282" s="15">
        <v>2</v>
      </c>
      <c r="I282" s="168" t="b">
        <f t="shared" si="8"/>
        <v>0</v>
      </c>
      <c r="J282" s="170" t="b">
        <f t="shared" si="9"/>
        <v>1</v>
      </c>
    </row>
    <row r="283" spans="1:10" x14ac:dyDescent="0.3">
      <c r="A283" s="4" t="s">
        <v>375</v>
      </c>
      <c r="B283" s="4" t="s">
        <v>61</v>
      </c>
      <c r="C283" s="4" t="s">
        <v>90</v>
      </c>
      <c r="D283" s="12">
        <v>49</v>
      </c>
      <c r="E283" s="13">
        <v>28114</v>
      </c>
      <c r="F283" s="4" t="s">
        <v>59</v>
      </c>
      <c r="G283" s="14">
        <v>861</v>
      </c>
      <c r="H283" s="15">
        <v>5</v>
      </c>
      <c r="I283" s="168" t="b">
        <f t="shared" si="8"/>
        <v>0</v>
      </c>
      <c r="J283" s="170" t="b">
        <f t="shared" si="9"/>
        <v>0</v>
      </c>
    </row>
    <row r="284" spans="1:10" x14ac:dyDescent="0.3">
      <c r="A284" s="4" t="s">
        <v>376</v>
      </c>
      <c r="B284" s="4" t="s">
        <v>61</v>
      </c>
      <c r="C284" s="4" t="s">
        <v>224</v>
      </c>
      <c r="D284" s="12">
        <v>57</v>
      </c>
      <c r="E284" s="13">
        <v>30778</v>
      </c>
      <c r="F284" s="4" t="s">
        <v>59</v>
      </c>
      <c r="G284" s="14">
        <v>1091</v>
      </c>
      <c r="H284" s="15">
        <v>14</v>
      </c>
      <c r="I284" s="168" t="b">
        <f t="shared" si="8"/>
        <v>1</v>
      </c>
      <c r="J284" s="170" t="b">
        <f t="shared" si="9"/>
        <v>1</v>
      </c>
    </row>
    <row r="285" spans="1:10" x14ac:dyDescent="0.3">
      <c r="A285" s="4" t="s">
        <v>377</v>
      </c>
      <c r="B285" s="4" t="s">
        <v>61</v>
      </c>
      <c r="C285" s="4" t="s">
        <v>64</v>
      </c>
      <c r="D285" s="12">
        <v>36</v>
      </c>
      <c r="E285" s="13">
        <v>28210</v>
      </c>
      <c r="F285" s="4" t="s">
        <v>59</v>
      </c>
      <c r="G285" s="14">
        <v>1690</v>
      </c>
      <c r="H285" s="15">
        <v>6</v>
      </c>
      <c r="I285" s="168" t="b">
        <f t="shared" si="8"/>
        <v>0</v>
      </c>
      <c r="J285" s="170" t="b">
        <f t="shared" si="9"/>
        <v>0</v>
      </c>
    </row>
    <row r="286" spans="1:10" x14ac:dyDescent="0.3">
      <c r="A286" s="4" t="s">
        <v>378</v>
      </c>
      <c r="B286" s="4" t="s">
        <v>61</v>
      </c>
      <c r="C286" s="4" t="s">
        <v>153</v>
      </c>
      <c r="D286" s="12">
        <v>8</v>
      </c>
      <c r="E286" s="13">
        <v>28357</v>
      </c>
      <c r="F286" s="4" t="s">
        <v>82</v>
      </c>
      <c r="G286" s="14">
        <v>1816</v>
      </c>
      <c r="H286" s="15">
        <v>11</v>
      </c>
      <c r="I286" s="168" t="b">
        <f t="shared" si="8"/>
        <v>1</v>
      </c>
      <c r="J286" s="170" t="b">
        <f t="shared" si="9"/>
        <v>0</v>
      </c>
    </row>
    <row r="287" spans="1:10" x14ac:dyDescent="0.3">
      <c r="A287" s="4" t="s">
        <v>379</v>
      </c>
      <c r="B287" s="4" t="s">
        <v>61</v>
      </c>
      <c r="C287" s="4" t="s">
        <v>125</v>
      </c>
      <c r="D287" s="12">
        <v>20</v>
      </c>
      <c r="E287" s="13">
        <v>27578</v>
      </c>
      <c r="F287" s="4" t="s">
        <v>59</v>
      </c>
      <c r="G287" s="14">
        <v>2562</v>
      </c>
      <c r="H287" s="15">
        <v>6</v>
      </c>
      <c r="I287" s="168" t="b">
        <f t="shared" si="8"/>
        <v>0</v>
      </c>
      <c r="J287" s="170" t="b">
        <f t="shared" si="9"/>
        <v>0</v>
      </c>
    </row>
    <row r="288" spans="1:10" x14ac:dyDescent="0.3">
      <c r="A288" s="4" t="s">
        <v>380</v>
      </c>
      <c r="B288" s="4" t="s">
        <v>57</v>
      </c>
      <c r="C288" s="4" t="s">
        <v>112</v>
      </c>
      <c r="D288" s="12">
        <v>8</v>
      </c>
      <c r="E288" s="13">
        <v>29945</v>
      </c>
      <c r="F288" s="4" t="s">
        <v>59</v>
      </c>
      <c r="G288" s="14">
        <v>1036</v>
      </c>
      <c r="H288" s="15">
        <v>2</v>
      </c>
      <c r="I288" s="168" t="b">
        <f t="shared" si="8"/>
        <v>0</v>
      </c>
      <c r="J288" s="170" t="b">
        <f t="shared" si="9"/>
        <v>0</v>
      </c>
    </row>
    <row r="289" spans="1:10" x14ac:dyDescent="0.3">
      <c r="A289" s="4" t="s">
        <v>381</v>
      </c>
      <c r="B289" s="4" t="s">
        <v>61</v>
      </c>
      <c r="C289" s="4" t="s">
        <v>66</v>
      </c>
      <c r="D289" s="12">
        <v>26</v>
      </c>
      <c r="E289" s="13">
        <v>34479</v>
      </c>
      <c r="F289" s="4" t="s">
        <v>82</v>
      </c>
      <c r="G289" s="14">
        <v>791</v>
      </c>
      <c r="H289" s="15">
        <v>8</v>
      </c>
      <c r="I289" s="168" t="b">
        <f t="shared" si="8"/>
        <v>0</v>
      </c>
      <c r="J289" s="170" t="b">
        <f t="shared" si="9"/>
        <v>0</v>
      </c>
    </row>
    <row r="290" spans="1:10" x14ac:dyDescent="0.3">
      <c r="A290" s="4" t="s">
        <v>382</v>
      </c>
      <c r="B290" s="4" t="s">
        <v>57</v>
      </c>
      <c r="C290" s="4" t="s">
        <v>137</v>
      </c>
      <c r="D290" s="12">
        <v>21</v>
      </c>
      <c r="E290" s="13">
        <v>35108</v>
      </c>
      <c r="F290" s="4" t="s">
        <v>69</v>
      </c>
      <c r="G290" s="14">
        <v>1335</v>
      </c>
      <c r="H290" s="15">
        <v>5</v>
      </c>
      <c r="I290" s="168" t="b">
        <f t="shared" si="8"/>
        <v>0</v>
      </c>
      <c r="J290" s="170" t="b">
        <f t="shared" si="9"/>
        <v>0</v>
      </c>
    </row>
    <row r="291" spans="1:10" x14ac:dyDescent="0.3">
      <c r="A291" s="4" t="s">
        <v>383</v>
      </c>
      <c r="B291" s="4" t="s">
        <v>61</v>
      </c>
      <c r="C291" s="4" t="s">
        <v>105</v>
      </c>
      <c r="D291" s="12">
        <v>10</v>
      </c>
      <c r="E291" s="13">
        <v>25626</v>
      </c>
      <c r="F291" s="4" t="s">
        <v>80</v>
      </c>
      <c r="G291" s="14">
        <v>1957</v>
      </c>
      <c r="H291" s="15">
        <v>12</v>
      </c>
      <c r="I291" s="168" t="b">
        <f t="shared" si="8"/>
        <v>1</v>
      </c>
      <c r="J291" s="170" t="b">
        <f t="shared" si="9"/>
        <v>0</v>
      </c>
    </row>
    <row r="292" spans="1:10" x14ac:dyDescent="0.3">
      <c r="A292" s="4" t="s">
        <v>384</v>
      </c>
      <c r="B292" s="4" t="s">
        <v>57</v>
      </c>
      <c r="C292" s="4" t="s">
        <v>162</v>
      </c>
      <c r="D292" s="12">
        <v>31</v>
      </c>
      <c r="E292" s="13">
        <v>29613</v>
      </c>
      <c r="F292" s="4" t="s">
        <v>85</v>
      </c>
      <c r="G292" s="14">
        <v>1631</v>
      </c>
      <c r="H292" s="15">
        <v>1</v>
      </c>
      <c r="I292" s="168" t="b">
        <f t="shared" si="8"/>
        <v>0</v>
      </c>
      <c r="J292" s="170" t="b">
        <f t="shared" si="9"/>
        <v>0</v>
      </c>
    </row>
    <row r="293" spans="1:10" x14ac:dyDescent="0.3">
      <c r="A293" s="4" t="s">
        <v>385</v>
      </c>
      <c r="B293" s="4" t="s">
        <v>61</v>
      </c>
      <c r="C293" s="4" t="s">
        <v>99</v>
      </c>
      <c r="D293" s="12">
        <v>60</v>
      </c>
      <c r="E293" s="13">
        <v>33000</v>
      </c>
      <c r="F293" s="4" t="s">
        <v>85</v>
      </c>
      <c r="G293" s="14">
        <v>544</v>
      </c>
      <c r="H293" s="15">
        <v>9</v>
      </c>
      <c r="I293" s="168" t="b">
        <f t="shared" si="8"/>
        <v>0</v>
      </c>
      <c r="J293" s="170" t="b">
        <f t="shared" si="9"/>
        <v>1</v>
      </c>
    </row>
    <row r="294" spans="1:10" x14ac:dyDescent="0.3">
      <c r="A294" s="4" t="s">
        <v>386</v>
      </c>
      <c r="B294" s="4" t="s">
        <v>61</v>
      </c>
      <c r="C294" s="4" t="s">
        <v>129</v>
      </c>
      <c r="D294" s="12">
        <v>13</v>
      </c>
      <c r="E294" s="13">
        <v>35604</v>
      </c>
      <c r="F294" s="4" t="s">
        <v>59</v>
      </c>
      <c r="G294" s="14">
        <v>981</v>
      </c>
      <c r="H294" s="15">
        <v>10</v>
      </c>
      <c r="I294" s="168" t="b">
        <f t="shared" si="8"/>
        <v>0</v>
      </c>
      <c r="J294" s="170" t="b">
        <f t="shared" si="9"/>
        <v>0</v>
      </c>
    </row>
    <row r="295" spans="1:10" x14ac:dyDescent="0.3">
      <c r="A295" s="4" t="s">
        <v>387</v>
      </c>
      <c r="B295" s="4" t="s">
        <v>61</v>
      </c>
      <c r="C295" s="4" t="s">
        <v>90</v>
      </c>
      <c r="D295" s="12">
        <v>21</v>
      </c>
      <c r="E295" s="13">
        <v>25214</v>
      </c>
      <c r="F295" s="4" t="s">
        <v>82</v>
      </c>
      <c r="G295" s="14">
        <v>2615</v>
      </c>
      <c r="H295" s="15">
        <v>5</v>
      </c>
      <c r="I295" s="168" t="b">
        <f t="shared" si="8"/>
        <v>0</v>
      </c>
      <c r="J295" s="170" t="b">
        <f t="shared" si="9"/>
        <v>0</v>
      </c>
    </row>
    <row r="296" spans="1:10" x14ac:dyDescent="0.3">
      <c r="A296" s="4" t="s">
        <v>388</v>
      </c>
      <c r="B296" s="4" t="s">
        <v>61</v>
      </c>
      <c r="C296" s="4" t="s">
        <v>125</v>
      </c>
      <c r="D296" s="12">
        <v>33</v>
      </c>
      <c r="E296" s="13">
        <v>28750</v>
      </c>
      <c r="F296" s="4" t="s">
        <v>85</v>
      </c>
      <c r="G296" s="14">
        <v>740</v>
      </c>
      <c r="H296" s="15">
        <v>3</v>
      </c>
      <c r="I296" s="168" t="b">
        <f t="shared" si="8"/>
        <v>0</v>
      </c>
      <c r="J296" s="170" t="b">
        <f t="shared" si="9"/>
        <v>0</v>
      </c>
    </row>
    <row r="297" spans="1:10" x14ac:dyDescent="0.3">
      <c r="A297" s="4" t="s">
        <v>389</v>
      </c>
      <c r="B297" s="4" t="s">
        <v>61</v>
      </c>
      <c r="C297" s="4" t="s">
        <v>137</v>
      </c>
      <c r="D297" s="12">
        <v>42</v>
      </c>
      <c r="E297" s="13">
        <v>22685</v>
      </c>
      <c r="F297" s="4" t="s">
        <v>82</v>
      </c>
      <c r="G297" s="14">
        <v>2086</v>
      </c>
      <c r="H297" s="15">
        <v>10</v>
      </c>
      <c r="I297" s="168" t="b">
        <f t="shared" si="8"/>
        <v>0</v>
      </c>
      <c r="J297" s="170" t="b">
        <f t="shared" si="9"/>
        <v>0</v>
      </c>
    </row>
    <row r="298" spans="1:10" x14ac:dyDescent="0.3">
      <c r="A298" s="4" t="s">
        <v>390</v>
      </c>
      <c r="B298" s="4" t="s">
        <v>61</v>
      </c>
      <c r="C298" s="4" t="s">
        <v>90</v>
      </c>
      <c r="D298" s="12">
        <v>35</v>
      </c>
      <c r="E298" s="13">
        <v>30488</v>
      </c>
      <c r="F298" s="4" t="s">
        <v>82</v>
      </c>
      <c r="G298" s="14">
        <v>2399</v>
      </c>
      <c r="H298" s="15">
        <v>13</v>
      </c>
      <c r="I298" s="168" t="b">
        <f t="shared" si="8"/>
        <v>1</v>
      </c>
      <c r="J298" s="170" t="b">
        <f t="shared" si="9"/>
        <v>0</v>
      </c>
    </row>
    <row r="299" spans="1:10" x14ac:dyDescent="0.3">
      <c r="A299" s="4" t="s">
        <v>391</v>
      </c>
      <c r="B299" s="4" t="s">
        <v>61</v>
      </c>
      <c r="C299" s="4" t="s">
        <v>105</v>
      </c>
      <c r="D299" s="12">
        <v>38</v>
      </c>
      <c r="E299" s="13">
        <v>36149</v>
      </c>
      <c r="F299" s="4" t="s">
        <v>85</v>
      </c>
      <c r="G299" s="14">
        <v>1464</v>
      </c>
      <c r="H299" s="15">
        <v>1</v>
      </c>
      <c r="I299" s="168" t="b">
        <f t="shared" si="8"/>
        <v>0</v>
      </c>
      <c r="J299" s="170" t="b">
        <f t="shared" si="9"/>
        <v>0</v>
      </c>
    </row>
    <row r="300" spans="1:10" x14ac:dyDescent="0.3">
      <c r="A300" s="4" t="s">
        <v>392</v>
      </c>
      <c r="B300" s="4" t="s">
        <v>61</v>
      </c>
      <c r="C300" s="4" t="s">
        <v>208</v>
      </c>
      <c r="D300" s="12">
        <v>13</v>
      </c>
      <c r="E300" s="13">
        <v>27186</v>
      </c>
      <c r="F300" s="4" t="s">
        <v>85</v>
      </c>
      <c r="G300" s="14">
        <v>1903</v>
      </c>
      <c r="H300" s="15">
        <v>9</v>
      </c>
      <c r="I300" s="168" t="b">
        <f t="shared" si="8"/>
        <v>0</v>
      </c>
      <c r="J300" s="170" t="b">
        <f t="shared" si="9"/>
        <v>0</v>
      </c>
    </row>
    <row r="301" spans="1:10" x14ac:dyDescent="0.3">
      <c r="A301" s="4" t="s">
        <v>393</v>
      </c>
      <c r="B301" s="4" t="s">
        <v>57</v>
      </c>
      <c r="C301" s="4" t="s">
        <v>103</v>
      </c>
      <c r="D301" s="12">
        <v>45</v>
      </c>
      <c r="E301" s="13">
        <v>26630</v>
      </c>
      <c r="F301" s="4" t="s">
        <v>59</v>
      </c>
      <c r="G301" s="14">
        <v>2623</v>
      </c>
      <c r="H301" s="15">
        <v>12</v>
      </c>
      <c r="I301" s="168" t="b">
        <f t="shared" si="8"/>
        <v>1</v>
      </c>
      <c r="J301" s="170" t="b">
        <f t="shared" si="9"/>
        <v>0</v>
      </c>
    </row>
    <row r="302" spans="1:10" x14ac:dyDescent="0.3">
      <c r="A302" s="4" t="s">
        <v>394</v>
      </c>
      <c r="B302" s="4" t="s">
        <v>61</v>
      </c>
      <c r="C302" s="4" t="s">
        <v>135</v>
      </c>
      <c r="D302" s="12">
        <v>55</v>
      </c>
      <c r="E302" s="13">
        <v>29132</v>
      </c>
      <c r="F302" s="4" t="s">
        <v>69</v>
      </c>
      <c r="G302" s="14">
        <v>2733</v>
      </c>
      <c r="H302" s="15">
        <v>3</v>
      </c>
      <c r="I302" s="168" t="b">
        <f t="shared" si="8"/>
        <v>0</v>
      </c>
      <c r="J302" s="170" t="b">
        <f t="shared" si="9"/>
        <v>1</v>
      </c>
    </row>
    <row r="303" spans="1:10" x14ac:dyDescent="0.3">
      <c r="A303" s="4" t="s">
        <v>395</v>
      </c>
      <c r="B303" s="4" t="s">
        <v>61</v>
      </c>
      <c r="C303" s="4" t="s">
        <v>151</v>
      </c>
      <c r="D303" s="12">
        <v>10</v>
      </c>
      <c r="E303" s="13">
        <v>29596</v>
      </c>
      <c r="F303" s="4" t="s">
        <v>259</v>
      </c>
      <c r="G303" s="14">
        <v>2905</v>
      </c>
      <c r="H303" s="15">
        <v>13</v>
      </c>
      <c r="I303" s="168" t="b">
        <f t="shared" si="8"/>
        <v>1</v>
      </c>
      <c r="J303" s="170" t="b">
        <f t="shared" si="9"/>
        <v>0</v>
      </c>
    </row>
    <row r="304" spans="1:10" x14ac:dyDescent="0.3">
      <c r="A304" s="4" t="s">
        <v>396</v>
      </c>
      <c r="B304" s="4" t="s">
        <v>57</v>
      </c>
      <c r="C304" s="4" t="s">
        <v>71</v>
      </c>
      <c r="D304" s="12">
        <v>30</v>
      </c>
      <c r="E304" s="13">
        <v>35684</v>
      </c>
      <c r="F304" s="4" t="s">
        <v>59</v>
      </c>
      <c r="G304" s="14">
        <v>1285</v>
      </c>
      <c r="H304" s="15">
        <v>13</v>
      </c>
      <c r="I304" s="168" t="b">
        <f t="shared" si="8"/>
        <v>1</v>
      </c>
      <c r="J304" s="170" t="b">
        <f t="shared" si="9"/>
        <v>0</v>
      </c>
    </row>
    <row r="305" spans="1:10" x14ac:dyDescent="0.3">
      <c r="A305" s="4" t="s">
        <v>397</v>
      </c>
      <c r="B305" s="4" t="s">
        <v>57</v>
      </c>
      <c r="C305" s="4" t="s">
        <v>105</v>
      </c>
      <c r="D305" s="12">
        <v>55</v>
      </c>
      <c r="E305" s="13">
        <v>26561</v>
      </c>
      <c r="F305" s="4" t="s">
        <v>59</v>
      </c>
      <c r="G305" s="14">
        <v>773</v>
      </c>
      <c r="H305" s="15">
        <v>4</v>
      </c>
      <c r="I305" s="168" t="b">
        <f t="shared" si="8"/>
        <v>0</v>
      </c>
      <c r="J305" s="170" t="b">
        <f t="shared" si="9"/>
        <v>1</v>
      </c>
    </row>
    <row r="306" spans="1:10" x14ac:dyDescent="0.3">
      <c r="A306" s="4" t="s">
        <v>398</v>
      </c>
      <c r="B306" s="4" t="s">
        <v>57</v>
      </c>
      <c r="C306" s="4" t="s">
        <v>208</v>
      </c>
      <c r="D306" s="12">
        <v>60</v>
      </c>
      <c r="E306" s="13">
        <v>33042</v>
      </c>
      <c r="F306" s="4" t="s">
        <v>59</v>
      </c>
      <c r="G306" s="14">
        <v>1245</v>
      </c>
      <c r="H306" s="15">
        <v>10</v>
      </c>
      <c r="I306" s="168" t="b">
        <f t="shared" si="8"/>
        <v>0</v>
      </c>
      <c r="J306" s="170" t="b">
        <f t="shared" si="9"/>
        <v>1</v>
      </c>
    </row>
    <row r="307" spans="1:10" x14ac:dyDescent="0.3">
      <c r="A307" s="4" t="s">
        <v>399</v>
      </c>
      <c r="B307" s="4" t="s">
        <v>61</v>
      </c>
      <c r="C307" s="4" t="s">
        <v>129</v>
      </c>
      <c r="D307" s="12">
        <v>27</v>
      </c>
      <c r="E307" s="13">
        <v>30198</v>
      </c>
      <c r="F307" s="4" t="s">
        <v>59</v>
      </c>
      <c r="G307" s="14">
        <v>2566</v>
      </c>
      <c r="H307" s="15">
        <v>5</v>
      </c>
      <c r="I307" s="168" t="b">
        <f t="shared" si="8"/>
        <v>0</v>
      </c>
      <c r="J307" s="170" t="b">
        <f t="shared" si="9"/>
        <v>0</v>
      </c>
    </row>
    <row r="308" spans="1:10" x14ac:dyDescent="0.3">
      <c r="A308" s="4" t="s">
        <v>400</v>
      </c>
      <c r="B308" s="4" t="s">
        <v>61</v>
      </c>
      <c r="C308" s="4" t="s">
        <v>96</v>
      </c>
      <c r="D308" s="12">
        <v>5</v>
      </c>
      <c r="E308" s="13">
        <v>26077</v>
      </c>
      <c r="F308" s="4" t="s">
        <v>80</v>
      </c>
      <c r="G308" s="14">
        <v>2921</v>
      </c>
      <c r="H308" s="15">
        <v>2</v>
      </c>
      <c r="I308" s="168" t="b">
        <f t="shared" si="8"/>
        <v>0</v>
      </c>
      <c r="J308" s="170" t="b">
        <f t="shared" si="9"/>
        <v>0</v>
      </c>
    </row>
    <row r="309" spans="1:10" x14ac:dyDescent="0.3">
      <c r="A309" s="4" t="s">
        <v>401</v>
      </c>
      <c r="B309" s="4" t="s">
        <v>61</v>
      </c>
      <c r="C309" s="4" t="s">
        <v>58</v>
      </c>
      <c r="D309" s="12">
        <v>45</v>
      </c>
      <c r="E309" s="13">
        <v>36687</v>
      </c>
      <c r="F309" s="4" t="s">
        <v>69</v>
      </c>
      <c r="G309" s="14">
        <v>1609</v>
      </c>
      <c r="H309" s="15">
        <v>15</v>
      </c>
      <c r="I309" s="168" t="b">
        <f t="shared" si="8"/>
        <v>1</v>
      </c>
      <c r="J309" s="170" t="b">
        <f t="shared" si="9"/>
        <v>0</v>
      </c>
    </row>
    <row r="310" spans="1:10" x14ac:dyDescent="0.3">
      <c r="A310" s="4" t="s">
        <v>402</v>
      </c>
      <c r="B310" s="4" t="s">
        <v>61</v>
      </c>
      <c r="C310" s="4" t="s">
        <v>68</v>
      </c>
      <c r="D310" s="12">
        <v>1</v>
      </c>
      <c r="E310" s="13">
        <v>23829</v>
      </c>
      <c r="F310" s="4" t="s">
        <v>85</v>
      </c>
      <c r="G310" s="14">
        <v>1941</v>
      </c>
      <c r="H310" s="15">
        <v>14</v>
      </c>
      <c r="I310" s="168" t="b">
        <f t="shared" si="8"/>
        <v>1</v>
      </c>
      <c r="J310" s="170" t="b">
        <f t="shared" si="9"/>
        <v>0</v>
      </c>
    </row>
    <row r="311" spans="1:10" x14ac:dyDescent="0.3">
      <c r="A311" s="4" t="s">
        <v>403</v>
      </c>
      <c r="B311" s="4" t="s">
        <v>61</v>
      </c>
      <c r="C311" s="4" t="s">
        <v>208</v>
      </c>
      <c r="D311" s="12">
        <v>22</v>
      </c>
      <c r="E311" s="13">
        <v>30210</v>
      </c>
      <c r="F311" s="4" t="s">
        <v>82</v>
      </c>
      <c r="G311" s="14">
        <v>2556</v>
      </c>
      <c r="H311" s="15">
        <v>11</v>
      </c>
      <c r="I311" s="168" t="b">
        <f t="shared" si="8"/>
        <v>1</v>
      </c>
      <c r="J311" s="170" t="b">
        <f t="shared" si="9"/>
        <v>0</v>
      </c>
    </row>
    <row r="312" spans="1:10" x14ac:dyDescent="0.3">
      <c r="A312" s="4" t="s">
        <v>404</v>
      </c>
      <c r="B312" s="4" t="s">
        <v>61</v>
      </c>
      <c r="C312" s="4" t="s">
        <v>99</v>
      </c>
      <c r="D312" s="12">
        <v>41</v>
      </c>
      <c r="E312" s="13">
        <v>23020</v>
      </c>
      <c r="F312" s="4" t="s">
        <v>82</v>
      </c>
      <c r="G312" s="14">
        <v>2764</v>
      </c>
      <c r="H312" s="15">
        <v>4</v>
      </c>
      <c r="I312" s="168" t="b">
        <f t="shared" si="8"/>
        <v>0</v>
      </c>
      <c r="J312" s="170" t="b">
        <f t="shared" si="9"/>
        <v>0</v>
      </c>
    </row>
    <row r="313" spans="1:10" x14ac:dyDescent="0.3">
      <c r="A313" s="4" t="s">
        <v>405</v>
      </c>
      <c r="B313" s="4" t="s">
        <v>61</v>
      </c>
      <c r="C313" s="4" t="s">
        <v>96</v>
      </c>
      <c r="D313" s="12">
        <v>54</v>
      </c>
      <c r="E313" s="13">
        <v>36496</v>
      </c>
      <c r="F313" s="4" t="s">
        <v>69</v>
      </c>
      <c r="G313" s="14">
        <v>2383</v>
      </c>
      <c r="H313" s="15">
        <v>6</v>
      </c>
      <c r="I313" s="168" t="b">
        <f t="shared" si="8"/>
        <v>0</v>
      </c>
      <c r="J313" s="170" t="b">
        <f t="shared" si="9"/>
        <v>1</v>
      </c>
    </row>
    <row r="314" spans="1:10" x14ac:dyDescent="0.3">
      <c r="A314" s="4" t="s">
        <v>406</v>
      </c>
      <c r="B314" s="4" t="s">
        <v>57</v>
      </c>
      <c r="C314" s="4" t="s">
        <v>162</v>
      </c>
      <c r="D314" s="12">
        <v>7</v>
      </c>
      <c r="E314" s="13">
        <v>30015</v>
      </c>
      <c r="F314" s="4" t="s">
        <v>69</v>
      </c>
      <c r="G314" s="14">
        <v>2407</v>
      </c>
      <c r="H314" s="15">
        <v>7</v>
      </c>
      <c r="I314" s="168" t="b">
        <f t="shared" si="8"/>
        <v>0</v>
      </c>
      <c r="J314" s="170" t="b">
        <f t="shared" si="9"/>
        <v>0</v>
      </c>
    </row>
    <row r="315" spans="1:10" x14ac:dyDescent="0.3">
      <c r="A315" s="4" t="s">
        <v>407</v>
      </c>
      <c r="B315" s="4" t="s">
        <v>57</v>
      </c>
      <c r="C315" s="4" t="s">
        <v>135</v>
      </c>
      <c r="D315" s="12">
        <v>12</v>
      </c>
      <c r="E315" s="13">
        <v>25345</v>
      </c>
      <c r="F315" s="4" t="s">
        <v>85</v>
      </c>
      <c r="G315" s="14">
        <v>2264</v>
      </c>
      <c r="H315" s="15">
        <v>5</v>
      </c>
      <c r="I315" s="168" t="b">
        <f t="shared" si="8"/>
        <v>0</v>
      </c>
      <c r="J315" s="170" t="b">
        <f t="shared" si="9"/>
        <v>0</v>
      </c>
    </row>
    <row r="316" spans="1:10" x14ac:dyDescent="0.3">
      <c r="A316" s="4" t="s">
        <v>408</v>
      </c>
      <c r="B316" s="4" t="s">
        <v>61</v>
      </c>
      <c r="C316" s="4" t="s">
        <v>99</v>
      </c>
      <c r="D316" s="12">
        <v>1</v>
      </c>
      <c r="E316" s="13">
        <v>29788</v>
      </c>
      <c r="F316" s="4" t="s">
        <v>59</v>
      </c>
      <c r="G316" s="14">
        <v>2749</v>
      </c>
      <c r="H316" s="15">
        <v>3</v>
      </c>
      <c r="I316" s="168" t="b">
        <f t="shared" si="8"/>
        <v>0</v>
      </c>
      <c r="J316" s="170" t="b">
        <f t="shared" si="9"/>
        <v>0</v>
      </c>
    </row>
    <row r="317" spans="1:10" x14ac:dyDescent="0.3">
      <c r="A317" s="4" t="s">
        <v>409</v>
      </c>
      <c r="B317" s="4" t="s">
        <v>61</v>
      </c>
      <c r="C317" s="4" t="s">
        <v>58</v>
      </c>
      <c r="D317" s="12">
        <v>41</v>
      </c>
      <c r="E317" s="13">
        <v>26274</v>
      </c>
      <c r="F317" s="4" t="s">
        <v>82</v>
      </c>
      <c r="G317" s="14">
        <v>640</v>
      </c>
      <c r="H317" s="15">
        <v>1</v>
      </c>
      <c r="I317" s="168" t="b">
        <f t="shared" si="8"/>
        <v>0</v>
      </c>
      <c r="J317" s="170" t="b">
        <f t="shared" si="9"/>
        <v>0</v>
      </c>
    </row>
    <row r="318" spans="1:10" x14ac:dyDescent="0.3">
      <c r="A318" s="4" t="s">
        <v>410</v>
      </c>
      <c r="B318" s="4" t="s">
        <v>61</v>
      </c>
      <c r="C318" s="4" t="s">
        <v>129</v>
      </c>
      <c r="D318" s="12">
        <v>40</v>
      </c>
      <c r="E318" s="13">
        <v>34300</v>
      </c>
      <c r="F318" s="4" t="s">
        <v>85</v>
      </c>
      <c r="G318" s="14">
        <v>2374</v>
      </c>
      <c r="H318" s="15">
        <v>10</v>
      </c>
      <c r="I318" s="168" t="b">
        <f t="shared" si="8"/>
        <v>0</v>
      </c>
      <c r="J318" s="170" t="b">
        <f t="shared" si="9"/>
        <v>0</v>
      </c>
    </row>
    <row r="319" spans="1:10" x14ac:dyDescent="0.3">
      <c r="A319" s="4" t="s">
        <v>411</v>
      </c>
      <c r="B319" s="4" t="s">
        <v>61</v>
      </c>
      <c r="C319" s="4" t="s">
        <v>129</v>
      </c>
      <c r="D319" s="12">
        <v>30</v>
      </c>
      <c r="E319" s="13">
        <v>24972</v>
      </c>
      <c r="F319" s="4" t="s">
        <v>69</v>
      </c>
      <c r="G319" s="14">
        <v>767</v>
      </c>
      <c r="H319" s="15">
        <v>11</v>
      </c>
      <c r="I319" s="168" t="b">
        <f t="shared" si="8"/>
        <v>1</v>
      </c>
      <c r="J319" s="170" t="b">
        <f t="shared" si="9"/>
        <v>0</v>
      </c>
    </row>
    <row r="320" spans="1:10" x14ac:dyDescent="0.3">
      <c r="A320" s="4" t="s">
        <v>412</v>
      </c>
      <c r="B320" s="4" t="s">
        <v>61</v>
      </c>
      <c r="C320" s="4" t="s">
        <v>129</v>
      </c>
      <c r="D320" s="12">
        <v>47</v>
      </c>
      <c r="E320" s="13">
        <v>22642</v>
      </c>
      <c r="F320" s="4" t="s">
        <v>82</v>
      </c>
      <c r="G320" s="14">
        <v>2527</v>
      </c>
      <c r="H320" s="15">
        <v>6</v>
      </c>
      <c r="I320" s="168" t="b">
        <f t="shared" si="8"/>
        <v>0</v>
      </c>
      <c r="J320" s="170" t="b">
        <f t="shared" si="9"/>
        <v>0</v>
      </c>
    </row>
    <row r="321" spans="1:10" x14ac:dyDescent="0.3">
      <c r="A321" s="4" t="s">
        <v>413</v>
      </c>
      <c r="B321" s="4" t="s">
        <v>61</v>
      </c>
      <c r="C321" s="4" t="s">
        <v>68</v>
      </c>
      <c r="D321" s="12">
        <v>54</v>
      </c>
      <c r="E321" s="13">
        <v>23460</v>
      </c>
      <c r="F321" s="4" t="s">
        <v>59</v>
      </c>
      <c r="G321" s="14">
        <v>736</v>
      </c>
      <c r="H321" s="15">
        <v>13</v>
      </c>
      <c r="I321" s="168" t="b">
        <f t="shared" si="8"/>
        <v>1</v>
      </c>
      <c r="J321" s="170" t="b">
        <f t="shared" si="9"/>
        <v>1</v>
      </c>
    </row>
    <row r="322" spans="1:10" x14ac:dyDescent="0.3">
      <c r="A322" s="4" t="s">
        <v>414</v>
      </c>
      <c r="B322" s="4" t="s">
        <v>61</v>
      </c>
      <c r="C322" s="4" t="s">
        <v>58</v>
      </c>
      <c r="D322" s="12">
        <v>47</v>
      </c>
      <c r="E322" s="13">
        <v>28557</v>
      </c>
      <c r="F322" s="4" t="s">
        <v>80</v>
      </c>
      <c r="G322" s="14">
        <v>2930</v>
      </c>
      <c r="H322" s="15">
        <v>10</v>
      </c>
      <c r="I322" s="168" t="b">
        <f t="shared" si="8"/>
        <v>0</v>
      </c>
      <c r="J322" s="170" t="b">
        <f t="shared" si="9"/>
        <v>0</v>
      </c>
    </row>
    <row r="323" spans="1:10" x14ac:dyDescent="0.3">
      <c r="A323" s="4" t="s">
        <v>415</v>
      </c>
      <c r="B323" s="4" t="s">
        <v>57</v>
      </c>
      <c r="C323" s="4" t="s">
        <v>90</v>
      </c>
      <c r="D323" s="12">
        <v>44</v>
      </c>
      <c r="E323" s="13">
        <v>23864</v>
      </c>
      <c r="F323" s="4" t="s">
        <v>69</v>
      </c>
      <c r="G323" s="14">
        <v>2699</v>
      </c>
      <c r="H323" s="15">
        <v>15</v>
      </c>
      <c r="I323" s="168" t="b">
        <f t="shared" ref="I323:I386" si="10">IF(H323&gt;10,TRUE,FALSE)</f>
        <v>1</v>
      </c>
      <c r="J323" s="170" t="b">
        <f t="shared" ref="J323:J386" si="11">IF(D323&gt;50,TRUE,FALSE)</f>
        <v>0</v>
      </c>
    </row>
    <row r="324" spans="1:10" x14ac:dyDescent="0.3">
      <c r="A324" s="4" t="s">
        <v>416</v>
      </c>
      <c r="B324" s="4" t="s">
        <v>57</v>
      </c>
      <c r="C324" s="4" t="s">
        <v>62</v>
      </c>
      <c r="D324" s="12">
        <v>43</v>
      </c>
      <c r="E324" s="13">
        <v>36819</v>
      </c>
      <c r="F324" s="4" t="s">
        <v>85</v>
      </c>
      <c r="G324" s="14">
        <v>1739</v>
      </c>
      <c r="H324" s="15">
        <v>11</v>
      </c>
      <c r="I324" s="168" t="b">
        <f t="shared" si="10"/>
        <v>1</v>
      </c>
      <c r="J324" s="170" t="b">
        <f t="shared" si="11"/>
        <v>0</v>
      </c>
    </row>
    <row r="325" spans="1:10" x14ac:dyDescent="0.3">
      <c r="A325" s="4" t="s">
        <v>417</v>
      </c>
      <c r="B325" s="4" t="s">
        <v>57</v>
      </c>
      <c r="C325" s="4" t="s">
        <v>90</v>
      </c>
      <c r="D325" s="12">
        <v>18</v>
      </c>
      <c r="E325" s="13">
        <v>28654</v>
      </c>
      <c r="F325" s="4" t="s">
        <v>85</v>
      </c>
      <c r="G325" s="14">
        <v>1587</v>
      </c>
      <c r="H325" s="15">
        <v>12</v>
      </c>
      <c r="I325" s="168" t="b">
        <f t="shared" si="10"/>
        <v>1</v>
      </c>
      <c r="J325" s="170" t="b">
        <f t="shared" si="11"/>
        <v>0</v>
      </c>
    </row>
    <row r="326" spans="1:10" x14ac:dyDescent="0.3">
      <c r="A326" s="4" t="s">
        <v>418</v>
      </c>
      <c r="B326" s="4" t="s">
        <v>57</v>
      </c>
      <c r="C326" s="4" t="s">
        <v>64</v>
      </c>
      <c r="D326" s="12">
        <v>23</v>
      </c>
      <c r="E326" s="13">
        <v>27032</v>
      </c>
      <c r="F326" s="4" t="s">
        <v>85</v>
      </c>
      <c r="G326" s="14">
        <v>1243</v>
      </c>
      <c r="H326" s="15">
        <v>8</v>
      </c>
      <c r="I326" s="168" t="b">
        <f t="shared" si="10"/>
        <v>0</v>
      </c>
      <c r="J326" s="170" t="b">
        <f t="shared" si="11"/>
        <v>0</v>
      </c>
    </row>
    <row r="327" spans="1:10" x14ac:dyDescent="0.3">
      <c r="A327" s="4" t="s">
        <v>419</v>
      </c>
      <c r="B327" s="4" t="s">
        <v>61</v>
      </c>
      <c r="C327" s="4" t="s">
        <v>103</v>
      </c>
      <c r="D327" s="12">
        <v>34</v>
      </c>
      <c r="E327" s="13">
        <v>34955</v>
      </c>
      <c r="F327" s="4" t="s">
        <v>59</v>
      </c>
      <c r="G327" s="14">
        <v>542</v>
      </c>
      <c r="H327" s="15">
        <v>2</v>
      </c>
      <c r="I327" s="168" t="b">
        <f t="shared" si="10"/>
        <v>0</v>
      </c>
      <c r="J327" s="170" t="b">
        <f t="shared" si="11"/>
        <v>0</v>
      </c>
    </row>
    <row r="328" spans="1:10" x14ac:dyDescent="0.3">
      <c r="A328" s="4" t="s">
        <v>420</v>
      </c>
      <c r="B328" s="4" t="s">
        <v>61</v>
      </c>
      <c r="C328" s="4" t="s">
        <v>62</v>
      </c>
      <c r="D328" s="12">
        <v>8</v>
      </c>
      <c r="E328" s="13">
        <v>23418</v>
      </c>
      <c r="F328" s="4" t="s">
        <v>69</v>
      </c>
      <c r="G328" s="14">
        <v>1724</v>
      </c>
      <c r="H328" s="15">
        <v>6</v>
      </c>
      <c r="I328" s="168" t="b">
        <f t="shared" si="10"/>
        <v>0</v>
      </c>
      <c r="J328" s="170" t="b">
        <f t="shared" si="11"/>
        <v>0</v>
      </c>
    </row>
    <row r="329" spans="1:10" x14ac:dyDescent="0.3">
      <c r="A329" s="4" t="s">
        <v>421</v>
      </c>
      <c r="B329" s="4" t="s">
        <v>61</v>
      </c>
      <c r="C329" s="4" t="s">
        <v>112</v>
      </c>
      <c r="D329" s="12">
        <v>36</v>
      </c>
      <c r="E329" s="13">
        <v>32462</v>
      </c>
      <c r="F329" s="4" t="s">
        <v>59</v>
      </c>
      <c r="G329" s="14">
        <v>903</v>
      </c>
      <c r="H329" s="15">
        <v>11</v>
      </c>
      <c r="I329" s="168" t="b">
        <f t="shared" si="10"/>
        <v>1</v>
      </c>
      <c r="J329" s="170" t="b">
        <f t="shared" si="11"/>
        <v>0</v>
      </c>
    </row>
    <row r="330" spans="1:10" x14ac:dyDescent="0.3">
      <c r="A330" s="4" t="s">
        <v>422</v>
      </c>
      <c r="B330" s="4" t="s">
        <v>61</v>
      </c>
      <c r="C330" s="4" t="s">
        <v>58</v>
      </c>
      <c r="D330" s="12">
        <v>40</v>
      </c>
      <c r="E330" s="13">
        <v>26555</v>
      </c>
      <c r="F330" s="4" t="s">
        <v>82</v>
      </c>
      <c r="G330" s="14">
        <v>2872</v>
      </c>
      <c r="H330" s="15">
        <v>1</v>
      </c>
      <c r="I330" s="168" t="b">
        <f t="shared" si="10"/>
        <v>0</v>
      </c>
      <c r="J330" s="170" t="b">
        <f t="shared" si="11"/>
        <v>0</v>
      </c>
    </row>
    <row r="331" spans="1:10" x14ac:dyDescent="0.3">
      <c r="A331" s="4" t="s">
        <v>423</v>
      </c>
      <c r="B331" s="4" t="s">
        <v>57</v>
      </c>
      <c r="C331" s="4" t="s">
        <v>125</v>
      </c>
      <c r="D331" s="12">
        <v>4</v>
      </c>
      <c r="E331" s="13">
        <v>24752</v>
      </c>
      <c r="F331" s="4" t="s">
        <v>69</v>
      </c>
      <c r="G331" s="14">
        <v>2592</v>
      </c>
      <c r="H331" s="15">
        <v>2</v>
      </c>
      <c r="I331" s="168" t="b">
        <f t="shared" si="10"/>
        <v>0</v>
      </c>
      <c r="J331" s="170" t="b">
        <f t="shared" si="11"/>
        <v>0</v>
      </c>
    </row>
    <row r="332" spans="1:10" x14ac:dyDescent="0.3">
      <c r="A332" s="4" t="s">
        <v>424</v>
      </c>
      <c r="B332" s="4" t="s">
        <v>61</v>
      </c>
      <c r="C332" s="4" t="s">
        <v>90</v>
      </c>
      <c r="D332" s="12">
        <v>57</v>
      </c>
      <c r="E332" s="13">
        <v>30031</v>
      </c>
      <c r="F332" s="4" t="s">
        <v>85</v>
      </c>
      <c r="G332" s="14">
        <v>1514</v>
      </c>
      <c r="H332" s="15">
        <v>13</v>
      </c>
      <c r="I332" s="168" t="b">
        <f t="shared" si="10"/>
        <v>1</v>
      </c>
      <c r="J332" s="170" t="b">
        <f t="shared" si="11"/>
        <v>1</v>
      </c>
    </row>
    <row r="333" spans="1:10" x14ac:dyDescent="0.3">
      <c r="A333" s="4" t="s">
        <v>425</v>
      </c>
      <c r="B333" s="4" t="s">
        <v>57</v>
      </c>
      <c r="C333" s="4" t="s">
        <v>78</v>
      </c>
      <c r="D333" s="12">
        <v>9</v>
      </c>
      <c r="E333" s="13">
        <v>30329</v>
      </c>
      <c r="F333" s="4" t="s">
        <v>59</v>
      </c>
      <c r="G333" s="14">
        <v>938</v>
      </c>
      <c r="H333" s="15">
        <v>6</v>
      </c>
      <c r="I333" s="168" t="b">
        <f t="shared" si="10"/>
        <v>0</v>
      </c>
      <c r="J333" s="170" t="b">
        <f t="shared" si="11"/>
        <v>0</v>
      </c>
    </row>
    <row r="334" spans="1:10" x14ac:dyDescent="0.3">
      <c r="A334" s="4" t="s">
        <v>426</v>
      </c>
      <c r="B334" s="4" t="s">
        <v>61</v>
      </c>
      <c r="C334" s="4" t="s">
        <v>153</v>
      </c>
      <c r="D334" s="12">
        <v>57</v>
      </c>
      <c r="E334" s="13">
        <v>31616</v>
      </c>
      <c r="F334" s="4" t="s">
        <v>80</v>
      </c>
      <c r="G334" s="14">
        <v>1481</v>
      </c>
      <c r="H334" s="15">
        <v>11</v>
      </c>
      <c r="I334" s="168" t="b">
        <f t="shared" si="10"/>
        <v>1</v>
      </c>
      <c r="J334" s="170" t="b">
        <f t="shared" si="11"/>
        <v>1</v>
      </c>
    </row>
    <row r="335" spans="1:10" x14ac:dyDescent="0.3">
      <c r="A335" s="4" t="s">
        <v>427</v>
      </c>
      <c r="B335" s="4" t="s">
        <v>57</v>
      </c>
      <c r="C335" s="4" t="s">
        <v>162</v>
      </c>
      <c r="D335" s="12">
        <v>49</v>
      </c>
      <c r="E335" s="13">
        <v>23607</v>
      </c>
      <c r="F335" s="4" t="s">
        <v>69</v>
      </c>
      <c r="G335" s="14">
        <v>2868</v>
      </c>
      <c r="H335" s="15">
        <v>8</v>
      </c>
      <c r="I335" s="168" t="b">
        <f t="shared" si="10"/>
        <v>0</v>
      </c>
      <c r="J335" s="170" t="b">
        <f t="shared" si="11"/>
        <v>0</v>
      </c>
    </row>
    <row r="336" spans="1:10" x14ac:dyDescent="0.3">
      <c r="A336" s="4" t="s">
        <v>428</v>
      </c>
      <c r="B336" s="4" t="s">
        <v>61</v>
      </c>
      <c r="C336" s="4" t="s">
        <v>88</v>
      </c>
      <c r="D336" s="12">
        <v>52</v>
      </c>
      <c r="E336" s="13">
        <v>28414</v>
      </c>
      <c r="F336" s="4" t="s">
        <v>85</v>
      </c>
      <c r="G336" s="14">
        <v>1319</v>
      </c>
      <c r="H336" s="15">
        <v>3</v>
      </c>
      <c r="I336" s="168" t="b">
        <f t="shared" si="10"/>
        <v>0</v>
      </c>
      <c r="J336" s="170" t="b">
        <f t="shared" si="11"/>
        <v>1</v>
      </c>
    </row>
    <row r="337" spans="1:10" x14ac:dyDescent="0.3">
      <c r="A337" s="4" t="s">
        <v>429</v>
      </c>
      <c r="B337" s="4" t="s">
        <v>61</v>
      </c>
      <c r="C337" s="4" t="s">
        <v>153</v>
      </c>
      <c r="D337" s="12">
        <v>19</v>
      </c>
      <c r="E337" s="13">
        <v>35200</v>
      </c>
      <c r="F337" s="4" t="s">
        <v>85</v>
      </c>
      <c r="G337" s="14">
        <v>2654</v>
      </c>
      <c r="H337" s="15">
        <v>9</v>
      </c>
      <c r="I337" s="168" t="b">
        <f t="shared" si="10"/>
        <v>0</v>
      </c>
      <c r="J337" s="170" t="b">
        <f t="shared" si="11"/>
        <v>0</v>
      </c>
    </row>
    <row r="338" spans="1:10" x14ac:dyDescent="0.3">
      <c r="A338" s="4" t="s">
        <v>430</v>
      </c>
      <c r="B338" s="4" t="s">
        <v>61</v>
      </c>
      <c r="C338" s="4" t="s">
        <v>112</v>
      </c>
      <c r="D338" s="12">
        <v>12</v>
      </c>
      <c r="E338" s="13">
        <v>33919</v>
      </c>
      <c r="F338" s="4" t="s">
        <v>85</v>
      </c>
      <c r="G338" s="14">
        <v>1586</v>
      </c>
      <c r="H338" s="15">
        <v>12</v>
      </c>
      <c r="I338" s="168" t="b">
        <f t="shared" si="10"/>
        <v>1</v>
      </c>
      <c r="J338" s="170" t="b">
        <f t="shared" si="11"/>
        <v>0</v>
      </c>
    </row>
    <row r="339" spans="1:10" x14ac:dyDescent="0.3">
      <c r="A339" s="4" t="s">
        <v>431</v>
      </c>
      <c r="B339" s="4" t="s">
        <v>57</v>
      </c>
      <c r="C339" s="4" t="s">
        <v>99</v>
      </c>
      <c r="D339" s="12">
        <v>51</v>
      </c>
      <c r="E339" s="13">
        <v>31805</v>
      </c>
      <c r="F339" s="4" t="s">
        <v>82</v>
      </c>
      <c r="G339" s="14">
        <v>1532</v>
      </c>
      <c r="H339" s="15">
        <v>13</v>
      </c>
      <c r="I339" s="168" t="b">
        <f t="shared" si="10"/>
        <v>1</v>
      </c>
      <c r="J339" s="170" t="b">
        <f t="shared" si="11"/>
        <v>1</v>
      </c>
    </row>
    <row r="340" spans="1:10" x14ac:dyDescent="0.3">
      <c r="A340" s="4" t="s">
        <v>432</v>
      </c>
      <c r="B340" s="4" t="s">
        <v>61</v>
      </c>
      <c r="C340" s="4" t="s">
        <v>90</v>
      </c>
      <c r="D340" s="12">
        <v>8</v>
      </c>
      <c r="E340" s="13">
        <v>33089</v>
      </c>
      <c r="F340" s="4" t="s">
        <v>85</v>
      </c>
      <c r="G340" s="14">
        <v>2873</v>
      </c>
      <c r="H340" s="15">
        <v>14</v>
      </c>
      <c r="I340" s="168" t="b">
        <f t="shared" si="10"/>
        <v>1</v>
      </c>
      <c r="J340" s="170" t="b">
        <f t="shared" si="11"/>
        <v>0</v>
      </c>
    </row>
    <row r="341" spans="1:10" x14ac:dyDescent="0.3">
      <c r="A341" s="4" t="s">
        <v>433</v>
      </c>
      <c r="B341" s="4" t="s">
        <v>57</v>
      </c>
      <c r="C341" s="4" t="s">
        <v>66</v>
      </c>
      <c r="D341" s="12">
        <v>26</v>
      </c>
      <c r="E341" s="13">
        <v>28044</v>
      </c>
      <c r="F341" s="4" t="s">
        <v>82</v>
      </c>
      <c r="G341" s="14">
        <v>536</v>
      </c>
      <c r="H341" s="15">
        <v>4</v>
      </c>
      <c r="I341" s="168" t="b">
        <f t="shared" si="10"/>
        <v>0</v>
      </c>
      <c r="J341" s="170" t="b">
        <f t="shared" si="11"/>
        <v>0</v>
      </c>
    </row>
    <row r="342" spans="1:10" x14ac:dyDescent="0.3">
      <c r="A342" s="4" t="s">
        <v>434</v>
      </c>
      <c r="B342" s="4" t="s">
        <v>61</v>
      </c>
      <c r="C342" s="4" t="s">
        <v>68</v>
      </c>
      <c r="D342" s="12">
        <v>14</v>
      </c>
      <c r="E342" s="13">
        <v>27535</v>
      </c>
      <c r="F342" s="4" t="s">
        <v>82</v>
      </c>
      <c r="G342" s="14">
        <v>2093</v>
      </c>
      <c r="H342" s="15">
        <v>4</v>
      </c>
      <c r="I342" s="168" t="b">
        <f t="shared" si="10"/>
        <v>0</v>
      </c>
      <c r="J342" s="170" t="b">
        <f t="shared" si="11"/>
        <v>0</v>
      </c>
    </row>
    <row r="343" spans="1:10" x14ac:dyDescent="0.3">
      <c r="A343" s="4" t="s">
        <v>435</v>
      </c>
      <c r="B343" s="4" t="s">
        <v>61</v>
      </c>
      <c r="C343" s="4" t="s">
        <v>68</v>
      </c>
      <c r="D343" s="12">
        <v>13</v>
      </c>
      <c r="E343" s="13">
        <v>29287</v>
      </c>
      <c r="F343" s="4" t="s">
        <v>85</v>
      </c>
      <c r="G343" s="14">
        <v>655</v>
      </c>
      <c r="H343" s="15">
        <v>12</v>
      </c>
      <c r="I343" s="168" t="b">
        <f t="shared" si="10"/>
        <v>1</v>
      </c>
      <c r="J343" s="170" t="b">
        <f t="shared" si="11"/>
        <v>0</v>
      </c>
    </row>
    <row r="344" spans="1:10" x14ac:dyDescent="0.3">
      <c r="A344" s="4" t="s">
        <v>436</v>
      </c>
      <c r="B344" s="4" t="s">
        <v>57</v>
      </c>
      <c r="C344" s="4" t="s">
        <v>103</v>
      </c>
      <c r="D344" s="12">
        <v>49</v>
      </c>
      <c r="E344" s="13">
        <v>27207</v>
      </c>
      <c r="F344" s="4" t="s">
        <v>69</v>
      </c>
      <c r="G344" s="14">
        <v>1682</v>
      </c>
      <c r="H344" s="15">
        <v>14</v>
      </c>
      <c r="I344" s="168" t="b">
        <f t="shared" si="10"/>
        <v>1</v>
      </c>
      <c r="J344" s="170" t="b">
        <f t="shared" si="11"/>
        <v>0</v>
      </c>
    </row>
    <row r="345" spans="1:10" x14ac:dyDescent="0.3">
      <c r="A345" s="4" t="s">
        <v>437</v>
      </c>
      <c r="B345" s="4" t="s">
        <v>61</v>
      </c>
      <c r="C345" s="4" t="s">
        <v>62</v>
      </c>
      <c r="D345" s="12">
        <v>3</v>
      </c>
      <c r="E345" s="13">
        <v>22395</v>
      </c>
      <c r="F345" s="4" t="s">
        <v>69</v>
      </c>
      <c r="G345" s="14">
        <v>2571</v>
      </c>
      <c r="H345" s="15">
        <v>10</v>
      </c>
      <c r="I345" s="168" t="b">
        <f t="shared" si="10"/>
        <v>0</v>
      </c>
      <c r="J345" s="170" t="b">
        <f t="shared" si="11"/>
        <v>0</v>
      </c>
    </row>
    <row r="346" spans="1:10" x14ac:dyDescent="0.3">
      <c r="A346" s="4" t="s">
        <v>438</v>
      </c>
      <c r="B346" s="4" t="s">
        <v>57</v>
      </c>
      <c r="C346" s="4" t="s">
        <v>107</v>
      </c>
      <c r="D346" s="12">
        <v>4</v>
      </c>
      <c r="E346" s="13">
        <v>26394</v>
      </c>
      <c r="F346" s="4" t="s">
        <v>80</v>
      </c>
      <c r="G346" s="14">
        <v>996</v>
      </c>
      <c r="H346" s="15">
        <v>2</v>
      </c>
      <c r="I346" s="168" t="b">
        <f t="shared" si="10"/>
        <v>0</v>
      </c>
      <c r="J346" s="170" t="b">
        <f t="shared" si="11"/>
        <v>0</v>
      </c>
    </row>
    <row r="347" spans="1:10" x14ac:dyDescent="0.3">
      <c r="A347" s="4" t="s">
        <v>439</v>
      </c>
      <c r="B347" s="4" t="s">
        <v>61</v>
      </c>
      <c r="C347" s="4" t="s">
        <v>88</v>
      </c>
      <c r="D347" s="12">
        <v>40</v>
      </c>
      <c r="E347" s="13">
        <v>26457</v>
      </c>
      <c r="F347" s="4" t="s">
        <v>59</v>
      </c>
      <c r="G347" s="14">
        <v>1030</v>
      </c>
      <c r="H347" s="15">
        <v>8</v>
      </c>
      <c r="I347" s="168" t="b">
        <f t="shared" si="10"/>
        <v>0</v>
      </c>
      <c r="J347" s="170" t="b">
        <f t="shared" si="11"/>
        <v>0</v>
      </c>
    </row>
    <row r="348" spans="1:10" x14ac:dyDescent="0.3">
      <c r="A348" s="4" t="s">
        <v>440</v>
      </c>
      <c r="B348" s="4" t="s">
        <v>61</v>
      </c>
      <c r="C348" s="4" t="s">
        <v>162</v>
      </c>
      <c r="D348" s="12">
        <v>13</v>
      </c>
      <c r="E348" s="13">
        <v>36473</v>
      </c>
      <c r="F348" s="4" t="s">
        <v>59</v>
      </c>
      <c r="G348" s="14">
        <v>2467</v>
      </c>
      <c r="H348" s="15">
        <v>10</v>
      </c>
      <c r="I348" s="168" t="b">
        <f t="shared" si="10"/>
        <v>0</v>
      </c>
      <c r="J348" s="170" t="b">
        <f t="shared" si="11"/>
        <v>0</v>
      </c>
    </row>
    <row r="349" spans="1:10" x14ac:dyDescent="0.3">
      <c r="A349" s="4" t="s">
        <v>441</v>
      </c>
      <c r="B349" s="4" t="s">
        <v>61</v>
      </c>
      <c r="C349" s="4" t="s">
        <v>64</v>
      </c>
      <c r="D349" s="12">
        <v>11</v>
      </c>
      <c r="E349" s="13">
        <v>28813</v>
      </c>
      <c r="F349" s="4" t="s">
        <v>85</v>
      </c>
      <c r="G349" s="14">
        <v>601</v>
      </c>
      <c r="H349" s="15">
        <v>13</v>
      </c>
      <c r="I349" s="168" t="b">
        <f t="shared" si="10"/>
        <v>1</v>
      </c>
      <c r="J349" s="170" t="b">
        <f t="shared" si="11"/>
        <v>0</v>
      </c>
    </row>
    <row r="350" spans="1:10" x14ac:dyDescent="0.3">
      <c r="A350" s="4" t="s">
        <v>442</v>
      </c>
      <c r="B350" s="4" t="s">
        <v>57</v>
      </c>
      <c r="C350" s="4" t="s">
        <v>125</v>
      </c>
      <c r="D350" s="12">
        <v>26</v>
      </c>
      <c r="E350" s="13">
        <v>24733</v>
      </c>
      <c r="F350" s="4" t="s">
        <v>80</v>
      </c>
      <c r="G350" s="14">
        <v>2551</v>
      </c>
      <c r="H350" s="15">
        <v>14</v>
      </c>
      <c r="I350" s="168" t="b">
        <f t="shared" si="10"/>
        <v>1</v>
      </c>
      <c r="J350" s="170" t="b">
        <f t="shared" si="11"/>
        <v>0</v>
      </c>
    </row>
    <row r="351" spans="1:10" x14ac:dyDescent="0.3">
      <c r="A351" s="4" t="s">
        <v>443</v>
      </c>
      <c r="B351" s="4" t="s">
        <v>61</v>
      </c>
      <c r="C351" s="4" t="s">
        <v>92</v>
      </c>
      <c r="D351" s="12">
        <v>50</v>
      </c>
      <c r="E351" s="13">
        <v>26088</v>
      </c>
      <c r="F351" s="4" t="s">
        <v>69</v>
      </c>
      <c r="G351" s="14">
        <v>2506</v>
      </c>
      <c r="H351" s="15">
        <v>3</v>
      </c>
      <c r="I351" s="168" t="b">
        <f t="shared" si="10"/>
        <v>0</v>
      </c>
      <c r="J351" s="170" t="b">
        <f t="shared" si="11"/>
        <v>0</v>
      </c>
    </row>
    <row r="352" spans="1:10" x14ac:dyDescent="0.3">
      <c r="A352" s="4" t="s">
        <v>444</v>
      </c>
      <c r="B352" s="4" t="s">
        <v>57</v>
      </c>
      <c r="C352" s="4" t="s">
        <v>62</v>
      </c>
      <c r="D352" s="12">
        <v>13</v>
      </c>
      <c r="E352" s="13">
        <v>25893</v>
      </c>
      <c r="F352" s="4" t="s">
        <v>69</v>
      </c>
      <c r="G352" s="14">
        <v>2705</v>
      </c>
      <c r="H352" s="15">
        <v>4</v>
      </c>
      <c r="I352" s="168" t="b">
        <f t="shared" si="10"/>
        <v>0</v>
      </c>
      <c r="J352" s="170" t="b">
        <f t="shared" si="11"/>
        <v>0</v>
      </c>
    </row>
    <row r="353" spans="1:10" x14ac:dyDescent="0.3">
      <c r="A353" s="4" t="s">
        <v>445</v>
      </c>
      <c r="B353" s="4" t="s">
        <v>57</v>
      </c>
      <c r="C353" s="4" t="s">
        <v>62</v>
      </c>
      <c r="D353" s="12">
        <v>35</v>
      </c>
      <c r="E353" s="13">
        <v>23110</v>
      </c>
      <c r="F353" s="4" t="s">
        <v>85</v>
      </c>
      <c r="G353" s="14">
        <v>575</v>
      </c>
      <c r="H353" s="15">
        <v>1</v>
      </c>
      <c r="I353" s="168" t="b">
        <f t="shared" si="10"/>
        <v>0</v>
      </c>
      <c r="J353" s="170" t="b">
        <f t="shared" si="11"/>
        <v>0</v>
      </c>
    </row>
    <row r="354" spans="1:10" x14ac:dyDescent="0.3">
      <c r="A354" s="4" t="s">
        <v>446</v>
      </c>
      <c r="B354" s="4" t="s">
        <v>61</v>
      </c>
      <c r="C354" s="4" t="s">
        <v>170</v>
      </c>
      <c r="D354" s="12">
        <v>30</v>
      </c>
      <c r="E354" s="13">
        <v>31055</v>
      </c>
      <c r="F354" s="4" t="s">
        <v>85</v>
      </c>
      <c r="G354" s="14">
        <v>2236</v>
      </c>
      <c r="H354" s="15">
        <v>3</v>
      </c>
      <c r="I354" s="168" t="b">
        <f t="shared" si="10"/>
        <v>0</v>
      </c>
      <c r="J354" s="170" t="b">
        <f t="shared" si="11"/>
        <v>0</v>
      </c>
    </row>
    <row r="355" spans="1:10" x14ac:dyDescent="0.3">
      <c r="A355" s="4" t="s">
        <v>447</v>
      </c>
      <c r="B355" s="4" t="s">
        <v>61</v>
      </c>
      <c r="C355" s="4" t="s">
        <v>68</v>
      </c>
      <c r="D355" s="12">
        <v>18</v>
      </c>
      <c r="E355" s="13">
        <v>29849</v>
      </c>
      <c r="F355" s="4" t="s">
        <v>69</v>
      </c>
      <c r="G355" s="14">
        <v>557</v>
      </c>
      <c r="H355" s="15">
        <v>12</v>
      </c>
      <c r="I355" s="168" t="b">
        <f t="shared" si="10"/>
        <v>1</v>
      </c>
      <c r="J355" s="170" t="b">
        <f t="shared" si="11"/>
        <v>0</v>
      </c>
    </row>
    <row r="356" spans="1:10" x14ac:dyDescent="0.3">
      <c r="A356" s="4" t="s">
        <v>448</v>
      </c>
      <c r="B356" s="4" t="s">
        <v>57</v>
      </c>
      <c r="C356" s="4" t="s">
        <v>92</v>
      </c>
      <c r="D356" s="12">
        <v>17</v>
      </c>
      <c r="E356" s="13">
        <v>32025</v>
      </c>
      <c r="F356" s="4" t="s">
        <v>85</v>
      </c>
      <c r="G356" s="14">
        <v>1514</v>
      </c>
      <c r="H356" s="15">
        <v>2</v>
      </c>
      <c r="I356" s="168" t="b">
        <f t="shared" si="10"/>
        <v>0</v>
      </c>
      <c r="J356" s="170" t="b">
        <f t="shared" si="11"/>
        <v>0</v>
      </c>
    </row>
    <row r="357" spans="1:10" x14ac:dyDescent="0.3">
      <c r="A357" s="4" t="s">
        <v>449</v>
      </c>
      <c r="B357" s="4" t="s">
        <v>57</v>
      </c>
      <c r="C357" s="4" t="s">
        <v>76</v>
      </c>
      <c r="D357" s="12">
        <v>17</v>
      </c>
      <c r="E357" s="13">
        <v>36013</v>
      </c>
      <c r="F357" s="4" t="s">
        <v>82</v>
      </c>
      <c r="G357" s="14">
        <v>1915</v>
      </c>
      <c r="H357" s="15">
        <v>13</v>
      </c>
      <c r="I357" s="168" t="b">
        <f t="shared" si="10"/>
        <v>1</v>
      </c>
      <c r="J357" s="170" t="b">
        <f t="shared" si="11"/>
        <v>0</v>
      </c>
    </row>
    <row r="358" spans="1:10" x14ac:dyDescent="0.3">
      <c r="A358" s="4" t="s">
        <v>450</v>
      </c>
      <c r="B358" s="4" t="s">
        <v>57</v>
      </c>
      <c r="C358" s="4" t="s">
        <v>64</v>
      </c>
      <c r="D358" s="12">
        <v>56</v>
      </c>
      <c r="E358" s="13">
        <v>34374</v>
      </c>
      <c r="F358" s="4" t="s">
        <v>82</v>
      </c>
      <c r="G358" s="14">
        <v>2949</v>
      </c>
      <c r="H358" s="15">
        <v>11</v>
      </c>
      <c r="I358" s="168" t="b">
        <f t="shared" si="10"/>
        <v>1</v>
      </c>
      <c r="J358" s="170" t="b">
        <f t="shared" si="11"/>
        <v>1</v>
      </c>
    </row>
    <row r="359" spans="1:10" x14ac:dyDescent="0.3">
      <c r="A359" s="4" t="s">
        <v>451</v>
      </c>
      <c r="B359" s="4" t="s">
        <v>61</v>
      </c>
      <c r="C359" s="4" t="s">
        <v>135</v>
      </c>
      <c r="D359" s="12">
        <v>60</v>
      </c>
      <c r="E359" s="13">
        <v>28634</v>
      </c>
      <c r="F359" s="4" t="s">
        <v>80</v>
      </c>
      <c r="G359" s="14">
        <v>790</v>
      </c>
      <c r="H359" s="15">
        <v>14</v>
      </c>
      <c r="I359" s="168" t="b">
        <f t="shared" si="10"/>
        <v>1</v>
      </c>
      <c r="J359" s="170" t="b">
        <f t="shared" si="11"/>
        <v>1</v>
      </c>
    </row>
    <row r="360" spans="1:10" x14ac:dyDescent="0.3">
      <c r="A360" s="4" t="s">
        <v>452</v>
      </c>
      <c r="B360" s="4" t="s">
        <v>57</v>
      </c>
      <c r="C360" s="4" t="s">
        <v>105</v>
      </c>
      <c r="D360" s="12">
        <v>27</v>
      </c>
      <c r="E360" s="13">
        <v>30997</v>
      </c>
      <c r="F360" s="4" t="s">
        <v>82</v>
      </c>
      <c r="G360" s="14">
        <v>2042</v>
      </c>
      <c r="H360" s="15">
        <v>10</v>
      </c>
      <c r="I360" s="168" t="b">
        <f t="shared" si="10"/>
        <v>0</v>
      </c>
      <c r="J360" s="170" t="b">
        <f t="shared" si="11"/>
        <v>0</v>
      </c>
    </row>
    <row r="361" spans="1:10" x14ac:dyDescent="0.3">
      <c r="A361" s="4" t="s">
        <v>453</v>
      </c>
      <c r="B361" s="4" t="s">
        <v>57</v>
      </c>
      <c r="C361" s="4" t="s">
        <v>125</v>
      </c>
      <c r="D361" s="12">
        <v>39</v>
      </c>
      <c r="E361" s="13">
        <v>28187</v>
      </c>
      <c r="F361" s="4" t="s">
        <v>80</v>
      </c>
      <c r="G361" s="14">
        <v>1121</v>
      </c>
      <c r="H361" s="15">
        <v>14</v>
      </c>
      <c r="I361" s="168" t="b">
        <f t="shared" si="10"/>
        <v>1</v>
      </c>
      <c r="J361" s="170" t="b">
        <f t="shared" si="11"/>
        <v>0</v>
      </c>
    </row>
    <row r="362" spans="1:10" x14ac:dyDescent="0.3">
      <c r="A362" s="4" t="s">
        <v>454</v>
      </c>
      <c r="B362" s="4" t="s">
        <v>57</v>
      </c>
      <c r="C362" s="4" t="s">
        <v>162</v>
      </c>
      <c r="D362" s="12">
        <v>1</v>
      </c>
      <c r="E362" s="13">
        <v>23198</v>
      </c>
      <c r="F362" s="4" t="s">
        <v>69</v>
      </c>
      <c r="G362" s="14">
        <v>918</v>
      </c>
      <c r="H362" s="15">
        <v>3</v>
      </c>
      <c r="I362" s="168" t="b">
        <f t="shared" si="10"/>
        <v>0</v>
      </c>
      <c r="J362" s="170" t="b">
        <f t="shared" si="11"/>
        <v>0</v>
      </c>
    </row>
    <row r="363" spans="1:10" x14ac:dyDescent="0.3">
      <c r="A363" s="4" t="s">
        <v>455</v>
      </c>
      <c r="B363" s="4" t="s">
        <v>57</v>
      </c>
      <c r="C363" s="4" t="s">
        <v>58</v>
      </c>
      <c r="D363" s="12">
        <v>57</v>
      </c>
      <c r="E363" s="13">
        <v>28006</v>
      </c>
      <c r="F363" s="4" t="s">
        <v>69</v>
      </c>
      <c r="G363" s="14">
        <v>1509</v>
      </c>
      <c r="H363" s="15">
        <v>8</v>
      </c>
      <c r="I363" s="168" t="b">
        <f t="shared" si="10"/>
        <v>0</v>
      </c>
      <c r="J363" s="170" t="b">
        <f t="shared" si="11"/>
        <v>1</v>
      </c>
    </row>
    <row r="364" spans="1:10" x14ac:dyDescent="0.3">
      <c r="A364" s="4" t="s">
        <v>456</v>
      </c>
      <c r="B364" s="4" t="s">
        <v>57</v>
      </c>
      <c r="C364" s="4" t="s">
        <v>74</v>
      </c>
      <c r="D364" s="12">
        <v>38</v>
      </c>
      <c r="E364" s="13">
        <v>30178</v>
      </c>
      <c r="F364" s="4" t="s">
        <v>80</v>
      </c>
      <c r="G364" s="14">
        <v>1816</v>
      </c>
      <c r="H364" s="15">
        <v>6</v>
      </c>
      <c r="I364" s="168" t="b">
        <f t="shared" si="10"/>
        <v>0</v>
      </c>
      <c r="J364" s="170" t="b">
        <f t="shared" si="11"/>
        <v>0</v>
      </c>
    </row>
    <row r="365" spans="1:10" x14ac:dyDescent="0.3">
      <c r="A365" s="4" t="s">
        <v>457</v>
      </c>
      <c r="B365" s="4" t="s">
        <v>61</v>
      </c>
      <c r="C365" s="4" t="s">
        <v>94</v>
      </c>
      <c r="D365" s="12">
        <v>40</v>
      </c>
      <c r="E365" s="13">
        <v>25441</v>
      </c>
      <c r="F365" s="4" t="s">
        <v>80</v>
      </c>
      <c r="G365" s="14">
        <v>1239</v>
      </c>
      <c r="H365" s="15">
        <v>8</v>
      </c>
      <c r="I365" s="168" t="b">
        <f t="shared" si="10"/>
        <v>0</v>
      </c>
      <c r="J365" s="170" t="b">
        <f t="shared" si="11"/>
        <v>0</v>
      </c>
    </row>
    <row r="366" spans="1:10" x14ac:dyDescent="0.3">
      <c r="A366" s="4" t="s">
        <v>458</v>
      </c>
      <c r="B366" s="4" t="s">
        <v>61</v>
      </c>
      <c r="C366" s="4" t="s">
        <v>99</v>
      </c>
      <c r="D366" s="12">
        <v>31</v>
      </c>
      <c r="E366" s="13">
        <v>34157</v>
      </c>
      <c r="F366" s="4" t="s">
        <v>80</v>
      </c>
      <c r="G366" s="14">
        <v>607</v>
      </c>
      <c r="H366" s="15">
        <v>1</v>
      </c>
      <c r="I366" s="168" t="b">
        <f t="shared" si="10"/>
        <v>0</v>
      </c>
      <c r="J366" s="170" t="b">
        <f t="shared" si="11"/>
        <v>0</v>
      </c>
    </row>
    <row r="367" spans="1:10" x14ac:dyDescent="0.3">
      <c r="A367" s="4" t="s">
        <v>459</v>
      </c>
      <c r="B367" s="4" t="s">
        <v>61</v>
      </c>
      <c r="C367" s="4" t="s">
        <v>208</v>
      </c>
      <c r="D367" s="12">
        <v>36</v>
      </c>
      <c r="E367" s="13">
        <v>35554</v>
      </c>
      <c r="F367" s="4" t="s">
        <v>69</v>
      </c>
      <c r="G367" s="14">
        <v>1030</v>
      </c>
      <c r="H367" s="15">
        <v>9</v>
      </c>
      <c r="I367" s="168" t="b">
        <f t="shared" si="10"/>
        <v>0</v>
      </c>
      <c r="J367" s="170" t="b">
        <f t="shared" si="11"/>
        <v>0</v>
      </c>
    </row>
    <row r="368" spans="1:10" x14ac:dyDescent="0.3">
      <c r="A368" s="4" t="s">
        <v>460</v>
      </c>
      <c r="B368" s="4" t="s">
        <v>61</v>
      </c>
      <c r="C368" s="4" t="s">
        <v>76</v>
      </c>
      <c r="D368" s="12">
        <v>27</v>
      </c>
      <c r="E368" s="13">
        <v>35197</v>
      </c>
      <c r="F368" s="4" t="s">
        <v>69</v>
      </c>
      <c r="G368" s="14">
        <v>2293</v>
      </c>
      <c r="H368" s="15">
        <v>14</v>
      </c>
      <c r="I368" s="168" t="b">
        <f t="shared" si="10"/>
        <v>1</v>
      </c>
      <c r="J368" s="170" t="b">
        <f t="shared" si="11"/>
        <v>0</v>
      </c>
    </row>
    <row r="369" spans="1:10" x14ac:dyDescent="0.3">
      <c r="A369" s="4" t="s">
        <v>461</v>
      </c>
      <c r="B369" s="4" t="s">
        <v>61</v>
      </c>
      <c r="C369" s="4" t="s">
        <v>137</v>
      </c>
      <c r="D369" s="12">
        <v>44</v>
      </c>
      <c r="E369" s="13">
        <v>36487</v>
      </c>
      <c r="F369" s="4" t="s">
        <v>59</v>
      </c>
      <c r="G369" s="14">
        <v>535</v>
      </c>
      <c r="H369" s="15">
        <v>3</v>
      </c>
      <c r="I369" s="168" t="b">
        <f t="shared" si="10"/>
        <v>0</v>
      </c>
      <c r="J369" s="170" t="b">
        <f t="shared" si="11"/>
        <v>0</v>
      </c>
    </row>
    <row r="370" spans="1:10" x14ac:dyDescent="0.3">
      <c r="A370" s="4" t="s">
        <v>462</v>
      </c>
      <c r="B370" s="4" t="s">
        <v>61</v>
      </c>
      <c r="C370" s="4" t="s">
        <v>74</v>
      </c>
      <c r="D370" s="12">
        <v>48</v>
      </c>
      <c r="E370" s="13">
        <v>31150</v>
      </c>
      <c r="F370" s="4" t="s">
        <v>80</v>
      </c>
      <c r="G370" s="14">
        <v>825</v>
      </c>
      <c r="H370" s="15">
        <v>4</v>
      </c>
      <c r="I370" s="168" t="b">
        <f t="shared" si="10"/>
        <v>0</v>
      </c>
      <c r="J370" s="170" t="b">
        <f t="shared" si="11"/>
        <v>0</v>
      </c>
    </row>
    <row r="371" spans="1:10" x14ac:dyDescent="0.3">
      <c r="A371" s="4" t="s">
        <v>463</v>
      </c>
      <c r="B371" s="4" t="s">
        <v>57</v>
      </c>
      <c r="C371" s="4" t="s">
        <v>76</v>
      </c>
      <c r="D371" s="12">
        <v>28</v>
      </c>
      <c r="E371" s="13">
        <v>26159</v>
      </c>
      <c r="F371" s="4" t="s">
        <v>82</v>
      </c>
      <c r="G371" s="14">
        <v>595</v>
      </c>
      <c r="H371" s="15">
        <v>15</v>
      </c>
      <c r="I371" s="168" t="b">
        <f t="shared" si="10"/>
        <v>1</v>
      </c>
      <c r="J371" s="170" t="b">
        <f t="shared" si="11"/>
        <v>0</v>
      </c>
    </row>
    <row r="372" spans="1:10" x14ac:dyDescent="0.3">
      <c r="A372" s="4" t="s">
        <v>464</v>
      </c>
      <c r="B372" s="4" t="s">
        <v>57</v>
      </c>
      <c r="C372" s="4" t="s">
        <v>129</v>
      </c>
      <c r="D372" s="12">
        <v>17</v>
      </c>
      <c r="E372" s="13">
        <v>29940</v>
      </c>
      <c r="F372" s="4" t="s">
        <v>82</v>
      </c>
      <c r="G372" s="14">
        <v>2639</v>
      </c>
      <c r="H372" s="15">
        <v>8</v>
      </c>
      <c r="I372" s="168" t="b">
        <f t="shared" si="10"/>
        <v>0</v>
      </c>
      <c r="J372" s="170" t="b">
        <f t="shared" si="11"/>
        <v>0</v>
      </c>
    </row>
    <row r="373" spans="1:10" x14ac:dyDescent="0.3">
      <c r="A373" s="4" t="s">
        <v>465</v>
      </c>
      <c r="B373" s="4" t="s">
        <v>61</v>
      </c>
      <c r="C373" s="4" t="s">
        <v>224</v>
      </c>
      <c r="D373" s="12">
        <v>2</v>
      </c>
      <c r="E373" s="13">
        <v>30274</v>
      </c>
      <c r="F373" s="4" t="s">
        <v>59</v>
      </c>
      <c r="G373" s="14">
        <v>528</v>
      </c>
      <c r="H373" s="15">
        <v>4</v>
      </c>
      <c r="I373" s="168" t="b">
        <f t="shared" si="10"/>
        <v>0</v>
      </c>
      <c r="J373" s="170" t="b">
        <f t="shared" si="11"/>
        <v>0</v>
      </c>
    </row>
    <row r="374" spans="1:10" x14ac:dyDescent="0.3">
      <c r="A374" s="4" t="s">
        <v>466</v>
      </c>
      <c r="B374" s="4" t="s">
        <v>57</v>
      </c>
      <c r="C374" s="4" t="s">
        <v>125</v>
      </c>
      <c r="D374" s="12">
        <v>30</v>
      </c>
      <c r="E374" s="13">
        <v>29901</v>
      </c>
      <c r="F374" s="4" t="s">
        <v>82</v>
      </c>
      <c r="G374" s="14">
        <v>1595</v>
      </c>
      <c r="H374" s="15">
        <v>4</v>
      </c>
      <c r="I374" s="168" t="b">
        <f t="shared" si="10"/>
        <v>0</v>
      </c>
      <c r="J374" s="170" t="b">
        <f t="shared" si="11"/>
        <v>0</v>
      </c>
    </row>
    <row r="375" spans="1:10" x14ac:dyDescent="0.3">
      <c r="A375" s="4" t="s">
        <v>467</v>
      </c>
      <c r="B375" s="4" t="s">
        <v>57</v>
      </c>
      <c r="C375" s="4" t="s">
        <v>66</v>
      </c>
      <c r="D375" s="12">
        <v>9</v>
      </c>
      <c r="E375" s="13">
        <v>22838</v>
      </c>
      <c r="F375" s="4" t="s">
        <v>69</v>
      </c>
      <c r="G375" s="14">
        <v>1671</v>
      </c>
      <c r="H375" s="15">
        <v>9</v>
      </c>
      <c r="I375" s="168" t="b">
        <f t="shared" si="10"/>
        <v>0</v>
      </c>
      <c r="J375" s="170" t="b">
        <f t="shared" si="11"/>
        <v>0</v>
      </c>
    </row>
    <row r="376" spans="1:10" x14ac:dyDescent="0.3">
      <c r="A376" s="4" t="s">
        <v>468</v>
      </c>
      <c r="B376" s="4" t="s">
        <v>57</v>
      </c>
      <c r="C376" s="4" t="s">
        <v>170</v>
      </c>
      <c r="D376" s="12">
        <v>59</v>
      </c>
      <c r="E376" s="13">
        <v>32325</v>
      </c>
      <c r="F376" s="4" t="s">
        <v>59</v>
      </c>
      <c r="G376" s="14">
        <v>1049</v>
      </c>
      <c r="H376" s="15">
        <v>11</v>
      </c>
      <c r="I376" s="168" t="b">
        <f t="shared" si="10"/>
        <v>1</v>
      </c>
      <c r="J376" s="170" t="b">
        <f t="shared" si="11"/>
        <v>1</v>
      </c>
    </row>
    <row r="377" spans="1:10" x14ac:dyDescent="0.3">
      <c r="A377" s="4" t="s">
        <v>469</v>
      </c>
      <c r="B377" s="4" t="s">
        <v>57</v>
      </c>
      <c r="C377" s="4" t="s">
        <v>71</v>
      </c>
      <c r="D377" s="12">
        <v>50</v>
      </c>
      <c r="E377" s="13">
        <v>22832</v>
      </c>
      <c r="F377" s="4" t="s">
        <v>69</v>
      </c>
      <c r="G377" s="14">
        <v>2298</v>
      </c>
      <c r="H377" s="15">
        <v>15</v>
      </c>
      <c r="I377" s="168" t="b">
        <f t="shared" si="10"/>
        <v>1</v>
      </c>
      <c r="J377" s="170" t="b">
        <f t="shared" si="11"/>
        <v>0</v>
      </c>
    </row>
    <row r="378" spans="1:10" x14ac:dyDescent="0.3">
      <c r="A378" s="4" t="s">
        <v>470</v>
      </c>
      <c r="B378" s="4" t="s">
        <v>57</v>
      </c>
      <c r="C378" s="4" t="s">
        <v>92</v>
      </c>
      <c r="D378" s="12">
        <v>38</v>
      </c>
      <c r="E378" s="13">
        <v>34160</v>
      </c>
      <c r="F378" s="4" t="s">
        <v>85</v>
      </c>
      <c r="G378" s="14">
        <v>572</v>
      </c>
      <c r="H378" s="15">
        <v>2</v>
      </c>
      <c r="I378" s="168" t="b">
        <f t="shared" si="10"/>
        <v>0</v>
      </c>
      <c r="J378" s="170" t="b">
        <f t="shared" si="11"/>
        <v>0</v>
      </c>
    </row>
    <row r="379" spans="1:10" x14ac:dyDescent="0.3">
      <c r="A379" s="4" t="s">
        <v>471</v>
      </c>
      <c r="B379" s="4" t="s">
        <v>61</v>
      </c>
      <c r="C379" s="4" t="s">
        <v>208</v>
      </c>
      <c r="D379" s="12">
        <v>28</v>
      </c>
      <c r="E379" s="13">
        <v>35540</v>
      </c>
      <c r="F379" s="4" t="s">
        <v>82</v>
      </c>
      <c r="G379" s="14">
        <v>1638</v>
      </c>
      <c r="H379" s="15">
        <v>1</v>
      </c>
      <c r="I379" s="168" t="b">
        <f t="shared" si="10"/>
        <v>0</v>
      </c>
      <c r="J379" s="170" t="b">
        <f t="shared" si="11"/>
        <v>0</v>
      </c>
    </row>
    <row r="380" spans="1:10" x14ac:dyDescent="0.3">
      <c r="A380" s="4" t="s">
        <v>472</v>
      </c>
      <c r="B380" s="4" t="s">
        <v>61</v>
      </c>
      <c r="C380" s="4" t="s">
        <v>129</v>
      </c>
      <c r="D380" s="12">
        <v>25</v>
      </c>
      <c r="E380" s="13">
        <v>34358</v>
      </c>
      <c r="F380" s="4" t="s">
        <v>69</v>
      </c>
      <c r="G380" s="14">
        <v>2009</v>
      </c>
      <c r="H380" s="15">
        <v>2</v>
      </c>
      <c r="I380" s="168" t="b">
        <f t="shared" si="10"/>
        <v>0</v>
      </c>
      <c r="J380" s="170" t="b">
        <f t="shared" si="11"/>
        <v>0</v>
      </c>
    </row>
    <row r="381" spans="1:10" x14ac:dyDescent="0.3">
      <c r="A381" s="4" t="s">
        <v>473</v>
      </c>
      <c r="B381" s="4" t="s">
        <v>61</v>
      </c>
      <c r="C381" s="4" t="s">
        <v>74</v>
      </c>
      <c r="D381" s="12">
        <v>51</v>
      </c>
      <c r="E381" s="13">
        <v>36334</v>
      </c>
      <c r="F381" s="4" t="s">
        <v>59</v>
      </c>
      <c r="G381" s="14">
        <v>895</v>
      </c>
      <c r="H381" s="15">
        <v>12</v>
      </c>
      <c r="I381" s="168" t="b">
        <f t="shared" si="10"/>
        <v>1</v>
      </c>
      <c r="J381" s="170" t="b">
        <f t="shared" si="11"/>
        <v>1</v>
      </c>
    </row>
    <row r="382" spans="1:10" x14ac:dyDescent="0.3">
      <c r="A382" s="4" t="s">
        <v>474</v>
      </c>
      <c r="B382" s="4" t="s">
        <v>61</v>
      </c>
      <c r="C382" s="4" t="s">
        <v>58</v>
      </c>
      <c r="D382" s="12">
        <v>8</v>
      </c>
      <c r="E382" s="13">
        <v>34563</v>
      </c>
      <c r="F382" s="4" t="s">
        <v>82</v>
      </c>
      <c r="G382" s="14">
        <v>1341</v>
      </c>
      <c r="H382" s="15">
        <v>5</v>
      </c>
      <c r="I382" s="168" t="b">
        <f t="shared" si="10"/>
        <v>0</v>
      </c>
      <c r="J382" s="170" t="b">
        <f t="shared" si="11"/>
        <v>0</v>
      </c>
    </row>
    <row r="383" spans="1:10" x14ac:dyDescent="0.3">
      <c r="A383" s="4" t="s">
        <v>475</v>
      </c>
      <c r="B383" s="4" t="s">
        <v>57</v>
      </c>
      <c r="C383" s="4" t="s">
        <v>78</v>
      </c>
      <c r="D383" s="12">
        <v>5</v>
      </c>
      <c r="E383" s="13">
        <v>33371</v>
      </c>
      <c r="F383" s="4" t="s">
        <v>82</v>
      </c>
      <c r="G383" s="14">
        <v>1474</v>
      </c>
      <c r="H383" s="15">
        <v>10</v>
      </c>
      <c r="I383" s="168" t="b">
        <f t="shared" si="10"/>
        <v>0</v>
      </c>
      <c r="J383" s="170" t="b">
        <f t="shared" si="11"/>
        <v>0</v>
      </c>
    </row>
    <row r="384" spans="1:10" x14ac:dyDescent="0.3">
      <c r="A384" s="4" t="s">
        <v>476</v>
      </c>
      <c r="B384" s="4" t="s">
        <v>61</v>
      </c>
      <c r="C384" s="4" t="s">
        <v>105</v>
      </c>
      <c r="D384" s="12">
        <v>50</v>
      </c>
      <c r="E384" s="13">
        <v>32787</v>
      </c>
      <c r="F384" s="4" t="s">
        <v>59</v>
      </c>
      <c r="G384" s="14">
        <v>2203</v>
      </c>
      <c r="H384" s="15">
        <v>11</v>
      </c>
      <c r="I384" s="168" t="b">
        <f t="shared" si="10"/>
        <v>1</v>
      </c>
      <c r="J384" s="170" t="b">
        <f t="shared" si="11"/>
        <v>0</v>
      </c>
    </row>
    <row r="385" spans="1:10" x14ac:dyDescent="0.3">
      <c r="A385" s="4" t="s">
        <v>477</v>
      </c>
      <c r="B385" s="4" t="s">
        <v>61</v>
      </c>
      <c r="C385" s="4" t="s">
        <v>151</v>
      </c>
      <c r="D385" s="12">
        <v>19</v>
      </c>
      <c r="E385" s="13">
        <v>33622</v>
      </c>
      <c r="F385" s="4" t="s">
        <v>69</v>
      </c>
      <c r="G385" s="14">
        <v>2974</v>
      </c>
      <c r="H385" s="15">
        <v>10</v>
      </c>
      <c r="I385" s="168" t="b">
        <f t="shared" si="10"/>
        <v>0</v>
      </c>
      <c r="J385" s="170" t="b">
        <f t="shared" si="11"/>
        <v>0</v>
      </c>
    </row>
    <row r="386" spans="1:10" x14ac:dyDescent="0.3">
      <c r="A386" s="4" t="s">
        <v>478</v>
      </c>
      <c r="B386" s="4" t="s">
        <v>57</v>
      </c>
      <c r="C386" s="4" t="s">
        <v>125</v>
      </c>
      <c r="D386" s="12">
        <v>27</v>
      </c>
      <c r="E386" s="13">
        <v>24521</v>
      </c>
      <c r="F386" s="4" t="s">
        <v>59</v>
      </c>
      <c r="G386" s="14">
        <v>1779</v>
      </c>
      <c r="H386" s="15">
        <v>15</v>
      </c>
      <c r="I386" s="168" t="b">
        <f t="shared" si="10"/>
        <v>1</v>
      </c>
      <c r="J386" s="170" t="b">
        <f t="shared" si="11"/>
        <v>0</v>
      </c>
    </row>
    <row r="387" spans="1:10" x14ac:dyDescent="0.3">
      <c r="A387" s="4" t="s">
        <v>479</v>
      </c>
      <c r="B387" s="4" t="s">
        <v>57</v>
      </c>
      <c r="C387" s="4" t="s">
        <v>103</v>
      </c>
      <c r="D387" s="12">
        <v>54</v>
      </c>
      <c r="E387" s="13">
        <v>26279</v>
      </c>
      <c r="F387" s="4" t="s">
        <v>69</v>
      </c>
      <c r="G387" s="14">
        <v>2838</v>
      </c>
      <c r="H387" s="15">
        <v>10</v>
      </c>
      <c r="I387" s="168" t="b">
        <f t="shared" ref="I387:I450" si="12">IF(H387&gt;10,TRUE,FALSE)</f>
        <v>0</v>
      </c>
      <c r="J387" s="170" t="b">
        <f t="shared" ref="J387:J450" si="13">IF(D387&gt;50,TRUE,FALSE)</f>
        <v>1</v>
      </c>
    </row>
    <row r="388" spans="1:10" x14ac:dyDescent="0.3">
      <c r="A388" s="4" t="s">
        <v>480</v>
      </c>
      <c r="B388" s="4" t="s">
        <v>61</v>
      </c>
      <c r="C388" s="4" t="s">
        <v>92</v>
      </c>
      <c r="D388" s="12">
        <v>20</v>
      </c>
      <c r="E388" s="13">
        <v>33005</v>
      </c>
      <c r="F388" s="4" t="s">
        <v>80</v>
      </c>
      <c r="G388" s="14">
        <v>2891</v>
      </c>
      <c r="H388" s="15">
        <v>14</v>
      </c>
      <c r="I388" s="168" t="b">
        <f t="shared" si="12"/>
        <v>1</v>
      </c>
      <c r="J388" s="170" t="b">
        <f t="shared" si="13"/>
        <v>0</v>
      </c>
    </row>
    <row r="389" spans="1:10" x14ac:dyDescent="0.3">
      <c r="A389" s="4" t="s">
        <v>481</v>
      </c>
      <c r="B389" s="4" t="s">
        <v>61</v>
      </c>
      <c r="C389" s="4" t="s">
        <v>74</v>
      </c>
      <c r="D389" s="12">
        <v>28</v>
      </c>
      <c r="E389" s="13">
        <v>35595</v>
      </c>
      <c r="F389" s="4" t="s">
        <v>59</v>
      </c>
      <c r="G389" s="14">
        <v>1881</v>
      </c>
      <c r="H389" s="15">
        <v>12</v>
      </c>
      <c r="I389" s="168" t="b">
        <f t="shared" si="12"/>
        <v>1</v>
      </c>
      <c r="J389" s="170" t="b">
        <f t="shared" si="13"/>
        <v>0</v>
      </c>
    </row>
    <row r="390" spans="1:10" x14ac:dyDescent="0.3">
      <c r="A390" s="4" t="s">
        <v>482</v>
      </c>
      <c r="B390" s="4" t="s">
        <v>61</v>
      </c>
      <c r="C390" s="4" t="s">
        <v>112</v>
      </c>
      <c r="D390" s="12">
        <v>26</v>
      </c>
      <c r="E390" s="13">
        <v>23462</v>
      </c>
      <c r="F390" s="4" t="s">
        <v>85</v>
      </c>
      <c r="G390" s="14">
        <v>1125</v>
      </c>
      <c r="H390" s="15">
        <v>11</v>
      </c>
      <c r="I390" s="168" t="b">
        <f t="shared" si="12"/>
        <v>1</v>
      </c>
      <c r="J390" s="170" t="b">
        <f t="shared" si="13"/>
        <v>0</v>
      </c>
    </row>
    <row r="391" spans="1:10" x14ac:dyDescent="0.3">
      <c r="A391" s="4" t="s">
        <v>483</v>
      </c>
      <c r="B391" s="4" t="s">
        <v>61</v>
      </c>
      <c r="C391" s="4" t="s">
        <v>99</v>
      </c>
      <c r="D391" s="12">
        <v>36</v>
      </c>
      <c r="E391" s="13">
        <v>28835</v>
      </c>
      <c r="F391" s="4" t="s">
        <v>69</v>
      </c>
      <c r="G391" s="14">
        <v>1593</v>
      </c>
      <c r="H391" s="15">
        <v>6</v>
      </c>
      <c r="I391" s="168" t="b">
        <f t="shared" si="12"/>
        <v>0</v>
      </c>
      <c r="J391" s="170" t="b">
        <f t="shared" si="13"/>
        <v>0</v>
      </c>
    </row>
    <row r="392" spans="1:10" x14ac:dyDescent="0.3">
      <c r="A392" s="4" t="s">
        <v>484</v>
      </c>
      <c r="B392" s="4" t="s">
        <v>57</v>
      </c>
      <c r="C392" s="4" t="s">
        <v>64</v>
      </c>
      <c r="D392" s="12">
        <v>18</v>
      </c>
      <c r="E392" s="13">
        <v>24822</v>
      </c>
      <c r="F392" s="4" t="s">
        <v>69</v>
      </c>
      <c r="G392" s="14">
        <v>922</v>
      </c>
      <c r="H392" s="15">
        <v>7</v>
      </c>
      <c r="I392" s="168" t="b">
        <f t="shared" si="12"/>
        <v>0</v>
      </c>
      <c r="J392" s="170" t="b">
        <f t="shared" si="13"/>
        <v>0</v>
      </c>
    </row>
    <row r="393" spans="1:10" x14ac:dyDescent="0.3">
      <c r="A393" s="4" t="s">
        <v>485</v>
      </c>
      <c r="B393" s="4" t="s">
        <v>61</v>
      </c>
      <c r="C393" s="4" t="s">
        <v>224</v>
      </c>
      <c r="D393" s="12">
        <v>7</v>
      </c>
      <c r="E393" s="13">
        <v>31885</v>
      </c>
      <c r="F393" s="4" t="s">
        <v>69</v>
      </c>
      <c r="G393" s="14">
        <v>2398</v>
      </c>
      <c r="H393" s="15">
        <v>6</v>
      </c>
      <c r="I393" s="168" t="b">
        <f t="shared" si="12"/>
        <v>0</v>
      </c>
      <c r="J393" s="170" t="b">
        <f t="shared" si="13"/>
        <v>0</v>
      </c>
    </row>
    <row r="394" spans="1:10" x14ac:dyDescent="0.3">
      <c r="A394" s="4" t="s">
        <v>486</v>
      </c>
      <c r="B394" s="4" t="s">
        <v>61</v>
      </c>
      <c r="C394" s="4" t="s">
        <v>129</v>
      </c>
      <c r="D394" s="12">
        <v>39</v>
      </c>
      <c r="E394" s="13">
        <v>32085</v>
      </c>
      <c r="F394" s="4" t="s">
        <v>85</v>
      </c>
      <c r="G394" s="14">
        <v>2695</v>
      </c>
      <c r="H394" s="15">
        <v>10</v>
      </c>
      <c r="I394" s="168" t="b">
        <f t="shared" si="12"/>
        <v>0</v>
      </c>
      <c r="J394" s="170" t="b">
        <f t="shared" si="13"/>
        <v>0</v>
      </c>
    </row>
    <row r="395" spans="1:10" x14ac:dyDescent="0.3">
      <c r="A395" s="4" t="s">
        <v>487</v>
      </c>
      <c r="B395" s="4" t="s">
        <v>57</v>
      </c>
      <c r="C395" s="4" t="s">
        <v>162</v>
      </c>
      <c r="D395" s="12">
        <v>55</v>
      </c>
      <c r="E395" s="13">
        <v>23023</v>
      </c>
      <c r="F395" s="4" t="s">
        <v>59</v>
      </c>
      <c r="G395" s="14">
        <v>911</v>
      </c>
      <c r="H395" s="15">
        <v>15</v>
      </c>
      <c r="I395" s="168" t="b">
        <f t="shared" si="12"/>
        <v>1</v>
      </c>
      <c r="J395" s="170" t="b">
        <f t="shared" si="13"/>
        <v>1</v>
      </c>
    </row>
    <row r="396" spans="1:10" x14ac:dyDescent="0.3">
      <c r="A396" s="4" t="s">
        <v>488</v>
      </c>
      <c r="B396" s="4" t="s">
        <v>57</v>
      </c>
      <c r="C396" s="4" t="s">
        <v>68</v>
      </c>
      <c r="D396" s="12">
        <v>55</v>
      </c>
      <c r="E396" s="13">
        <v>31638</v>
      </c>
      <c r="F396" s="4" t="s">
        <v>82</v>
      </c>
      <c r="G396" s="14">
        <v>1488</v>
      </c>
      <c r="H396" s="15">
        <v>2</v>
      </c>
      <c r="I396" s="168" t="b">
        <f t="shared" si="12"/>
        <v>0</v>
      </c>
      <c r="J396" s="170" t="b">
        <f t="shared" si="13"/>
        <v>1</v>
      </c>
    </row>
    <row r="397" spans="1:10" x14ac:dyDescent="0.3">
      <c r="A397" s="4" t="s">
        <v>489</v>
      </c>
      <c r="B397" s="4" t="s">
        <v>57</v>
      </c>
      <c r="C397" s="4" t="s">
        <v>78</v>
      </c>
      <c r="D397" s="12">
        <v>37</v>
      </c>
      <c r="E397" s="13">
        <v>36512</v>
      </c>
      <c r="F397" s="4" t="s">
        <v>85</v>
      </c>
      <c r="G397" s="14">
        <v>1262</v>
      </c>
      <c r="H397" s="15">
        <v>7</v>
      </c>
      <c r="I397" s="168" t="b">
        <f t="shared" si="12"/>
        <v>0</v>
      </c>
      <c r="J397" s="170" t="b">
        <f t="shared" si="13"/>
        <v>0</v>
      </c>
    </row>
    <row r="398" spans="1:10" x14ac:dyDescent="0.3">
      <c r="A398" s="4" t="s">
        <v>490</v>
      </c>
      <c r="B398" s="4" t="s">
        <v>61</v>
      </c>
      <c r="C398" s="4" t="s">
        <v>107</v>
      </c>
      <c r="D398" s="12">
        <v>25</v>
      </c>
      <c r="E398" s="13">
        <v>28345</v>
      </c>
      <c r="F398" s="4" t="s">
        <v>80</v>
      </c>
      <c r="G398" s="14">
        <v>2978</v>
      </c>
      <c r="H398" s="15">
        <v>13</v>
      </c>
      <c r="I398" s="168" t="b">
        <f t="shared" si="12"/>
        <v>1</v>
      </c>
      <c r="J398" s="170" t="b">
        <f t="shared" si="13"/>
        <v>0</v>
      </c>
    </row>
    <row r="399" spans="1:10" x14ac:dyDescent="0.3">
      <c r="A399" s="4" t="s">
        <v>491</v>
      </c>
      <c r="B399" s="4" t="s">
        <v>57</v>
      </c>
      <c r="C399" s="4" t="s">
        <v>105</v>
      </c>
      <c r="D399" s="12">
        <v>25</v>
      </c>
      <c r="E399" s="13">
        <v>22778</v>
      </c>
      <c r="F399" s="4" t="s">
        <v>80</v>
      </c>
      <c r="G399" s="14">
        <v>1817</v>
      </c>
      <c r="H399" s="15">
        <v>10</v>
      </c>
      <c r="I399" s="168" t="b">
        <f t="shared" si="12"/>
        <v>0</v>
      </c>
      <c r="J399" s="170" t="b">
        <f t="shared" si="13"/>
        <v>0</v>
      </c>
    </row>
    <row r="400" spans="1:10" x14ac:dyDescent="0.3">
      <c r="A400" s="4" t="s">
        <v>492</v>
      </c>
      <c r="B400" s="4" t="s">
        <v>61</v>
      </c>
      <c r="C400" s="4" t="s">
        <v>112</v>
      </c>
      <c r="D400" s="12">
        <v>54</v>
      </c>
      <c r="E400" s="13">
        <v>25981</v>
      </c>
      <c r="F400" s="4" t="s">
        <v>85</v>
      </c>
      <c r="G400" s="14">
        <v>1516</v>
      </c>
      <c r="H400" s="15">
        <v>3</v>
      </c>
      <c r="I400" s="168" t="b">
        <f t="shared" si="12"/>
        <v>0</v>
      </c>
      <c r="J400" s="170" t="b">
        <f t="shared" si="13"/>
        <v>1</v>
      </c>
    </row>
    <row r="401" spans="1:10" x14ac:dyDescent="0.3">
      <c r="A401" s="4" t="s">
        <v>493</v>
      </c>
      <c r="B401" s="4" t="s">
        <v>57</v>
      </c>
      <c r="C401" s="4" t="s">
        <v>90</v>
      </c>
      <c r="D401" s="12">
        <v>39</v>
      </c>
      <c r="E401" s="13">
        <v>31377</v>
      </c>
      <c r="F401" s="4" t="s">
        <v>85</v>
      </c>
      <c r="G401" s="14">
        <v>1552</v>
      </c>
      <c r="H401" s="15">
        <v>2</v>
      </c>
      <c r="I401" s="168" t="b">
        <f t="shared" si="12"/>
        <v>0</v>
      </c>
      <c r="J401" s="170" t="b">
        <f t="shared" si="13"/>
        <v>0</v>
      </c>
    </row>
    <row r="402" spans="1:10" x14ac:dyDescent="0.3">
      <c r="A402" s="4" t="s">
        <v>494</v>
      </c>
      <c r="B402" s="4" t="s">
        <v>61</v>
      </c>
      <c r="C402" s="4" t="s">
        <v>68</v>
      </c>
      <c r="D402" s="12">
        <v>3</v>
      </c>
      <c r="E402" s="13">
        <v>34855</v>
      </c>
      <c r="F402" s="4" t="s">
        <v>80</v>
      </c>
      <c r="G402" s="14">
        <v>820</v>
      </c>
      <c r="H402" s="15">
        <v>1</v>
      </c>
      <c r="I402" s="168" t="b">
        <f t="shared" si="12"/>
        <v>0</v>
      </c>
      <c r="J402" s="170" t="b">
        <f t="shared" si="13"/>
        <v>0</v>
      </c>
    </row>
    <row r="403" spans="1:10" x14ac:dyDescent="0.3">
      <c r="A403" s="4" t="s">
        <v>495</v>
      </c>
      <c r="B403" s="4" t="s">
        <v>57</v>
      </c>
      <c r="C403" s="4" t="s">
        <v>125</v>
      </c>
      <c r="D403" s="12">
        <v>54</v>
      </c>
      <c r="E403" s="13">
        <v>24213</v>
      </c>
      <c r="F403" s="4" t="s">
        <v>80</v>
      </c>
      <c r="G403" s="14">
        <v>639</v>
      </c>
      <c r="H403" s="15">
        <v>14</v>
      </c>
      <c r="I403" s="168" t="b">
        <f t="shared" si="12"/>
        <v>1</v>
      </c>
      <c r="J403" s="170" t="b">
        <f t="shared" si="13"/>
        <v>1</v>
      </c>
    </row>
    <row r="404" spans="1:10" x14ac:dyDescent="0.3">
      <c r="A404" s="4" t="s">
        <v>496</v>
      </c>
      <c r="B404" s="4" t="s">
        <v>61</v>
      </c>
      <c r="C404" s="4" t="s">
        <v>107</v>
      </c>
      <c r="D404" s="12">
        <v>13</v>
      </c>
      <c r="E404" s="13">
        <v>31386</v>
      </c>
      <c r="F404" s="4" t="s">
        <v>80</v>
      </c>
      <c r="G404" s="14">
        <v>545</v>
      </c>
      <c r="H404" s="15">
        <v>5</v>
      </c>
      <c r="I404" s="168" t="b">
        <f t="shared" si="12"/>
        <v>0</v>
      </c>
      <c r="J404" s="170" t="b">
        <f t="shared" si="13"/>
        <v>0</v>
      </c>
    </row>
    <row r="405" spans="1:10" x14ac:dyDescent="0.3">
      <c r="A405" s="4" t="s">
        <v>497</v>
      </c>
      <c r="B405" s="4" t="s">
        <v>57</v>
      </c>
      <c r="C405" s="4" t="s">
        <v>208</v>
      </c>
      <c r="D405" s="12">
        <v>40</v>
      </c>
      <c r="E405" s="13">
        <v>35335</v>
      </c>
      <c r="F405" s="4" t="s">
        <v>80</v>
      </c>
      <c r="G405" s="14">
        <v>2790</v>
      </c>
      <c r="H405" s="15">
        <v>13</v>
      </c>
      <c r="I405" s="168" t="b">
        <f t="shared" si="12"/>
        <v>1</v>
      </c>
      <c r="J405" s="170" t="b">
        <f t="shared" si="13"/>
        <v>0</v>
      </c>
    </row>
    <row r="406" spans="1:10" x14ac:dyDescent="0.3">
      <c r="A406" s="4" t="s">
        <v>498</v>
      </c>
      <c r="B406" s="4" t="s">
        <v>61</v>
      </c>
      <c r="C406" s="4" t="s">
        <v>170</v>
      </c>
      <c r="D406" s="12">
        <v>6</v>
      </c>
      <c r="E406" s="13">
        <v>35969</v>
      </c>
      <c r="F406" s="4" t="s">
        <v>80</v>
      </c>
      <c r="G406" s="14">
        <v>2321</v>
      </c>
      <c r="H406" s="15">
        <v>3</v>
      </c>
      <c r="I406" s="168" t="b">
        <f t="shared" si="12"/>
        <v>0</v>
      </c>
      <c r="J406" s="170" t="b">
        <f t="shared" si="13"/>
        <v>0</v>
      </c>
    </row>
    <row r="407" spans="1:10" x14ac:dyDescent="0.3">
      <c r="A407" s="4" t="s">
        <v>499</v>
      </c>
      <c r="B407" s="4" t="s">
        <v>57</v>
      </c>
      <c r="C407" s="4" t="s">
        <v>208</v>
      </c>
      <c r="D407" s="12">
        <v>55</v>
      </c>
      <c r="E407" s="13">
        <v>29604</v>
      </c>
      <c r="F407" s="4" t="s">
        <v>69</v>
      </c>
      <c r="G407" s="14">
        <v>2803</v>
      </c>
      <c r="H407" s="15">
        <v>6</v>
      </c>
      <c r="I407" s="168" t="b">
        <f t="shared" si="12"/>
        <v>0</v>
      </c>
      <c r="J407" s="170" t="b">
        <f t="shared" si="13"/>
        <v>1</v>
      </c>
    </row>
    <row r="408" spans="1:10" x14ac:dyDescent="0.3">
      <c r="A408" s="4" t="s">
        <v>500</v>
      </c>
      <c r="B408" s="4" t="s">
        <v>61</v>
      </c>
      <c r="C408" s="4" t="s">
        <v>62</v>
      </c>
      <c r="D408" s="12">
        <v>32</v>
      </c>
      <c r="E408" s="13">
        <v>27804</v>
      </c>
      <c r="F408" s="4" t="s">
        <v>69</v>
      </c>
      <c r="G408" s="14">
        <v>2480</v>
      </c>
      <c r="H408" s="15">
        <v>13</v>
      </c>
      <c r="I408" s="168" t="b">
        <f t="shared" si="12"/>
        <v>1</v>
      </c>
      <c r="J408" s="170" t="b">
        <f t="shared" si="13"/>
        <v>0</v>
      </c>
    </row>
    <row r="409" spans="1:10" x14ac:dyDescent="0.3">
      <c r="A409" s="4" t="s">
        <v>501</v>
      </c>
      <c r="B409" s="4" t="s">
        <v>61</v>
      </c>
      <c r="C409" s="4" t="s">
        <v>224</v>
      </c>
      <c r="D409" s="12">
        <v>5</v>
      </c>
      <c r="E409" s="13">
        <v>28960</v>
      </c>
      <c r="F409" s="4" t="s">
        <v>69</v>
      </c>
      <c r="G409" s="14">
        <v>1821</v>
      </c>
      <c r="H409" s="15">
        <v>2</v>
      </c>
      <c r="I409" s="168" t="b">
        <f t="shared" si="12"/>
        <v>0</v>
      </c>
      <c r="J409" s="170" t="b">
        <f t="shared" si="13"/>
        <v>0</v>
      </c>
    </row>
    <row r="410" spans="1:10" x14ac:dyDescent="0.3">
      <c r="A410" s="4" t="s">
        <v>502</v>
      </c>
      <c r="B410" s="4" t="s">
        <v>57</v>
      </c>
      <c r="C410" s="4" t="s">
        <v>137</v>
      </c>
      <c r="D410" s="12">
        <v>48</v>
      </c>
      <c r="E410" s="13">
        <v>34349</v>
      </c>
      <c r="F410" s="4" t="s">
        <v>80</v>
      </c>
      <c r="G410" s="14">
        <v>1133</v>
      </c>
      <c r="H410" s="15">
        <v>6</v>
      </c>
      <c r="I410" s="168" t="b">
        <f t="shared" si="12"/>
        <v>0</v>
      </c>
      <c r="J410" s="170" t="b">
        <f t="shared" si="13"/>
        <v>0</v>
      </c>
    </row>
    <row r="411" spans="1:10" x14ac:dyDescent="0.3">
      <c r="A411" s="4" t="s">
        <v>503</v>
      </c>
      <c r="B411" s="4" t="s">
        <v>61</v>
      </c>
      <c r="C411" s="4" t="s">
        <v>125</v>
      </c>
      <c r="D411" s="12">
        <v>35</v>
      </c>
      <c r="E411" s="13">
        <v>30129</v>
      </c>
      <c r="F411" s="4" t="s">
        <v>69</v>
      </c>
      <c r="G411" s="14">
        <v>931</v>
      </c>
      <c r="H411" s="15">
        <v>10</v>
      </c>
      <c r="I411" s="168" t="b">
        <f t="shared" si="12"/>
        <v>0</v>
      </c>
      <c r="J411" s="170" t="b">
        <f t="shared" si="13"/>
        <v>0</v>
      </c>
    </row>
    <row r="412" spans="1:10" x14ac:dyDescent="0.3">
      <c r="A412" s="4" t="s">
        <v>504</v>
      </c>
      <c r="B412" s="4" t="s">
        <v>61</v>
      </c>
      <c r="C412" s="4" t="s">
        <v>99</v>
      </c>
      <c r="D412" s="12">
        <v>26</v>
      </c>
      <c r="E412" s="13">
        <v>35326</v>
      </c>
      <c r="F412" s="4" t="s">
        <v>59</v>
      </c>
      <c r="G412" s="14">
        <v>508</v>
      </c>
      <c r="H412" s="15">
        <v>5</v>
      </c>
      <c r="I412" s="168" t="b">
        <f t="shared" si="12"/>
        <v>0</v>
      </c>
      <c r="J412" s="170" t="b">
        <f t="shared" si="13"/>
        <v>0</v>
      </c>
    </row>
    <row r="413" spans="1:10" x14ac:dyDescent="0.3">
      <c r="A413" s="4" t="s">
        <v>505</v>
      </c>
      <c r="B413" s="4" t="s">
        <v>61</v>
      </c>
      <c r="C413" s="4" t="s">
        <v>103</v>
      </c>
      <c r="D413" s="12">
        <v>19</v>
      </c>
      <c r="E413" s="13">
        <v>35249</v>
      </c>
      <c r="F413" s="4" t="s">
        <v>80</v>
      </c>
      <c r="G413" s="14">
        <v>1981</v>
      </c>
      <c r="H413" s="15">
        <v>4</v>
      </c>
      <c r="I413" s="168" t="b">
        <f t="shared" si="12"/>
        <v>0</v>
      </c>
      <c r="J413" s="170" t="b">
        <f t="shared" si="13"/>
        <v>0</v>
      </c>
    </row>
    <row r="414" spans="1:10" x14ac:dyDescent="0.3">
      <c r="A414" s="4" t="s">
        <v>506</v>
      </c>
      <c r="B414" s="4" t="s">
        <v>61</v>
      </c>
      <c r="C414" s="4" t="s">
        <v>170</v>
      </c>
      <c r="D414" s="12">
        <v>22</v>
      </c>
      <c r="E414" s="13">
        <v>31526</v>
      </c>
      <c r="F414" s="4" t="s">
        <v>80</v>
      </c>
      <c r="G414" s="14">
        <v>2922</v>
      </c>
      <c r="H414" s="15">
        <v>3</v>
      </c>
      <c r="I414" s="168" t="b">
        <f t="shared" si="12"/>
        <v>0</v>
      </c>
      <c r="J414" s="170" t="b">
        <f t="shared" si="13"/>
        <v>0</v>
      </c>
    </row>
    <row r="415" spans="1:10" x14ac:dyDescent="0.3">
      <c r="A415" s="4" t="s">
        <v>507</v>
      </c>
      <c r="B415" s="4" t="s">
        <v>57</v>
      </c>
      <c r="C415" s="4" t="s">
        <v>99</v>
      </c>
      <c r="D415" s="12">
        <v>11</v>
      </c>
      <c r="E415" s="13">
        <v>34216</v>
      </c>
      <c r="F415" s="4" t="s">
        <v>85</v>
      </c>
      <c r="G415" s="14">
        <v>1717</v>
      </c>
      <c r="H415" s="15">
        <v>10</v>
      </c>
      <c r="I415" s="168" t="b">
        <f t="shared" si="12"/>
        <v>0</v>
      </c>
      <c r="J415" s="170" t="b">
        <f t="shared" si="13"/>
        <v>0</v>
      </c>
    </row>
    <row r="416" spans="1:10" x14ac:dyDescent="0.3">
      <c r="A416" s="4" t="s">
        <v>508</v>
      </c>
      <c r="B416" s="4" t="s">
        <v>57</v>
      </c>
      <c r="C416" s="4" t="s">
        <v>90</v>
      </c>
      <c r="D416" s="12">
        <v>35</v>
      </c>
      <c r="E416" s="13">
        <v>28725</v>
      </c>
      <c r="F416" s="4" t="s">
        <v>85</v>
      </c>
      <c r="G416" s="14">
        <v>953</v>
      </c>
      <c r="H416" s="15">
        <v>5</v>
      </c>
      <c r="I416" s="168" t="b">
        <f t="shared" si="12"/>
        <v>0</v>
      </c>
      <c r="J416" s="170" t="b">
        <f t="shared" si="13"/>
        <v>0</v>
      </c>
    </row>
    <row r="417" spans="1:10" x14ac:dyDescent="0.3">
      <c r="A417" s="4" t="s">
        <v>509</v>
      </c>
      <c r="B417" s="4" t="s">
        <v>57</v>
      </c>
      <c r="C417" s="4" t="s">
        <v>107</v>
      </c>
      <c r="D417" s="12">
        <v>33</v>
      </c>
      <c r="E417" s="13">
        <v>36579</v>
      </c>
      <c r="F417" s="4" t="s">
        <v>59</v>
      </c>
      <c r="G417" s="14">
        <v>1143</v>
      </c>
      <c r="H417" s="15">
        <v>13</v>
      </c>
      <c r="I417" s="168" t="b">
        <f t="shared" si="12"/>
        <v>1</v>
      </c>
      <c r="J417" s="170" t="b">
        <f t="shared" si="13"/>
        <v>0</v>
      </c>
    </row>
    <row r="418" spans="1:10" x14ac:dyDescent="0.3">
      <c r="A418" s="4" t="s">
        <v>510</v>
      </c>
      <c r="B418" s="4" t="s">
        <v>57</v>
      </c>
      <c r="C418" s="4" t="s">
        <v>92</v>
      </c>
      <c r="D418" s="12">
        <v>33</v>
      </c>
      <c r="E418" s="13">
        <v>26376</v>
      </c>
      <c r="F418" s="4" t="s">
        <v>80</v>
      </c>
      <c r="G418" s="14">
        <v>1231</v>
      </c>
      <c r="H418" s="15">
        <v>14</v>
      </c>
      <c r="I418" s="168" t="b">
        <f t="shared" si="12"/>
        <v>1</v>
      </c>
      <c r="J418" s="170" t="b">
        <f t="shared" si="13"/>
        <v>0</v>
      </c>
    </row>
    <row r="419" spans="1:10" x14ac:dyDescent="0.3">
      <c r="A419" s="4" t="s">
        <v>511</v>
      </c>
      <c r="B419" s="4" t="s">
        <v>57</v>
      </c>
      <c r="C419" s="4" t="s">
        <v>71</v>
      </c>
      <c r="D419" s="12">
        <v>59</v>
      </c>
      <c r="E419" s="13">
        <v>33058</v>
      </c>
      <c r="F419" s="4" t="s">
        <v>69</v>
      </c>
      <c r="G419" s="14">
        <v>2352</v>
      </c>
      <c r="H419" s="15">
        <v>4</v>
      </c>
      <c r="I419" s="168" t="b">
        <f t="shared" si="12"/>
        <v>0</v>
      </c>
      <c r="J419" s="170" t="b">
        <f t="shared" si="13"/>
        <v>1</v>
      </c>
    </row>
    <row r="420" spans="1:10" x14ac:dyDescent="0.3">
      <c r="A420" s="4" t="s">
        <v>512</v>
      </c>
      <c r="B420" s="4" t="s">
        <v>61</v>
      </c>
      <c r="C420" s="4" t="s">
        <v>76</v>
      </c>
      <c r="D420" s="12">
        <v>57</v>
      </c>
      <c r="E420" s="13">
        <v>31523</v>
      </c>
      <c r="F420" s="4" t="s">
        <v>69</v>
      </c>
      <c r="G420" s="14">
        <v>1281</v>
      </c>
      <c r="H420" s="15">
        <v>10</v>
      </c>
      <c r="I420" s="168" t="b">
        <f t="shared" si="12"/>
        <v>0</v>
      </c>
      <c r="J420" s="170" t="b">
        <f t="shared" si="13"/>
        <v>1</v>
      </c>
    </row>
    <row r="421" spans="1:10" x14ac:dyDescent="0.3">
      <c r="A421" s="4" t="s">
        <v>513</v>
      </c>
      <c r="B421" s="4" t="s">
        <v>57</v>
      </c>
      <c r="C421" s="4" t="s">
        <v>170</v>
      </c>
      <c r="D421" s="12">
        <v>50</v>
      </c>
      <c r="E421" s="13">
        <v>31417</v>
      </c>
      <c r="F421" s="4" t="s">
        <v>82</v>
      </c>
      <c r="G421" s="14">
        <v>1652</v>
      </c>
      <c r="H421" s="15">
        <v>12</v>
      </c>
      <c r="I421" s="168" t="b">
        <f t="shared" si="12"/>
        <v>1</v>
      </c>
      <c r="J421" s="170" t="b">
        <f t="shared" si="13"/>
        <v>0</v>
      </c>
    </row>
    <row r="422" spans="1:10" x14ac:dyDescent="0.3">
      <c r="A422" s="4" t="s">
        <v>514</v>
      </c>
      <c r="B422" s="4" t="s">
        <v>57</v>
      </c>
      <c r="C422" s="4" t="s">
        <v>74</v>
      </c>
      <c r="D422" s="12">
        <v>25</v>
      </c>
      <c r="E422" s="13">
        <v>36237</v>
      </c>
      <c r="F422" s="4" t="s">
        <v>85</v>
      </c>
      <c r="G422" s="14">
        <v>2774</v>
      </c>
      <c r="H422" s="15">
        <v>13</v>
      </c>
      <c r="I422" s="168" t="b">
        <f t="shared" si="12"/>
        <v>1</v>
      </c>
      <c r="J422" s="170" t="b">
        <f t="shared" si="13"/>
        <v>0</v>
      </c>
    </row>
    <row r="423" spans="1:10" x14ac:dyDescent="0.3">
      <c r="A423" s="4" t="s">
        <v>515</v>
      </c>
      <c r="B423" s="4" t="s">
        <v>61</v>
      </c>
      <c r="C423" s="4" t="s">
        <v>105</v>
      </c>
      <c r="D423" s="12">
        <v>44</v>
      </c>
      <c r="E423" s="13">
        <v>35848</v>
      </c>
      <c r="F423" s="4" t="s">
        <v>259</v>
      </c>
      <c r="G423" s="14">
        <v>500</v>
      </c>
      <c r="H423" s="15">
        <v>13</v>
      </c>
      <c r="I423" s="168" t="b">
        <f t="shared" si="12"/>
        <v>1</v>
      </c>
      <c r="J423" s="170" t="b">
        <f t="shared" si="13"/>
        <v>0</v>
      </c>
    </row>
    <row r="424" spans="1:10" x14ac:dyDescent="0.3">
      <c r="A424" s="4" t="s">
        <v>516</v>
      </c>
      <c r="B424" s="4" t="s">
        <v>57</v>
      </c>
      <c r="C424" s="4" t="s">
        <v>103</v>
      </c>
      <c r="D424" s="12">
        <v>6</v>
      </c>
      <c r="E424" s="13">
        <v>33030</v>
      </c>
      <c r="F424" s="4" t="s">
        <v>80</v>
      </c>
      <c r="G424" s="14">
        <v>2666</v>
      </c>
      <c r="H424" s="15">
        <v>11</v>
      </c>
      <c r="I424" s="168" t="b">
        <f t="shared" si="12"/>
        <v>1</v>
      </c>
      <c r="J424" s="170" t="b">
        <f t="shared" si="13"/>
        <v>0</v>
      </c>
    </row>
    <row r="425" spans="1:10" x14ac:dyDescent="0.3">
      <c r="A425" s="4" t="s">
        <v>517</v>
      </c>
      <c r="B425" s="4" t="s">
        <v>61</v>
      </c>
      <c r="C425" s="4" t="s">
        <v>112</v>
      </c>
      <c r="D425" s="12">
        <v>28</v>
      </c>
      <c r="E425" s="13">
        <v>34138</v>
      </c>
      <c r="F425" s="4" t="s">
        <v>85</v>
      </c>
      <c r="G425" s="14">
        <v>2967</v>
      </c>
      <c r="H425" s="15">
        <v>12</v>
      </c>
      <c r="I425" s="168" t="b">
        <f t="shared" si="12"/>
        <v>1</v>
      </c>
      <c r="J425" s="170" t="b">
        <f t="shared" si="13"/>
        <v>0</v>
      </c>
    </row>
    <row r="426" spans="1:10" x14ac:dyDescent="0.3">
      <c r="A426" s="4" t="s">
        <v>518</v>
      </c>
      <c r="B426" s="4" t="s">
        <v>57</v>
      </c>
      <c r="C426" s="4" t="s">
        <v>105</v>
      </c>
      <c r="D426" s="12">
        <v>44</v>
      </c>
      <c r="E426" s="13">
        <v>36281</v>
      </c>
      <c r="F426" s="4" t="s">
        <v>82</v>
      </c>
      <c r="G426" s="14">
        <v>2238</v>
      </c>
      <c r="H426" s="15">
        <v>9</v>
      </c>
      <c r="I426" s="168" t="b">
        <f t="shared" si="12"/>
        <v>0</v>
      </c>
      <c r="J426" s="170" t="b">
        <f t="shared" si="13"/>
        <v>0</v>
      </c>
    </row>
    <row r="427" spans="1:10" x14ac:dyDescent="0.3">
      <c r="A427" s="4" t="s">
        <v>519</v>
      </c>
      <c r="B427" s="4" t="s">
        <v>61</v>
      </c>
      <c r="C427" s="4" t="s">
        <v>64</v>
      </c>
      <c r="D427" s="12">
        <v>19</v>
      </c>
      <c r="E427" s="13">
        <v>35021</v>
      </c>
      <c r="F427" s="4" t="s">
        <v>80</v>
      </c>
      <c r="G427" s="14">
        <v>1229</v>
      </c>
      <c r="H427" s="15">
        <v>2</v>
      </c>
      <c r="I427" s="168" t="b">
        <f t="shared" si="12"/>
        <v>0</v>
      </c>
      <c r="J427" s="170" t="b">
        <f t="shared" si="13"/>
        <v>0</v>
      </c>
    </row>
    <row r="428" spans="1:10" x14ac:dyDescent="0.3">
      <c r="A428" s="4" t="s">
        <v>520</v>
      </c>
      <c r="B428" s="4" t="s">
        <v>61</v>
      </c>
      <c r="C428" s="4" t="s">
        <v>71</v>
      </c>
      <c r="D428" s="12">
        <v>42</v>
      </c>
      <c r="E428" s="13">
        <v>27631</v>
      </c>
      <c r="F428" s="4" t="s">
        <v>82</v>
      </c>
      <c r="G428" s="14">
        <v>997</v>
      </c>
      <c r="H428" s="15">
        <v>15</v>
      </c>
      <c r="I428" s="168" t="b">
        <f t="shared" si="12"/>
        <v>1</v>
      </c>
      <c r="J428" s="170" t="b">
        <f t="shared" si="13"/>
        <v>0</v>
      </c>
    </row>
    <row r="429" spans="1:10" x14ac:dyDescent="0.3">
      <c r="A429" s="4" t="s">
        <v>521</v>
      </c>
      <c r="B429" s="4" t="s">
        <v>61</v>
      </c>
      <c r="C429" s="4" t="s">
        <v>151</v>
      </c>
      <c r="D429" s="12">
        <v>6</v>
      </c>
      <c r="E429" s="13">
        <v>36487</v>
      </c>
      <c r="F429" s="4" t="s">
        <v>69</v>
      </c>
      <c r="G429" s="14">
        <v>1686</v>
      </c>
      <c r="H429" s="15">
        <v>11</v>
      </c>
      <c r="I429" s="168" t="b">
        <f t="shared" si="12"/>
        <v>1</v>
      </c>
      <c r="J429" s="170" t="b">
        <f t="shared" si="13"/>
        <v>0</v>
      </c>
    </row>
    <row r="430" spans="1:10" x14ac:dyDescent="0.3">
      <c r="A430" s="4" t="s">
        <v>522</v>
      </c>
      <c r="B430" s="4" t="s">
        <v>61</v>
      </c>
      <c r="C430" s="4" t="s">
        <v>94</v>
      </c>
      <c r="D430" s="12">
        <v>52</v>
      </c>
      <c r="E430" s="13">
        <v>35439</v>
      </c>
      <c r="F430" s="4" t="s">
        <v>69</v>
      </c>
      <c r="G430" s="14">
        <v>2328</v>
      </c>
      <c r="H430" s="15">
        <v>4</v>
      </c>
      <c r="I430" s="168" t="b">
        <f t="shared" si="12"/>
        <v>0</v>
      </c>
      <c r="J430" s="170" t="b">
        <f t="shared" si="13"/>
        <v>1</v>
      </c>
    </row>
    <row r="431" spans="1:10" x14ac:dyDescent="0.3">
      <c r="A431" s="4" t="s">
        <v>523</v>
      </c>
      <c r="B431" s="4" t="s">
        <v>61</v>
      </c>
      <c r="C431" s="4" t="s">
        <v>92</v>
      </c>
      <c r="D431" s="12">
        <v>54</v>
      </c>
      <c r="E431" s="13">
        <v>28688</v>
      </c>
      <c r="F431" s="4" t="s">
        <v>82</v>
      </c>
      <c r="G431" s="14">
        <v>550</v>
      </c>
      <c r="H431" s="15">
        <v>13</v>
      </c>
      <c r="I431" s="168" t="b">
        <f t="shared" si="12"/>
        <v>1</v>
      </c>
      <c r="J431" s="170" t="b">
        <f t="shared" si="13"/>
        <v>1</v>
      </c>
    </row>
    <row r="432" spans="1:10" x14ac:dyDescent="0.3">
      <c r="A432" s="4" t="s">
        <v>524</v>
      </c>
      <c r="B432" s="4" t="s">
        <v>61</v>
      </c>
      <c r="C432" s="4" t="s">
        <v>224</v>
      </c>
      <c r="D432" s="12">
        <v>60</v>
      </c>
      <c r="E432" s="13">
        <v>28843</v>
      </c>
      <c r="F432" s="4" t="s">
        <v>59</v>
      </c>
      <c r="G432" s="14">
        <v>1084</v>
      </c>
      <c r="H432" s="15">
        <v>6</v>
      </c>
      <c r="I432" s="168" t="b">
        <f t="shared" si="12"/>
        <v>0</v>
      </c>
      <c r="J432" s="170" t="b">
        <f t="shared" si="13"/>
        <v>1</v>
      </c>
    </row>
    <row r="433" spans="1:10" x14ac:dyDescent="0.3">
      <c r="A433" s="4" t="s">
        <v>525</v>
      </c>
      <c r="B433" s="4" t="s">
        <v>61</v>
      </c>
      <c r="C433" s="4" t="s">
        <v>74</v>
      </c>
      <c r="D433" s="12">
        <v>57</v>
      </c>
      <c r="E433" s="13">
        <v>23802</v>
      </c>
      <c r="F433" s="4" t="s">
        <v>69</v>
      </c>
      <c r="G433" s="14">
        <v>2205</v>
      </c>
      <c r="H433" s="15">
        <v>13</v>
      </c>
      <c r="I433" s="168" t="b">
        <f t="shared" si="12"/>
        <v>1</v>
      </c>
      <c r="J433" s="170" t="b">
        <f t="shared" si="13"/>
        <v>1</v>
      </c>
    </row>
    <row r="434" spans="1:10" x14ac:dyDescent="0.3">
      <c r="A434" s="4" t="s">
        <v>526</v>
      </c>
      <c r="B434" s="4" t="s">
        <v>61</v>
      </c>
      <c r="C434" s="4" t="s">
        <v>74</v>
      </c>
      <c r="D434" s="12">
        <v>8</v>
      </c>
      <c r="E434" s="13">
        <v>27733</v>
      </c>
      <c r="F434" s="4" t="s">
        <v>69</v>
      </c>
      <c r="G434" s="14">
        <v>2677</v>
      </c>
      <c r="H434" s="15">
        <v>14</v>
      </c>
      <c r="I434" s="168" t="b">
        <f t="shared" si="12"/>
        <v>1</v>
      </c>
      <c r="J434" s="170" t="b">
        <f t="shared" si="13"/>
        <v>0</v>
      </c>
    </row>
    <row r="435" spans="1:10" x14ac:dyDescent="0.3">
      <c r="A435" s="4" t="s">
        <v>527</v>
      </c>
      <c r="B435" s="4" t="s">
        <v>61</v>
      </c>
      <c r="C435" s="4" t="s">
        <v>112</v>
      </c>
      <c r="D435" s="12">
        <v>2</v>
      </c>
      <c r="E435" s="13">
        <v>34283</v>
      </c>
      <c r="F435" s="4" t="s">
        <v>85</v>
      </c>
      <c r="G435" s="14">
        <v>2667</v>
      </c>
      <c r="H435" s="15">
        <v>6</v>
      </c>
      <c r="I435" s="168" t="b">
        <f t="shared" si="12"/>
        <v>0</v>
      </c>
      <c r="J435" s="170" t="b">
        <f t="shared" si="13"/>
        <v>0</v>
      </c>
    </row>
    <row r="436" spans="1:10" x14ac:dyDescent="0.3">
      <c r="A436" s="4" t="s">
        <v>528</v>
      </c>
      <c r="B436" s="4" t="s">
        <v>61</v>
      </c>
      <c r="C436" s="4" t="s">
        <v>99</v>
      </c>
      <c r="D436" s="12">
        <v>53</v>
      </c>
      <c r="E436" s="13">
        <v>26635</v>
      </c>
      <c r="F436" s="4" t="s">
        <v>59</v>
      </c>
      <c r="G436" s="14">
        <v>631</v>
      </c>
      <c r="H436" s="15">
        <v>15</v>
      </c>
      <c r="I436" s="168" t="b">
        <f t="shared" si="12"/>
        <v>1</v>
      </c>
      <c r="J436" s="170" t="b">
        <f t="shared" si="13"/>
        <v>1</v>
      </c>
    </row>
    <row r="437" spans="1:10" x14ac:dyDescent="0.3">
      <c r="A437" s="4" t="s">
        <v>529</v>
      </c>
      <c r="B437" s="4" t="s">
        <v>57</v>
      </c>
      <c r="C437" s="4" t="s">
        <v>76</v>
      </c>
      <c r="D437" s="12">
        <v>26</v>
      </c>
      <c r="E437" s="13">
        <v>27768</v>
      </c>
      <c r="F437" s="4" t="s">
        <v>85</v>
      </c>
      <c r="G437" s="14">
        <v>2246</v>
      </c>
      <c r="H437" s="15">
        <v>14</v>
      </c>
      <c r="I437" s="168" t="b">
        <f t="shared" si="12"/>
        <v>1</v>
      </c>
      <c r="J437" s="170" t="b">
        <f t="shared" si="13"/>
        <v>0</v>
      </c>
    </row>
    <row r="438" spans="1:10" x14ac:dyDescent="0.3">
      <c r="A438" s="4" t="s">
        <v>530</v>
      </c>
      <c r="B438" s="4" t="s">
        <v>61</v>
      </c>
      <c r="C438" s="4" t="s">
        <v>224</v>
      </c>
      <c r="D438" s="12">
        <v>21</v>
      </c>
      <c r="E438" s="13">
        <v>25789</v>
      </c>
      <c r="F438" s="4" t="s">
        <v>59</v>
      </c>
      <c r="G438" s="14">
        <v>1430</v>
      </c>
      <c r="H438" s="15">
        <v>8</v>
      </c>
      <c r="I438" s="168" t="b">
        <f t="shared" si="12"/>
        <v>0</v>
      </c>
      <c r="J438" s="170" t="b">
        <f t="shared" si="13"/>
        <v>0</v>
      </c>
    </row>
    <row r="439" spans="1:10" x14ac:dyDescent="0.3">
      <c r="A439" s="4" t="s">
        <v>531</v>
      </c>
      <c r="B439" s="4" t="s">
        <v>61</v>
      </c>
      <c r="C439" s="4" t="s">
        <v>112</v>
      </c>
      <c r="D439" s="12">
        <v>33</v>
      </c>
      <c r="E439" s="13">
        <v>30721</v>
      </c>
      <c r="F439" s="4" t="s">
        <v>59</v>
      </c>
      <c r="G439" s="14">
        <v>1675</v>
      </c>
      <c r="H439" s="15">
        <v>7</v>
      </c>
      <c r="I439" s="168" t="b">
        <f t="shared" si="12"/>
        <v>0</v>
      </c>
      <c r="J439" s="170" t="b">
        <f t="shared" si="13"/>
        <v>0</v>
      </c>
    </row>
    <row r="440" spans="1:10" x14ac:dyDescent="0.3">
      <c r="A440" s="4" t="s">
        <v>532</v>
      </c>
      <c r="B440" s="4" t="s">
        <v>57</v>
      </c>
      <c r="C440" s="4" t="s">
        <v>112</v>
      </c>
      <c r="D440" s="12">
        <v>19</v>
      </c>
      <c r="E440" s="13">
        <v>26593</v>
      </c>
      <c r="F440" s="4" t="s">
        <v>85</v>
      </c>
      <c r="G440" s="14">
        <v>927</v>
      </c>
      <c r="H440" s="15">
        <v>6</v>
      </c>
      <c r="I440" s="168" t="b">
        <f t="shared" si="12"/>
        <v>0</v>
      </c>
      <c r="J440" s="170" t="b">
        <f t="shared" si="13"/>
        <v>0</v>
      </c>
    </row>
    <row r="441" spans="1:10" x14ac:dyDescent="0.3">
      <c r="A441" s="4" t="s">
        <v>533</v>
      </c>
      <c r="B441" s="4" t="s">
        <v>57</v>
      </c>
      <c r="C441" s="4" t="s">
        <v>103</v>
      </c>
      <c r="D441" s="12">
        <v>11</v>
      </c>
      <c r="E441" s="13">
        <v>27507</v>
      </c>
      <c r="F441" s="4" t="s">
        <v>82</v>
      </c>
      <c r="G441" s="14">
        <v>2581</v>
      </c>
      <c r="H441" s="15">
        <v>14</v>
      </c>
      <c r="I441" s="168" t="b">
        <f t="shared" si="12"/>
        <v>1</v>
      </c>
      <c r="J441" s="170" t="b">
        <f t="shared" si="13"/>
        <v>0</v>
      </c>
    </row>
    <row r="442" spans="1:10" x14ac:dyDescent="0.3">
      <c r="A442" s="4" t="s">
        <v>534</v>
      </c>
      <c r="B442" s="4" t="s">
        <v>61</v>
      </c>
      <c r="C442" s="4" t="s">
        <v>135</v>
      </c>
      <c r="D442" s="12">
        <v>14</v>
      </c>
      <c r="E442" s="13">
        <v>26337</v>
      </c>
      <c r="F442" s="4" t="s">
        <v>59</v>
      </c>
      <c r="G442" s="14">
        <v>1543</v>
      </c>
      <c r="H442" s="15">
        <v>11</v>
      </c>
      <c r="I442" s="168" t="b">
        <f t="shared" si="12"/>
        <v>1</v>
      </c>
      <c r="J442" s="170" t="b">
        <f t="shared" si="13"/>
        <v>0</v>
      </c>
    </row>
    <row r="443" spans="1:10" x14ac:dyDescent="0.3">
      <c r="A443" s="4" t="s">
        <v>535</v>
      </c>
      <c r="B443" s="4" t="s">
        <v>57</v>
      </c>
      <c r="C443" s="4" t="s">
        <v>208</v>
      </c>
      <c r="D443" s="12">
        <v>15</v>
      </c>
      <c r="E443" s="13">
        <v>33113</v>
      </c>
      <c r="F443" s="4" t="s">
        <v>80</v>
      </c>
      <c r="G443" s="14">
        <v>913</v>
      </c>
      <c r="H443" s="15">
        <v>4</v>
      </c>
      <c r="I443" s="168" t="b">
        <f t="shared" si="12"/>
        <v>0</v>
      </c>
      <c r="J443" s="170" t="b">
        <f t="shared" si="13"/>
        <v>0</v>
      </c>
    </row>
    <row r="444" spans="1:10" x14ac:dyDescent="0.3">
      <c r="A444" s="4" t="s">
        <v>536</v>
      </c>
      <c r="B444" s="4" t="s">
        <v>61</v>
      </c>
      <c r="C444" s="4" t="s">
        <v>99</v>
      </c>
      <c r="D444" s="12">
        <v>6</v>
      </c>
      <c r="E444" s="13">
        <v>32821</v>
      </c>
      <c r="F444" s="4" t="s">
        <v>82</v>
      </c>
      <c r="G444" s="14">
        <v>715</v>
      </c>
      <c r="H444" s="15">
        <v>14</v>
      </c>
      <c r="I444" s="168" t="b">
        <f t="shared" si="12"/>
        <v>1</v>
      </c>
      <c r="J444" s="170" t="b">
        <f t="shared" si="13"/>
        <v>0</v>
      </c>
    </row>
    <row r="445" spans="1:10" x14ac:dyDescent="0.3">
      <c r="A445" s="4" t="s">
        <v>537</v>
      </c>
      <c r="B445" s="4" t="s">
        <v>61</v>
      </c>
      <c r="C445" s="4" t="s">
        <v>92</v>
      </c>
      <c r="D445" s="12">
        <v>36</v>
      </c>
      <c r="E445" s="13">
        <v>28396</v>
      </c>
      <c r="F445" s="4" t="s">
        <v>82</v>
      </c>
      <c r="G445" s="14">
        <v>1245</v>
      </c>
      <c r="H445" s="15">
        <v>8</v>
      </c>
      <c r="I445" s="168" t="b">
        <f t="shared" si="12"/>
        <v>0</v>
      </c>
      <c r="J445" s="170" t="b">
        <f t="shared" si="13"/>
        <v>0</v>
      </c>
    </row>
    <row r="446" spans="1:10" x14ac:dyDescent="0.3">
      <c r="A446" s="4" t="s">
        <v>538</v>
      </c>
      <c r="B446" s="4" t="s">
        <v>61</v>
      </c>
      <c r="C446" s="4" t="s">
        <v>78</v>
      </c>
      <c r="D446" s="12">
        <v>40</v>
      </c>
      <c r="E446" s="13">
        <v>27237</v>
      </c>
      <c r="F446" s="4" t="s">
        <v>59</v>
      </c>
      <c r="G446" s="14">
        <v>1176</v>
      </c>
      <c r="H446" s="15">
        <v>12</v>
      </c>
      <c r="I446" s="168" t="b">
        <f t="shared" si="12"/>
        <v>1</v>
      </c>
      <c r="J446" s="170" t="b">
        <f t="shared" si="13"/>
        <v>0</v>
      </c>
    </row>
    <row r="447" spans="1:10" x14ac:dyDescent="0.3">
      <c r="A447" s="4" t="s">
        <v>539</v>
      </c>
      <c r="B447" s="4" t="s">
        <v>57</v>
      </c>
      <c r="C447" s="4" t="s">
        <v>76</v>
      </c>
      <c r="D447" s="12">
        <v>28</v>
      </c>
      <c r="E447" s="13">
        <v>24520</v>
      </c>
      <c r="F447" s="4" t="s">
        <v>69</v>
      </c>
      <c r="G447" s="14">
        <v>2284</v>
      </c>
      <c r="H447" s="15">
        <v>5</v>
      </c>
      <c r="I447" s="168" t="b">
        <f t="shared" si="12"/>
        <v>0</v>
      </c>
      <c r="J447" s="170" t="b">
        <f t="shared" si="13"/>
        <v>0</v>
      </c>
    </row>
    <row r="448" spans="1:10" x14ac:dyDescent="0.3">
      <c r="A448" s="4" t="s">
        <v>540</v>
      </c>
      <c r="B448" s="4" t="s">
        <v>61</v>
      </c>
      <c r="C448" s="4" t="s">
        <v>208</v>
      </c>
      <c r="D448" s="12">
        <v>15</v>
      </c>
      <c r="E448" s="13">
        <v>22047</v>
      </c>
      <c r="F448" s="4" t="s">
        <v>59</v>
      </c>
      <c r="G448" s="14">
        <v>2880</v>
      </c>
      <c r="H448" s="15">
        <v>12</v>
      </c>
      <c r="I448" s="168" t="b">
        <f t="shared" si="12"/>
        <v>1</v>
      </c>
      <c r="J448" s="170" t="b">
        <f t="shared" si="13"/>
        <v>0</v>
      </c>
    </row>
    <row r="449" spans="1:10" x14ac:dyDescent="0.3">
      <c r="A449" s="4" t="s">
        <v>541</v>
      </c>
      <c r="B449" s="4" t="s">
        <v>61</v>
      </c>
      <c r="C449" s="4" t="s">
        <v>208</v>
      </c>
      <c r="D449" s="12">
        <v>43</v>
      </c>
      <c r="E449" s="13">
        <v>36091</v>
      </c>
      <c r="F449" s="4" t="s">
        <v>80</v>
      </c>
      <c r="G449" s="14">
        <v>1142</v>
      </c>
      <c r="H449" s="15">
        <v>7</v>
      </c>
      <c r="I449" s="168" t="b">
        <f t="shared" si="12"/>
        <v>0</v>
      </c>
      <c r="J449" s="170" t="b">
        <f t="shared" si="13"/>
        <v>0</v>
      </c>
    </row>
    <row r="450" spans="1:10" x14ac:dyDescent="0.3">
      <c r="A450" s="4" t="s">
        <v>542</v>
      </c>
      <c r="B450" s="4" t="s">
        <v>57</v>
      </c>
      <c r="C450" s="4" t="s">
        <v>90</v>
      </c>
      <c r="D450" s="12">
        <v>46</v>
      </c>
      <c r="E450" s="13">
        <v>24941</v>
      </c>
      <c r="F450" s="4" t="s">
        <v>82</v>
      </c>
      <c r="G450" s="14">
        <v>1440</v>
      </c>
      <c r="H450" s="15">
        <v>10</v>
      </c>
      <c r="I450" s="168" t="b">
        <f t="shared" si="12"/>
        <v>0</v>
      </c>
      <c r="J450" s="170" t="b">
        <f t="shared" si="13"/>
        <v>0</v>
      </c>
    </row>
    <row r="451" spans="1:10" x14ac:dyDescent="0.3">
      <c r="A451" s="4" t="s">
        <v>543</v>
      </c>
      <c r="B451" s="4" t="s">
        <v>57</v>
      </c>
      <c r="C451" s="4" t="s">
        <v>66</v>
      </c>
      <c r="D451" s="12">
        <v>45</v>
      </c>
      <c r="E451" s="13">
        <v>36186</v>
      </c>
      <c r="F451" s="4" t="s">
        <v>259</v>
      </c>
      <c r="G451" s="14">
        <v>2537</v>
      </c>
      <c r="H451" s="15">
        <v>3</v>
      </c>
      <c r="I451" s="168" t="b">
        <f t="shared" ref="I451:I514" si="14">IF(H451&gt;10,TRUE,FALSE)</f>
        <v>0</v>
      </c>
      <c r="J451" s="170" t="b">
        <f t="shared" ref="J451:J514" si="15">IF(D451&gt;50,TRUE,FALSE)</f>
        <v>0</v>
      </c>
    </row>
    <row r="452" spans="1:10" x14ac:dyDescent="0.3">
      <c r="A452" s="4" t="s">
        <v>544</v>
      </c>
      <c r="B452" s="4" t="s">
        <v>57</v>
      </c>
      <c r="C452" s="4" t="s">
        <v>162</v>
      </c>
      <c r="D452" s="12">
        <v>35</v>
      </c>
      <c r="E452" s="13">
        <v>31913</v>
      </c>
      <c r="F452" s="4" t="s">
        <v>85</v>
      </c>
      <c r="G452" s="14">
        <v>2897</v>
      </c>
      <c r="H452" s="15">
        <v>2</v>
      </c>
      <c r="I452" s="168" t="b">
        <f t="shared" si="14"/>
        <v>0</v>
      </c>
      <c r="J452" s="170" t="b">
        <f t="shared" si="15"/>
        <v>0</v>
      </c>
    </row>
    <row r="453" spans="1:10" x14ac:dyDescent="0.3">
      <c r="A453" s="4" t="s">
        <v>545</v>
      </c>
      <c r="B453" s="4" t="s">
        <v>61</v>
      </c>
      <c r="C453" s="4" t="s">
        <v>107</v>
      </c>
      <c r="D453" s="12">
        <v>22</v>
      </c>
      <c r="E453" s="13">
        <v>22946</v>
      </c>
      <c r="F453" s="4" t="s">
        <v>80</v>
      </c>
      <c r="G453" s="14">
        <v>2283</v>
      </c>
      <c r="H453" s="15">
        <v>11</v>
      </c>
      <c r="I453" s="168" t="b">
        <f t="shared" si="14"/>
        <v>1</v>
      </c>
      <c r="J453" s="170" t="b">
        <f t="shared" si="15"/>
        <v>0</v>
      </c>
    </row>
    <row r="454" spans="1:10" x14ac:dyDescent="0.3">
      <c r="A454" s="4" t="s">
        <v>546</v>
      </c>
      <c r="B454" s="4" t="s">
        <v>61</v>
      </c>
      <c r="C454" s="4" t="s">
        <v>103</v>
      </c>
      <c r="D454" s="12">
        <v>33</v>
      </c>
      <c r="E454" s="13">
        <v>29396</v>
      </c>
      <c r="F454" s="4" t="s">
        <v>82</v>
      </c>
      <c r="G454" s="14">
        <v>2324</v>
      </c>
      <c r="H454" s="15">
        <v>6</v>
      </c>
      <c r="I454" s="168" t="b">
        <f t="shared" si="14"/>
        <v>0</v>
      </c>
      <c r="J454" s="170" t="b">
        <f t="shared" si="15"/>
        <v>0</v>
      </c>
    </row>
    <row r="455" spans="1:10" x14ac:dyDescent="0.3">
      <c r="A455" s="4" t="s">
        <v>547</v>
      </c>
      <c r="B455" s="4" t="s">
        <v>57</v>
      </c>
      <c r="C455" s="4" t="s">
        <v>90</v>
      </c>
      <c r="D455" s="12">
        <v>60</v>
      </c>
      <c r="E455" s="13">
        <v>33646</v>
      </c>
      <c r="F455" s="4" t="s">
        <v>82</v>
      </c>
      <c r="G455" s="14">
        <v>2213</v>
      </c>
      <c r="H455" s="15">
        <v>15</v>
      </c>
      <c r="I455" s="168" t="b">
        <f t="shared" si="14"/>
        <v>1</v>
      </c>
      <c r="J455" s="170" t="b">
        <f t="shared" si="15"/>
        <v>1</v>
      </c>
    </row>
    <row r="456" spans="1:10" x14ac:dyDescent="0.3">
      <c r="A456" s="4" t="s">
        <v>548</v>
      </c>
      <c r="B456" s="4" t="s">
        <v>57</v>
      </c>
      <c r="C456" s="4" t="s">
        <v>135</v>
      </c>
      <c r="D456" s="12">
        <v>24</v>
      </c>
      <c r="E456" s="13">
        <v>33484</v>
      </c>
      <c r="F456" s="4" t="s">
        <v>85</v>
      </c>
      <c r="G456" s="14">
        <v>1978</v>
      </c>
      <c r="H456" s="15">
        <v>13</v>
      </c>
      <c r="I456" s="168" t="b">
        <f t="shared" si="14"/>
        <v>1</v>
      </c>
      <c r="J456" s="170" t="b">
        <f t="shared" si="15"/>
        <v>0</v>
      </c>
    </row>
    <row r="457" spans="1:10" x14ac:dyDescent="0.3">
      <c r="A457" s="4" t="s">
        <v>549</v>
      </c>
      <c r="B457" s="4" t="s">
        <v>61</v>
      </c>
      <c r="C457" s="4" t="s">
        <v>68</v>
      </c>
      <c r="D457" s="12">
        <v>18</v>
      </c>
      <c r="E457" s="13">
        <v>24686</v>
      </c>
      <c r="F457" s="4" t="s">
        <v>80</v>
      </c>
      <c r="G457" s="14">
        <v>2189</v>
      </c>
      <c r="H457" s="15">
        <v>4</v>
      </c>
      <c r="I457" s="168" t="b">
        <f t="shared" si="14"/>
        <v>0</v>
      </c>
      <c r="J457" s="170" t="b">
        <f t="shared" si="15"/>
        <v>0</v>
      </c>
    </row>
    <row r="458" spans="1:10" x14ac:dyDescent="0.3">
      <c r="A458" s="4" t="s">
        <v>550</v>
      </c>
      <c r="B458" s="4" t="s">
        <v>61</v>
      </c>
      <c r="C458" s="4" t="s">
        <v>64</v>
      </c>
      <c r="D458" s="12">
        <v>22</v>
      </c>
      <c r="E458" s="13">
        <v>27628</v>
      </c>
      <c r="F458" s="4" t="s">
        <v>85</v>
      </c>
      <c r="G458" s="14">
        <v>1407</v>
      </c>
      <c r="H458" s="15">
        <v>3</v>
      </c>
      <c r="I458" s="168" t="b">
        <f t="shared" si="14"/>
        <v>0</v>
      </c>
      <c r="J458" s="170" t="b">
        <f t="shared" si="15"/>
        <v>0</v>
      </c>
    </row>
    <row r="459" spans="1:10" x14ac:dyDescent="0.3">
      <c r="A459" s="4" t="s">
        <v>551</v>
      </c>
      <c r="B459" s="4" t="s">
        <v>57</v>
      </c>
      <c r="C459" s="4" t="s">
        <v>94</v>
      </c>
      <c r="D459" s="12">
        <v>9</v>
      </c>
      <c r="E459" s="13">
        <v>29961</v>
      </c>
      <c r="F459" s="4" t="s">
        <v>69</v>
      </c>
      <c r="G459" s="14">
        <v>2578</v>
      </c>
      <c r="H459" s="15">
        <v>7</v>
      </c>
      <c r="I459" s="168" t="b">
        <f t="shared" si="14"/>
        <v>0</v>
      </c>
      <c r="J459" s="170" t="b">
        <f t="shared" si="15"/>
        <v>0</v>
      </c>
    </row>
    <row r="460" spans="1:10" x14ac:dyDescent="0.3">
      <c r="A460" s="4" t="s">
        <v>552</v>
      </c>
      <c r="B460" s="4" t="s">
        <v>57</v>
      </c>
      <c r="C460" s="4" t="s">
        <v>94</v>
      </c>
      <c r="D460" s="12">
        <v>56</v>
      </c>
      <c r="E460" s="13">
        <v>22251</v>
      </c>
      <c r="F460" s="4" t="s">
        <v>69</v>
      </c>
      <c r="G460" s="14">
        <v>1267</v>
      </c>
      <c r="H460" s="15">
        <v>5</v>
      </c>
      <c r="I460" s="168" t="b">
        <f t="shared" si="14"/>
        <v>0</v>
      </c>
      <c r="J460" s="170" t="b">
        <f t="shared" si="15"/>
        <v>1</v>
      </c>
    </row>
    <row r="461" spans="1:10" x14ac:dyDescent="0.3">
      <c r="A461" s="4" t="s">
        <v>553</v>
      </c>
      <c r="B461" s="4" t="s">
        <v>57</v>
      </c>
      <c r="C461" s="4" t="s">
        <v>112</v>
      </c>
      <c r="D461" s="12">
        <v>52</v>
      </c>
      <c r="E461" s="13">
        <v>27071</v>
      </c>
      <c r="F461" s="4" t="s">
        <v>59</v>
      </c>
      <c r="G461" s="14">
        <v>1650</v>
      </c>
      <c r="H461" s="15">
        <v>13</v>
      </c>
      <c r="I461" s="168" t="b">
        <f t="shared" si="14"/>
        <v>1</v>
      </c>
      <c r="J461" s="170" t="b">
        <f t="shared" si="15"/>
        <v>1</v>
      </c>
    </row>
    <row r="462" spans="1:10" x14ac:dyDescent="0.3">
      <c r="A462" s="4" t="s">
        <v>554</v>
      </c>
      <c r="B462" s="4" t="s">
        <v>61</v>
      </c>
      <c r="C462" s="4" t="s">
        <v>88</v>
      </c>
      <c r="D462" s="12">
        <v>6</v>
      </c>
      <c r="E462" s="13">
        <v>25174</v>
      </c>
      <c r="F462" s="4" t="s">
        <v>85</v>
      </c>
      <c r="G462" s="14">
        <v>2664</v>
      </c>
      <c r="H462" s="15">
        <v>6</v>
      </c>
      <c r="I462" s="168" t="b">
        <f t="shared" si="14"/>
        <v>0</v>
      </c>
      <c r="J462" s="170" t="b">
        <f t="shared" si="15"/>
        <v>0</v>
      </c>
    </row>
    <row r="463" spans="1:10" x14ac:dyDescent="0.3">
      <c r="A463" s="4" t="s">
        <v>555</v>
      </c>
      <c r="B463" s="4" t="s">
        <v>57</v>
      </c>
      <c r="C463" s="4" t="s">
        <v>58</v>
      </c>
      <c r="D463" s="12">
        <v>6</v>
      </c>
      <c r="E463" s="13">
        <v>35756</v>
      </c>
      <c r="F463" s="4" t="s">
        <v>85</v>
      </c>
      <c r="G463" s="14">
        <v>2998</v>
      </c>
      <c r="H463" s="15">
        <v>9</v>
      </c>
      <c r="I463" s="168" t="b">
        <f t="shared" si="14"/>
        <v>0</v>
      </c>
      <c r="J463" s="170" t="b">
        <f t="shared" si="15"/>
        <v>0</v>
      </c>
    </row>
    <row r="464" spans="1:10" x14ac:dyDescent="0.3">
      <c r="A464" s="4" t="s">
        <v>556</v>
      </c>
      <c r="B464" s="4" t="s">
        <v>61</v>
      </c>
      <c r="C464" s="4" t="s">
        <v>129</v>
      </c>
      <c r="D464" s="12">
        <v>17</v>
      </c>
      <c r="E464" s="13">
        <v>22363</v>
      </c>
      <c r="F464" s="4" t="s">
        <v>85</v>
      </c>
      <c r="G464" s="14">
        <v>1070</v>
      </c>
      <c r="H464" s="15">
        <v>2</v>
      </c>
      <c r="I464" s="168" t="b">
        <f t="shared" si="14"/>
        <v>0</v>
      </c>
      <c r="J464" s="170" t="b">
        <f t="shared" si="15"/>
        <v>0</v>
      </c>
    </row>
    <row r="465" spans="1:10" x14ac:dyDescent="0.3">
      <c r="A465" s="4" t="s">
        <v>557</v>
      </c>
      <c r="B465" s="4" t="s">
        <v>61</v>
      </c>
      <c r="C465" s="4" t="s">
        <v>99</v>
      </c>
      <c r="D465" s="12">
        <v>49</v>
      </c>
      <c r="E465" s="13">
        <v>31299</v>
      </c>
      <c r="F465" s="4" t="s">
        <v>69</v>
      </c>
      <c r="G465" s="14">
        <v>2315</v>
      </c>
      <c r="H465" s="15">
        <v>4</v>
      </c>
      <c r="I465" s="168" t="b">
        <f t="shared" si="14"/>
        <v>0</v>
      </c>
      <c r="J465" s="170" t="b">
        <f t="shared" si="15"/>
        <v>0</v>
      </c>
    </row>
    <row r="466" spans="1:10" x14ac:dyDescent="0.3">
      <c r="A466" s="4" t="s">
        <v>558</v>
      </c>
      <c r="B466" s="4" t="s">
        <v>61</v>
      </c>
      <c r="C466" s="4" t="s">
        <v>105</v>
      </c>
      <c r="D466" s="12">
        <v>30</v>
      </c>
      <c r="E466" s="13">
        <v>30993</v>
      </c>
      <c r="F466" s="4" t="s">
        <v>59</v>
      </c>
      <c r="G466" s="14">
        <v>2622</v>
      </c>
      <c r="H466" s="15">
        <v>7</v>
      </c>
      <c r="I466" s="168" t="b">
        <f t="shared" si="14"/>
        <v>0</v>
      </c>
      <c r="J466" s="170" t="b">
        <f t="shared" si="15"/>
        <v>0</v>
      </c>
    </row>
    <row r="467" spans="1:10" x14ac:dyDescent="0.3">
      <c r="A467" s="4" t="s">
        <v>559</v>
      </c>
      <c r="B467" s="4" t="s">
        <v>61</v>
      </c>
      <c r="C467" s="4" t="s">
        <v>76</v>
      </c>
      <c r="D467" s="12">
        <v>23</v>
      </c>
      <c r="E467" s="13">
        <v>26028</v>
      </c>
      <c r="F467" s="4" t="s">
        <v>59</v>
      </c>
      <c r="G467" s="14">
        <v>856</v>
      </c>
      <c r="H467" s="15">
        <v>13</v>
      </c>
      <c r="I467" s="168" t="b">
        <f t="shared" si="14"/>
        <v>1</v>
      </c>
      <c r="J467" s="170" t="b">
        <f t="shared" si="15"/>
        <v>0</v>
      </c>
    </row>
    <row r="468" spans="1:10" x14ac:dyDescent="0.3">
      <c r="A468" s="4" t="s">
        <v>560</v>
      </c>
      <c r="B468" s="4" t="s">
        <v>57</v>
      </c>
      <c r="C468" s="4" t="s">
        <v>66</v>
      </c>
      <c r="D468" s="12">
        <v>10</v>
      </c>
      <c r="E468" s="13">
        <v>29643</v>
      </c>
      <c r="F468" s="4" t="s">
        <v>59</v>
      </c>
      <c r="G468" s="14">
        <v>999</v>
      </c>
      <c r="H468" s="15">
        <v>4</v>
      </c>
      <c r="I468" s="168" t="b">
        <f t="shared" si="14"/>
        <v>0</v>
      </c>
      <c r="J468" s="170" t="b">
        <f t="shared" si="15"/>
        <v>0</v>
      </c>
    </row>
    <row r="469" spans="1:10" x14ac:dyDescent="0.3">
      <c r="A469" s="4" t="s">
        <v>561</v>
      </c>
      <c r="B469" s="4" t="s">
        <v>61</v>
      </c>
      <c r="C469" s="4" t="s">
        <v>224</v>
      </c>
      <c r="D469" s="12">
        <v>48</v>
      </c>
      <c r="E469" s="13">
        <v>26111</v>
      </c>
      <c r="F469" s="4" t="s">
        <v>80</v>
      </c>
      <c r="G469" s="14">
        <v>1847</v>
      </c>
      <c r="H469" s="15">
        <v>13</v>
      </c>
      <c r="I469" s="168" t="b">
        <f t="shared" si="14"/>
        <v>1</v>
      </c>
      <c r="J469" s="170" t="b">
        <f t="shared" si="15"/>
        <v>0</v>
      </c>
    </row>
    <row r="470" spans="1:10" x14ac:dyDescent="0.3">
      <c r="A470" s="4" t="s">
        <v>562</v>
      </c>
      <c r="B470" s="4" t="s">
        <v>61</v>
      </c>
      <c r="C470" s="4" t="s">
        <v>112</v>
      </c>
      <c r="D470" s="12">
        <v>41</v>
      </c>
      <c r="E470" s="13">
        <v>27766</v>
      </c>
      <c r="F470" s="4" t="s">
        <v>82</v>
      </c>
      <c r="G470" s="14">
        <v>2175</v>
      </c>
      <c r="H470" s="15">
        <v>11</v>
      </c>
      <c r="I470" s="168" t="b">
        <f t="shared" si="14"/>
        <v>1</v>
      </c>
      <c r="J470" s="170" t="b">
        <f t="shared" si="15"/>
        <v>0</v>
      </c>
    </row>
    <row r="471" spans="1:10" x14ac:dyDescent="0.3">
      <c r="A471" s="4" t="s">
        <v>563</v>
      </c>
      <c r="B471" s="4" t="s">
        <v>61</v>
      </c>
      <c r="C471" s="4" t="s">
        <v>137</v>
      </c>
      <c r="D471" s="12">
        <v>17</v>
      </c>
      <c r="E471" s="13">
        <v>26421</v>
      </c>
      <c r="F471" s="4" t="s">
        <v>69</v>
      </c>
      <c r="G471" s="14">
        <v>1536</v>
      </c>
      <c r="H471" s="15">
        <v>10</v>
      </c>
      <c r="I471" s="168" t="b">
        <f t="shared" si="14"/>
        <v>0</v>
      </c>
      <c r="J471" s="170" t="b">
        <f t="shared" si="15"/>
        <v>0</v>
      </c>
    </row>
    <row r="472" spans="1:10" x14ac:dyDescent="0.3">
      <c r="A472" s="4" t="s">
        <v>564</v>
      </c>
      <c r="B472" s="4" t="s">
        <v>61</v>
      </c>
      <c r="C472" s="4" t="s">
        <v>162</v>
      </c>
      <c r="D472" s="12">
        <v>7</v>
      </c>
      <c r="E472" s="13">
        <v>22443</v>
      </c>
      <c r="F472" s="4" t="s">
        <v>59</v>
      </c>
      <c r="G472" s="14">
        <v>2950</v>
      </c>
      <c r="H472" s="15">
        <v>6</v>
      </c>
      <c r="I472" s="168" t="b">
        <f t="shared" si="14"/>
        <v>0</v>
      </c>
      <c r="J472" s="170" t="b">
        <f t="shared" si="15"/>
        <v>0</v>
      </c>
    </row>
    <row r="473" spans="1:10" x14ac:dyDescent="0.3">
      <c r="A473" s="4" t="s">
        <v>565</v>
      </c>
      <c r="B473" s="4" t="s">
        <v>57</v>
      </c>
      <c r="C473" s="4" t="s">
        <v>112</v>
      </c>
      <c r="D473" s="12">
        <v>5</v>
      </c>
      <c r="E473" s="13">
        <v>29640</v>
      </c>
      <c r="F473" s="4" t="s">
        <v>85</v>
      </c>
      <c r="G473" s="14">
        <v>1176</v>
      </c>
      <c r="H473" s="15">
        <v>11</v>
      </c>
      <c r="I473" s="168" t="b">
        <f t="shared" si="14"/>
        <v>1</v>
      </c>
      <c r="J473" s="170" t="b">
        <f t="shared" si="15"/>
        <v>0</v>
      </c>
    </row>
    <row r="474" spans="1:10" x14ac:dyDescent="0.3">
      <c r="A474" s="4" t="s">
        <v>566</v>
      </c>
      <c r="B474" s="4" t="s">
        <v>61</v>
      </c>
      <c r="C474" s="4" t="s">
        <v>88</v>
      </c>
      <c r="D474" s="12">
        <v>53</v>
      </c>
      <c r="E474" s="13">
        <v>34256</v>
      </c>
      <c r="F474" s="4" t="s">
        <v>80</v>
      </c>
      <c r="G474" s="14">
        <v>921</v>
      </c>
      <c r="H474" s="15">
        <v>10</v>
      </c>
      <c r="I474" s="168" t="b">
        <f t="shared" si="14"/>
        <v>0</v>
      </c>
      <c r="J474" s="170" t="b">
        <f t="shared" si="15"/>
        <v>1</v>
      </c>
    </row>
    <row r="475" spans="1:10" x14ac:dyDescent="0.3">
      <c r="A475" s="4" t="s">
        <v>567</v>
      </c>
      <c r="B475" s="4" t="s">
        <v>57</v>
      </c>
      <c r="C475" s="4" t="s">
        <v>99</v>
      </c>
      <c r="D475" s="12">
        <v>2</v>
      </c>
      <c r="E475" s="13">
        <v>26245</v>
      </c>
      <c r="F475" s="4" t="s">
        <v>80</v>
      </c>
      <c r="G475" s="14">
        <v>1675</v>
      </c>
      <c r="H475" s="15">
        <v>1</v>
      </c>
      <c r="I475" s="168" t="b">
        <f t="shared" si="14"/>
        <v>0</v>
      </c>
      <c r="J475" s="170" t="b">
        <f t="shared" si="15"/>
        <v>0</v>
      </c>
    </row>
    <row r="476" spans="1:10" x14ac:dyDescent="0.3">
      <c r="A476" s="4" t="s">
        <v>568</v>
      </c>
      <c r="B476" s="4" t="s">
        <v>61</v>
      </c>
      <c r="C476" s="4" t="s">
        <v>112</v>
      </c>
      <c r="D476" s="12">
        <v>10</v>
      </c>
      <c r="E476" s="13">
        <v>22374</v>
      </c>
      <c r="F476" s="4" t="s">
        <v>59</v>
      </c>
      <c r="G476" s="14">
        <v>2638</v>
      </c>
      <c r="H476" s="15">
        <v>10</v>
      </c>
      <c r="I476" s="168" t="b">
        <f t="shared" si="14"/>
        <v>0</v>
      </c>
      <c r="J476" s="170" t="b">
        <f t="shared" si="15"/>
        <v>0</v>
      </c>
    </row>
    <row r="477" spans="1:10" x14ac:dyDescent="0.3">
      <c r="A477" s="4" t="s">
        <v>569</v>
      </c>
      <c r="B477" s="4" t="s">
        <v>61</v>
      </c>
      <c r="C477" s="4" t="s">
        <v>96</v>
      </c>
      <c r="D477" s="12">
        <v>56</v>
      </c>
      <c r="E477" s="13">
        <v>30563</v>
      </c>
      <c r="F477" s="4" t="s">
        <v>59</v>
      </c>
      <c r="G477" s="14">
        <v>2464</v>
      </c>
      <c r="H477" s="15">
        <v>8</v>
      </c>
      <c r="I477" s="168" t="b">
        <f t="shared" si="14"/>
        <v>0</v>
      </c>
      <c r="J477" s="170" t="b">
        <f t="shared" si="15"/>
        <v>1</v>
      </c>
    </row>
    <row r="478" spans="1:10" x14ac:dyDescent="0.3">
      <c r="A478" s="4" t="s">
        <v>570</v>
      </c>
      <c r="B478" s="4" t="s">
        <v>61</v>
      </c>
      <c r="C478" s="4" t="s">
        <v>74</v>
      </c>
      <c r="D478" s="12">
        <v>57</v>
      </c>
      <c r="E478" s="13">
        <v>24660</v>
      </c>
      <c r="F478" s="4" t="s">
        <v>59</v>
      </c>
      <c r="G478" s="14">
        <v>2341</v>
      </c>
      <c r="H478" s="15">
        <v>13</v>
      </c>
      <c r="I478" s="168" t="b">
        <f t="shared" si="14"/>
        <v>1</v>
      </c>
      <c r="J478" s="170" t="b">
        <f t="shared" si="15"/>
        <v>1</v>
      </c>
    </row>
    <row r="479" spans="1:10" x14ac:dyDescent="0.3">
      <c r="A479" s="4" t="s">
        <v>571</v>
      </c>
      <c r="B479" s="4" t="s">
        <v>57</v>
      </c>
      <c r="C479" s="4" t="s">
        <v>112</v>
      </c>
      <c r="D479" s="12">
        <v>31</v>
      </c>
      <c r="E479" s="13">
        <v>23493</v>
      </c>
      <c r="F479" s="4" t="s">
        <v>80</v>
      </c>
      <c r="G479" s="14">
        <v>1658</v>
      </c>
      <c r="H479" s="15">
        <v>8</v>
      </c>
      <c r="I479" s="168" t="b">
        <f t="shared" si="14"/>
        <v>0</v>
      </c>
      <c r="J479" s="170" t="b">
        <f t="shared" si="15"/>
        <v>0</v>
      </c>
    </row>
    <row r="480" spans="1:10" x14ac:dyDescent="0.3">
      <c r="A480" s="4" t="s">
        <v>572</v>
      </c>
      <c r="B480" s="4" t="s">
        <v>57</v>
      </c>
      <c r="C480" s="4" t="s">
        <v>105</v>
      </c>
      <c r="D480" s="12">
        <v>55</v>
      </c>
      <c r="E480" s="13">
        <v>26945</v>
      </c>
      <c r="F480" s="4" t="s">
        <v>69</v>
      </c>
      <c r="G480" s="14">
        <v>2434</v>
      </c>
      <c r="H480" s="15">
        <v>8</v>
      </c>
      <c r="I480" s="168" t="b">
        <f t="shared" si="14"/>
        <v>0</v>
      </c>
      <c r="J480" s="170" t="b">
        <f t="shared" si="15"/>
        <v>1</v>
      </c>
    </row>
    <row r="481" spans="1:10" x14ac:dyDescent="0.3">
      <c r="A481" s="4" t="s">
        <v>573</v>
      </c>
      <c r="B481" s="4" t="s">
        <v>57</v>
      </c>
      <c r="C481" s="4" t="s">
        <v>90</v>
      </c>
      <c r="D481" s="12">
        <v>39</v>
      </c>
      <c r="E481" s="13">
        <v>34648</v>
      </c>
      <c r="F481" s="4" t="s">
        <v>85</v>
      </c>
      <c r="G481" s="14">
        <v>1029</v>
      </c>
      <c r="H481" s="15">
        <v>10</v>
      </c>
      <c r="I481" s="168" t="b">
        <f t="shared" si="14"/>
        <v>0</v>
      </c>
      <c r="J481" s="170" t="b">
        <f t="shared" si="15"/>
        <v>0</v>
      </c>
    </row>
    <row r="482" spans="1:10" x14ac:dyDescent="0.3">
      <c r="A482" s="4" t="s">
        <v>574</v>
      </c>
      <c r="B482" s="4" t="s">
        <v>57</v>
      </c>
      <c r="C482" s="4" t="s">
        <v>78</v>
      </c>
      <c r="D482" s="12">
        <v>57</v>
      </c>
      <c r="E482" s="13">
        <v>24249</v>
      </c>
      <c r="F482" s="4" t="s">
        <v>69</v>
      </c>
      <c r="G482" s="14">
        <v>1386</v>
      </c>
      <c r="H482" s="15">
        <v>1</v>
      </c>
      <c r="I482" s="168" t="b">
        <f t="shared" si="14"/>
        <v>0</v>
      </c>
      <c r="J482" s="170" t="b">
        <f t="shared" si="15"/>
        <v>1</v>
      </c>
    </row>
    <row r="483" spans="1:10" x14ac:dyDescent="0.3">
      <c r="A483" s="4" t="s">
        <v>575</v>
      </c>
      <c r="B483" s="4" t="s">
        <v>61</v>
      </c>
      <c r="C483" s="4" t="s">
        <v>78</v>
      </c>
      <c r="D483" s="12">
        <v>20</v>
      </c>
      <c r="E483" s="13">
        <v>31660</v>
      </c>
      <c r="F483" s="4" t="s">
        <v>85</v>
      </c>
      <c r="G483" s="14">
        <v>579</v>
      </c>
      <c r="H483" s="15">
        <v>8</v>
      </c>
      <c r="I483" s="168" t="b">
        <f t="shared" si="14"/>
        <v>0</v>
      </c>
      <c r="J483" s="170" t="b">
        <f t="shared" si="15"/>
        <v>0</v>
      </c>
    </row>
    <row r="484" spans="1:10" x14ac:dyDescent="0.3">
      <c r="A484" s="4" t="s">
        <v>576</v>
      </c>
      <c r="B484" s="4" t="s">
        <v>61</v>
      </c>
      <c r="C484" s="4" t="s">
        <v>58</v>
      </c>
      <c r="D484" s="12">
        <v>33</v>
      </c>
      <c r="E484" s="13">
        <v>33648</v>
      </c>
      <c r="F484" s="4" t="s">
        <v>259</v>
      </c>
      <c r="G484" s="14">
        <v>909</v>
      </c>
      <c r="H484" s="15">
        <v>15</v>
      </c>
      <c r="I484" s="168" t="b">
        <f t="shared" si="14"/>
        <v>1</v>
      </c>
      <c r="J484" s="170" t="b">
        <f t="shared" si="15"/>
        <v>0</v>
      </c>
    </row>
    <row r="485" spans="1:10" x14ac:dyDescent="0.3">
      <c r="A485" s="4" t="s">
        <v>577</v>
      </c>
      <c r="B485" s="4" t="s">
        <v>61</v>
      </c>
      <c r="C485" s="4" t="s">
        <v>96</v>
      </c>
      <c r="D485" s="12">
        <v>55</v>
      </c>
      <c r="E485" s="13">
        <v>23859</v>
      </c>
      <c r="F485" s="4" t="s">
        <v>80</v>
      </c>
      <c r="G485" s="14">
        <v>2833</v>
      </c>
      <c r="H485" s="15">
        <v>15</v>
      </c>
      <c r="I485" s="168" t="b">
        <f t="shared" si="14"/>
        <v>1</v>
      </c>
      <c r="J485" s="170" t="b">
        <f t="shared" si="15"/>
        <v>1</v>
      </c>
    </row>
    <row r="486" spans="1:10" x14ac:dyDescent="0.3">
      <c r="A486" s="4" t="s">
        <v>578</v>
      </c>
      <c r="B486" s="4" t="s">
        <v>61</v>
      </c>
      <c r="C486" s="4" t="s">
        <v>112</v>
      </c>
      <c r="D486" s="12">
        <v>8</v>
      </c>
      <c r="E486" s="13">
        <v>32365</v>
      </c>
      <c r="F486" s="4" t="s">
        <v>69</v>
      </c>
      <c r="G486" s="14">
        <v>565</v>
      </c>
      <c r="H486" s="15">
        <v>7</v>
      </c>
      <c r="I486" s="168" t="b">
        <f t="shared" si="14"/>
        <v>0</v>
      </c>
      <c r="J486" s="170" t="b">
        <f t="shared" si="15"/>
        <v>0</v>
      </c>
    </row>
    <row r="487" spans="1:10" x14ac:dyDescent="0.3">
      <c r="A487" s="4" t="s">
        <v>579</v>
      </c>
      <c r="B487" s="4" t="s">
        <v>61</v>
      </c>
      <c r="C487" s="4" t="s">
        <v>112</v>
      </c>
      <c r="D487" s="12">
        <v>5</v>
      </c>
      <c r="E487" s="13">
        <v>27282</v>
      </c>
      <c r="F487" s="4" t="s">
        <v>82</v>
      </c>
      <c r="G487" s="14">
        <v>1609</v>
      </c>
      <c r="H487" s="15">
        <v>3</v>
      </c>
      <c r="I487" s="168" t="b">
        <f t="shared" si="14"/>
        <v>0</v>
      </c>
      <c r="J487" s="170" t="b">
        <f t="shared" si="15"/>
        <v>0</v>
      </c>
    </row>
    <row r="488" spans="1:10" x14ac:dyDescent="0.3">
      <c r="A488" s="4" t="s">
        <v>580</v>
      </c>
      <c r="B488" s="4" t="s">
        <v>61</v>
      </c>
      <c r="C488" s="4" t="s">
        <v>66</v>
      </c>
      <c r="D488" s="12">
        <v>14</v>
      </c>
      <c r="E488" s="13">
        <v>31332</v>
      </c>
      <c r="F488" s="4" t="s">
        <v>69</v>
      </c>
      <c r="G488" s="14">
        <v>2541</v>
      </c>
      <c r="H488" s="15">
        <v>14</v>
      </c>
      <c r="I488" s="168" t="b">
        <f t="shared" si="14"/>
        <v>1</v>
      </c>
      <c r="J488" s="170" t="b">
        <f t="shared" si="15"/>
        <v>0</v>
      </c>
    </row>
    <row r="489" spans="1:10" x14ac:dyDescent="0.3">
      <c r="A489" s="4" t="s">
        <v>581</v>
      </c>
      <c r="B489" s="4" t="s">
        <v>57</v>
      </c>
      <c r="C489" s="4" t="s">
        <v>64</v>
      </c>
      <c r="D489" s="12">
        <v>33</v>
      </c>
      <c r="E489" s="13">
        <v>31636</v>
      </c>
      <c r="F489" s="4" t="s">
        <v>82</v>
      </c>
      <c r="G489" s="14">
        <v>1507</v>
      </c>
      <c r="H489" s="15">
        <v>4</v>
      </c>
      <c r="I489" s="168" t="b">
        <f t="shared" si="14"/>
        <v>0</v>
      </c>
      <c r="J489" s="170" t="b">
        <f t="shared" si="15"/>
        <v>0</v>
      </c>
    </row>
    <row r="490" spans="1:10" x14ac:dyDescent="0.3">
      <c r="A490" s="4" t="s">
        <v>582</v>
      </c>
      <c r="B490" s="4" t="s">
        <v>61</v>
      </c>
      <c r="C490" s="4" t="s">
        <v>66</v>
      </c>
      <c r="D490" s="12">
        <v>49</v>
      </c>
      <c r="E490" s="13">
        <v>30503</v>
      </c>
      <c r="F490" s="4" t="s">
        <v>59</v>
      </c>
      <c r="G490" s="14">
        <v>525</v>
      </c>
      <c r="H490" s="15">
        <v>14</v>
      </c>
      <c r="I490" s="168" t="b">
        <f t="shared" si="14"/>
        <v>1</v>
      </c>
      <c r="J490" s="170" t="b">
        <f t="shared" si="15"/>
        <v>0</v>
      </c>
    </row>
    <row r="491" spans="1:10" x14ac:dyDescent="0.3">
      <c r="A491" s="4" t="s">
        <v>583</v>
      </c>
      <c r="B491" s="4" t="s">
        <v>61</v>
      </c>
      <c r="C491" s="4" t="s">
        <v>224</v>
      </c>
      <c r="D491" s="12">
        <v>17</v>
      </c>
      <c r="E491" s="13">
        <v>33315</v>
      </c>
      <c r="F491" s="4" t="s">
        <v>69</v>
      </c>
      <c r="G491" s="14">
        <v>869</v>
      </c>
      <c r="H491" s="15">
        <v>10</v>
      </c>
      <c r="I491" s="168" t="b">
        <f t="shared" si="14"/>
        <v>0</v>
      </c>
      <c r="J491" s="170" t="b">
        <f t="shared" si="15"/>
        <v>0</v>
      </c>
    </row>
    <row r="492" spans="1:10" x14ac:dyDescent="0.3">
      <c r="A492" s="4" t="s">
        <v>584</v>
      </c>
      <c r="B492" s="4" t="s">
        <v>61</v>
      </c>
      <c r="C492" s="4" t="s">
        <v>58</v>
      </c>
      <c r="D492" s="12">
        <v>25</v>
      </c>
      <c r="E492" s="13">
        <v>31740</v>
      </c>
      <c r="F492" s="4" t="s">
        <v>82</v>
      </c>
      <c r="G492" s="14">
        <v>2586</v>
      </c>
      <c r="H492" s="15">
        <v>13</v>
      </c>
      <c r="I492" s="168" t="b">
        <f t="shared" si="14"/>
        <v>1</v>
      </c>
      <c r="J492" s="170" t="b">
        <f t="shared" si="15"/>
        <v>0</v>
      </c>
    </row>
    <row r="493" spans="1:10" x14ac:dyDescent="0.3">
      <c r="A493" s="4" t="s">
        <v>585</v>
      </c>
      <c r="B493" s="4" t="s">
        <v>57</v>
      </c>
      <c r="C493" s="4" t="s">
        <v>137</v>
      </c>
      <c r="D493" s="12">
        <v>28</v>
      </c>
      <c r="E493" s="13">
        <v>30654</v>
      </c>
      <c r="F493" s="4" t="s">
        <v>69</v>
      </c>
      <c r="G493" s="14">
        <v>1808</v>
      </c>
      <c r="H493" s="15">
        <v>6</v>
      </c>
      <c r="I493" s="168" t="b">
        <f t="shared" si="14"/>
        <v>0</v>
      </c>
      <c r="J493" s="170" t="b">
        <f t="shared" si="15"/>
        <v>0</v>
      </c>
    </row>
    <row r="494" spans="1:10" x14ac:dyDescent="0.3">
      <c r="A494" s="4" t="s">
        <v>586</v>
      </c>
      <c r="B494" s="4" t="s">
        <v>61</v>
      </c>
      <c r="C494" s="4" t="s">
        <v>129</v>
      </c>
      <c r="D494" s="12">
        <v>17</v>
      </c>
      <c r="E494" s="13">
        <v>26928</v>
      </c>
      <c r="F494" s="4" t="s">
        <v>69</v>
      </c>
      <c r="G494" s="14">
        <v>843</v>
      </c>
      <c r="H494" s="15">
        <v>15</v>
      </c>
      <c r="I494" s="168" t="b">
        <f t="shared" si="14"/>
        <v>1</v>
      </c>
      <c r="J494" s="170" t="b">
        <f t="shared" si="15"/>
        <v>0</v>
      </c>
    </row>
    <row r="495" spans="1:10" x14ac:dyDescent="0.3">
      <c r="A495" s="4" t="s">
        <v>587</v>
      </c>
      <c r="B495" s="4" t="s">
        <v>57</v>
      </c>
      <c r="C495" s="4" t="s">
        <v>103</v>
      </c>
      <c r="D495" s="12">
        <v>11</v>
      </c>
      <c r="E495" s="13">
        <v>36563</v>
      </c>
      <c r="F495" s="4" t="s">
        <v>82</v>
      </c>
      <c r="G495" s="14">
        <v>810</v>
      </c>
      <c r="H495" s="15">
        <v>14</v>
      </c>
      <c r="I495" s="168" t="b">
        <f t="shared" si="14"/>
        <v>1</v>
      </c>
      <c r="J495" s="170" t="b">
        <f t="shared" si="15"/>
        <v>0</v>
      </c>
    </row>
    <row r="496" spans="1:10" x14ac:dyDescent="0.3">
      <c r="A496" s="4" t="s">
        <v>588</v>
      </c>
      <c r="B496" s="4" t="s">
        <v>57</v>
      </c>
      <c r="C496" s="4" t="s">
        <v>71</v>
      </c>
      <c r="D496" s="12">
        <v>41</v>
      </c>
      <c r="E496" s="13">
        <v>36693</v>
      </c>
      <c r="F496" s="4" t="s">
        <v>82</v>
      </c>
      <c r="G496" s="14">
        <v>783</v>
      </c>
      <c r="H496" s="15">
        <v>10</v>
      </c>
      <c r="I496" s="168" t="b">
        <f t="shared" si="14"/>
        <v>0</v>
      </c>
      <c r="J496" s="170" t="b">
        <f t="shared" si="15"/>
        <v>0</v>
      </c>
    </row>
    <row r="497" spans="1:10" x14ac:dyDescent="0.3">
      <c r="A497" s="4" t="s">
        <v>589</v>
      </c>
      <c r="B497" s="4" t="s">
        <v>61</v>
      </c>
      <c r="C497" s="4" t="s">
        <v>224</v>
      </c>
      <c r="D497" s="12">
        <v>10</v>
      </c>
      <c r="E497" s="13">
        <v>36244</v>
      </c>
      <c r="F497" s="4" t="s">
        <v>82</v>
      </c>
      <c r="G497" s="14">
        <v>1218</v>
      </c>
      <c r="H497" s="15">
        <v>1</v>
      </c>
      <c r="I497" s="168" t="b">
        <f t="shared" si="14"/>
        <v>0</v>
      </c>
      <c r="J497" s="170" t="b">
        <f t="shared" si="15"/>
        <v>0</v>
      </c>
    </row>
    <row r="498" spans="1:10" x14ac:dyDescent="0.3">
      <c r="A498" s="4" t="s">
        <v>590</v>
      </c>
      <c r="B498" s="4" t="s">
        <v>61</v>
      </c>
      <c r="C498" s="4" t="s">
        <v>68</v>
      </c>
      <c r="D498" s="12">
        <v>10</v>
      </c>
      <c r="E498" s="13">
        <v>27428</v>
      </c>
      <c r="F498" s="4" t="s">
        <v>59</v>
      </c>
      <c r="G498" s="14">
        <v>1308</v>
      </c>
      <c r="H498" s="15">
        <v>10</v>
      </c>
      <c r="I498" s="168" t="b">
        <f t="shared" si="14"/>
        <v>0</v>
      </c>
      <c r="J498" s="170" t="b">
        <f t="shared" si="15"/>
        <v>0</v>
      </c>
    </row>
    <row r="499" spans="1:10" x14ac:dyDescent="0.3">
      <c r="A499" s="4" t="s">
        <v>591</v>
      </c>
      <c r="B499" s="4" t="s">
        <v>57</v>
      </c>
      <c r="C499" s="4" t="s">
        <v>151</v>
      </c>
      <c r="D499" s="12">
        <v>46</v>
      </c>
      <c r="E499" s="13">
        <v>29684</v>
      </c>
      <c r="F499" s="4" t="s">
        <v>82</v>
      </c>
      <c r="G499" s="14">
        <v>1159</v>
      </c>
      <c r="H499" s="15">
        <v>1</v>
      </c>
      <c r="I499" s="168" t="b">
        <f t="shared" si="14"/>
        <v>0</v>
      </c>
      <c r="J499" s="170" t="b">
        <f t="shared" si="15"/>
        <v>0</v>
      </c>
    </row>
    <row r="500" spans="1:10" x14ac:dyDescent="0.3">
      <c r="A500" s="4" t="s">
        <v>592</v>
      </c>
      <c r="B500" s="4" t="s">
        <v>61</v>
      </c>
      <c r="C500" s="4" t="s">
        <v>224</v>
      </c>
      <c r="D500" s="12">
        <v>43</v>
      </c>
      <c r="E500" s="13">
        <v>24753</v>
      </c>
      <c r="F500" s="4" t="s">
        <v>80</v>
      </c>
      <c r="G500" s="14">
        <v>1660</v>
      </c>
      <c r="H500" s="15">
        <v>14</v>
      </c>
      <c r="I500" s="168" t="b">
        <f t="shared" si="14"/>
        <v>1</v>
      </c>
      <c r="J500" s="170" t="b">
        <f t="shared" si="15"/>
        <v>0</v>
      </c>
    </row>
    <row r="501" spans="1:10" x14ac:dyDescent="0.3">
      <c r="A501" s="4" t="s">
        <v>593</v>
      </c>
      <c r="B501" s="4" t="s">
        <v>61</v>
      </c>
      <c r="C501" s="4" t="s">
        <v>88</v>
      </c>
      <c r="D501" s="12">
        <v>7</v>
      </c>
      <c r="E501" s="13">
        <v>26371</v>
      </c>
      <c r="F501" s="4" t="s">
        <v>85</v>
      </c>
      <c r="G501" s="14">
        <v>998</v>
      </c>
      <c r="H501" s="15">
        <v>4</v>
      </c>
      <c r="I501" s="168" t="b">
        <f t="shared" si="14"/>
        <v>0</v>
      </c>
      <c r="J501" s="170" t="b">
        <f t="shared" si="15"/>
        <v>0</v>
      </c>
    </row>
    <row r="502" spans="1:10" x14ac:dyDescent="0.3">
      <c r="A502" s="4" t="s">
        <v>594</v>
      </c>
      <c r="B502" s="4" t="s">
        <v>61</v>
      </c>
      <c r="C502" s="4" t="s">
        <v>88</v>
      </c>
      <c r="D502" s="12">
        <v>36</v>
      </c>
      <c r="E502" s="13">
        <v>22266</v>
      </c>
      <c r="F502" s="4" t="s">
        <v>69</v>
      </c>
      <c r="G502" s="14">
        <v>2278</v>
      </c>
      <c r="H502" s="15">
        <v>5</v>
      </c>
      <c r="I502" s="168" t="b">
        <f t="shared" si="14"/>
        <v>0</v>
      </c>
      <c r="J502" s="170" t="b">
        <f t="shared" si="15"/>
        <v>0</v>
      </c>
    </row>
    <row r="503" spans="1:10" x14ac:dyDescent="0.3">
      <c r="A503" s="4" t="s">
        <v>595</v>
      </c>
      <c r="B503" s="4" t="s">
        <v>57</v>
      </c>
      <c r="C503" s="4" t="s">
        <v>71</v>
      </c>
      <c r="D503" s="12">
        <v>40</v>
      </c>
      <c r="E503" s="13">
        <v>34552</v>
      </c>
      <c r="F503" s="4" t="s">
        <v>80</v>
      </c>
      <c r="G503" s="14">
        <v>722</v>
      </c>
      <c r="H503" s="15">
        <v>11</v>
      </c>
      <c r="I503" s="168" t="b">
        <f t="shared" si="14"/>
        <v>1</v>
      </c>
      <c r="J503" s="170" t="b">
        <f t="shared" si="15"/>
        <v>0</v>
      </c>
    </row>
    <row r="504" spans="1:10" x14ac:dyDescent="0.3">
      <c r="A504" s="4" t="s">
        <v>596</v>
      </c>
      <c r="B504" s="4" t="s">
        <v>57</v>
      </c>
      <c r="C504" s="4" t="s">
        <v>112</v>
      </c>
      <c r="D504" s="12">
        <v>36</v>
      </c>
      <c r="E504" s="13">
        <v>27319</v>
      </c>
      <c r="F504" s="4" t="s">
        <v>59</v>
      </c>
      <c r="G504" s="14">
        <v>2611</v>
      </c>
      <c r="H504" s="15">
        <v>10</v>
      </c>
      <c r="I504" s="168" t="b">
        <f t="shared" si="14"/>
        <v>0</v>
      </c>
      <c r="J504" s="170" t="b">
        <f t="shared" si="15"/>
        <v>0</v>
      </c>
    </row>
    <row r="505" spans="1:10" x14ac:dyDescent="0.3">
      <c r="A505" s="4" t="s">
        <v>597</v>
      </c>
      <c r="B505" s="4" t="s">
        <v>57</v>
      </c>
      <c r="C505" s="4" t="s">
        <v>71</v>
      </c>
      <c r="D505" s="12">
        <v>3</v>
      </c>
      <c r="E505" s="13">
        <v>35380</v>
      </c>
      <c r="F505" s="4" t="s">
        <v>82</v>
      </c>
      <c r="G505" s="14">
        <v>587</v>
      </c>
      <c r="H505" s="15">
        <v>15</v>
      </c>
      <c r="I505" s="168" t="b">
        <f t="shared" si="14"/>
        <v>1</v>
      </c>
      <c r="J505" s="170" t="b">
        <f t="shared" si="15"/>
        <v>0</v>
      </c>
    </row>
    <row r="506" spans="1:10" x14ac:dyDescent="0.3">
      <c r="A506" s="4" t="s">
        <v>598</v>
      </c>
      <c r="B506" s="4" t="s">
        <v>57</v>
      </c>
      <c r="C506" s="4" t="s">
        <v>66</v>
      </c>
      <c r="D506" s="12">
        <v>38</v>
      </c>
      <c r="E506" s="13">
        <v>30829</v>
      </c>
      <c r="F506" s="4" t="s">
        <v>59</v>
      </c>
      <c r="G506" s="14">
        <v>2461</v>
      </c>
      <c r="H506" s="15">
        <v>5</v>
      </c>
      <c r="I506" s="168" t="b">
        <f t="shared" si="14"/>
        <v>0</v>
      </c>
      <c r="J506" s="170" t="b">
        <f t="shared" si="15"/>
        <v>0</v>
      </c>
    </row>
    <row r="507" spans="1:10" x14ac:dyDescent="0.3">
      <c r="A507" s="4" t="s">
        <v>599</v>
      </c>
      <c r="B507" s="4" t="s">
        <v>61</v>
      </c>
      <c r="C507" s="4" t="s">
        <v>125</v>
      </c>
      <c r="D507" s="12">
        <v>37</v>
      </c>
      <c r="E507" s="13">
        <v>28430</v>
      </c>
      <c r="F507" s="4" t="s">
        <v>85</v>
      </c>
      <c r="G507" s="14">
        <v>2722</v>
      </c>
      <c r="H507" s="15">
        <v>7</v>
      </c>
      <c r="I507" s="168" t="b">
        <f t="shared" si="14"/>
        <v>0</v>
      </c>
      <c r="J507" s="170" t="b">
        <f t="shared" si="15"/>
        <v>0</v>
      </c>
    </row>
    <row r="508" spans="1:10" x14ac:dyDescent="0.3">
      <c r="A508" s="4" t="s">
        <v>600</v>
      </c>
      <c r="B508" s="4" t="s">
        <v>57</v>
      </c>
      <c r="C508" s="4" t="s">
        <v>96</v>
      </c>
      <c r="D508" s="12">
        <v>59</v>
      </c>
      <c r="E508" s="13">
        <v>27035</v>
      </c>
      <c r="F508" s="4" t="s">
        <v>80</v>
      </c>
      <c r="G508" s="14">
        <v>2436</v>
      </c>
      <c r="H508" s="15">
        <v>5</v>
      </c>
      <c r="I508" s="168" t="b">
        <f t="shared" si="14"/>
        <v>0</v>
      </c>
      <c r="J508" s="170" t="b">
        <f t="shared" si="15"/>
        <v>1</v>
      </c>
    </row>
    <row r="509" spans="1:10" x14ac:dyDescent="0.3">
      <c r="A509" s="4" t="s">
        <v>601</v>
      </c>
      <c r="B509" s="4" t="s">
        <v>61</v>
      </c>
      <c r="C509" s="4" t="s">
        <v>92</v>
      </c>
      <c r="D509" s="12">
        <v>17</v>
      </c>
      <c r="E509" s="13">
        <v>30509</v>
      </c>
      <c r="F509" s="4" t="s">
        <v>59</v>
      </c>
      <c r="G509" s="14">
        <v>2167</v>
      </c>
      <c r="H509" s="15">
        <v>11</v>
      </c>
      <c r="I509" s="168" t="b">
        <f t="shared" si="14"/>
        <v>1</v>
      </c>
      <c r="J509" s="170" t="b">
        <f t="shared" si="15"/>
        <v>0</v>
      </c>
    </row>
    <row r="510" spans="1:10" x14ac:dyDescent="0.3">
      <c r="A510" s="4" t="s">
        <v>602</v>
      </c>
      <c r="B510" s="4" t="s">
        <v>61</v>
      </c>
      <c r="C510" s="4" t="s">
        <v>129</v>
      </c>
      <c r="D510" s="12">
        <v>10</v>
      </c>
      <c r="E510" s="13">
        <v>22653</v>
      </c>
      <c r="F510" s="4" t="s">
        <v>69</v>
      </c>
      <c r="G510" s="14">
        <v>1021</v>
      </c>
      <c r="H510" s="15">
        <v>1</v>
      </c>
      <c r="I510" s="168" t="b">
        <f t="shared" si="14"/>
        <v>0</v>
      </c>
      <c r="J510" s="170" t="b">
        <f t="shared" si="15"/>
        <v>0</v>
      </c>
    </row>
    <row r="511" spans="1:10" x14ac:dyDescent="0.3">
      <c r="A511" s="4" t="s">
        <v>603</v>
      </c>
      <c r="B511" s="4" t="s">
        <v>57</v>
      </c>
      <c r="C511" s="4" t="s">
        <v>90</v>
      </c>
      <c r="D511" s="12">
        <v>17</v>
      </c>
      <c r="E511" s="13">
        <v>25768</v>
      </c>
      <c r="F511" s="4" t="s">
        <v>85</v>
      </c>
      <c r="G511" s="14">
        <v>1715</v>
      </c>
      <c r="H511" s="15">
        <v>2</v>
      </c>
      <c r="I511" s="168" t="b">
        <f t="shared" si="14"/>
        <v>0</v>
      </c>
      <c r="J511" s="170" t="b">
        <f t="shared" si="15"/>
        <v>0</v>
      </c>
    </row>
    <row r="512" spans="1:10" x14ac:dyDescent="0.3">
      <c r="A512" s="4" t="s">
        <v>604</v>
      </c>
      <c r="B512" s="4" t="s">
        <v>57</v>
      </c>
      <c r="C512" s="4" t="s">
        <v>137</v>
      </c>
      <c r="D512" s="12">
        <v>41</v>
      </c>
      <c r="E512" s="13">
        <v>29296</v>
      </c>
      <c r="F512" s="4" t="s">
        <v>82</v>
      </c>
      <c r="G512" s="14">
        <v>1903</v>
      </c>
      <c r="H512" s="15">
        <v>6</v>
      </c>
      <c r="I512" s="168" t="b">
        <f t="shared" si="14"/>
        <v>0</v>
      </c>
      <c r="J512" s="170" t="b">
        <f t="shared" si="15"/>
        <v>0</v>
      </c>
    </row>
    <row r="513" spans="1:10" x14ac:dyDescent="0.3">
      <c r="A513" s="4" t="s">
        <v>605</v>
      </c>
      <c r="B513" s="4" t="s">
        <v>61</v>
      </c>
      <c r="C513" s="4" t="s">
        <v>162</v>
      </c>
      <c r="D513" s="12">
        <v>46</v>
      </c>
      <c r="E513" s="13">
        <v>31861</v>
      </c>
      <c r="F513" s="4" t="s">
        <v>82</v>
      </c>
      <c r="G513" s="14">
        <v>1242</v>
      </c>
      <c r="H513" s="15">
        <v>5</v>
      </c>
      <c r="I513" s="168" t="b">
        <f t="shared" si="14"/>
        <v>0</v>
      </c>
      <c r="J513" s="170" t="b">
        <f t="shared" si="15"/>
        <v>0</v>
      </c>
    </row>
    <row r="514" spans="1:10" x14ac:dyDescent="0.3">
      <c r="A514" s="4" t="s">
        <v>606</v>
      </c>
      <c r="B514" s="4" t="s">
        <v>57</v>
      </c>
      <c r="C514" s="4" t="s">
        <v>125</v>
      </c>
      <c r="D514" s="12">
        <v>41</v>
      </c>
      <c r="E514" s="13">
        <v>34232</v>
      </c>
      <c r="F514" s="4" t="s">
        <v>80</v>
      </c>
      <c r="G514" s="14">
        <v>1160</v>
      </c>
      <c r="H514" s="15">
        <v>7</v>
      </c>
      <c r="I514" s="168" t="b">
        <f t="shared" si="14"/>
        <v>0</v>
      </c>
      <c r="J514" s="170" t="b">
        <f t="shared" si="15"/>
        <v>0</v>
      </c>
    </row>
    <row r="515" spans="1:10" x14ac:dyDescent="0.3">
      <c r="A515" s="4" t="s">
        <v>607</v>
      </c>
      <c r="B515" s="4" t="s">
        <v>61</v>
      </c>
      <c r="C515" s="4" t="s">
        <v>94</v>
      </c>
      <c r="D515" s="12">
        <v>50</v>
      </c>
      <c r="E515" s="13">
        <v>24748</v>
      </c>
      <c r="F515" s="4" t="s">
        <v>59</v>
      </c>
      <c r="G515" s="14">
        <v>2994</v>
      </c>
      <c r="H515" s="15">
        <v>1</v>
      </c>
      <c r="I515" s="168" t="b">
        <f t="shared" ref="I515:I578" si="16">IF(H515&gt;10,TRUE,FALSE)</f>
        <v>0</v>
      </c>
      <c r="J515" s="170" t="b">
        <f t="shared" ref="J515:J578" si="17">IF(D515&gt;50,TRUE,FALSE)</f>
        <v>0</v>
      </c>
    </row>
    <row r="516" spans="1:10" x14ac:dyDescent="0.3">
      <c r="A516" s="4" t="s">
        <v>608</v>
      </c>
      <c r="B516" s="4" t="s">
        <v>57</v>
      </c>
      <c r="C516" s="4" t="s">
        <v>90</v>
      </c>
      <c r="D516" s="12">
        <v>22</v>
      </c>
      <c r="E516" s="13">
        <v>31333</v>
      </c>
      <c r="F516" s="4" t="s">
        <v>82</v>
      </c>
      <c r="G516" s="14">
        <v>1354</v>
      </c>
      <c r="H516" s="15">
        <v>4</v>
      </c>
      <c r="I516" s="168" t="b">
        <f t="shared" si="16"/>
        <v>0</v>
      </c>
      <c r="J516" s="170" t="b">
        <f t="shared" si="17"/>
        <v>0</v>
      </c>
    </row>
    <row r="517" spans="1:10" x14ac:dyDescent="0.3">
      <c r="A517" s="4" t="s">
        <v>609</v>
      </c>
      <c r="B517" s="4" t="s">
        <v>57</v>
      </c>
      <c r="C517" s="4" t="s">
        <v>112</v>
      </c>
      <c r="D517" s="12">
        <v>60</v>
      </c>
      <c r="E517" s="13">
        <v>35789</v>
      </c>
      <c r="F517" s="4" t="s">
        <v>85</v>
      </c>
      <c r="G517" s="14">
        <v>2347</v>
      </c>
      <c r="H517" s="15">
        <v>5</v>
      </c>
      <c r="I517" s="168" t="b">
        <f t="shared" si="16"/>
        <v>0</v>
      </c>
      <c r="J517" s="170" t="b">
        <f t="shared" si="17"/>
        <v>1</v>
      </c>
    </row>
    <row r="518" spans="1:10" x14ac:dyDescent="0.3">
      <c r="A518" s="4" t="s">
        <v>610</v>
      </c>
      <c r="B518" s="4" t="s">
        <v>61</v>
      </c>
      <c r="C518" s="4" t="s">
        <v>71</v>
      </c>
      <c r="D518" s="12">
        <v>52</v>
      </c>
      <c r="E518" s="13">
        <v>24169</v>
      </c>
      <c r="F518" s="4" t="s">
        <v>59</v>
      </c>
      <c r="G518" s="14">
        <v>1974</v>
      </c>
      <c r="H518" s="15">
        <v>9</v>
      </c>
      <c r="I518" s="168" t="b">
        <f t="shared" si="16"/>
        <v>0</v>
      </c>
      <c r="J518" s="170" t="b">
        <f t="shared" si="17"/>
        <v>1</v>
      </c>
    </row>
    <row r="519" spans="1:10" x14ac:dyDescent="0.3">
      <c r="A519" s="4" t="s">
        <v>611</v>
      </c>
      <c r="B519" s="4" t="s">
        <v>57</v>
      </c>
      <c r="C519" s="4" t="s">
        <v>151</v>
      </c>
      <c r="D519" s="12">
        <v>46</v>
      </c>
      <c r="E519" s="13">
        <v>25303</v>
      </c>
      <c r="F519" s="4" t="s">
        <v>259</v>
      </c>
      <c r="G519" s="14">
        <v>2932</v>
      </c>
      <c r="H519" s="15">
        <v>12</v>
      </c>
      <c r="I519" s="168" t="b">
        <f t="shared" si="16"/>
        <v>1</v>
      </c>
      <c r="J519" s="170" t="b">
        <f t="shared" si="17"/>
        <v>0</v>
      </c>
    </row>
    <row r="520" spans="1:10" x14ac:dyDescent="0.3">
      <c r="A520" s="4" t="s">
        <v>612</v>
      </c>
      <c r="B520" s="4" t="s">
        <v>61</v>
      </c>
      <c r="C520" s="4" t="s">
        <v>112</v>
      </c>
      <c r="D520" s="12">
        <v>51</v>
      </c>
      <c r="E520" s="13">
        <v>29296</v>
      </c>
      <c r="F520" s="4" t="s">
        <v>85</v>
      </c>
      <c r="G520" s="14">
        <v>2386</v>
      </c>
      <c r="H520" s="15">
        <v>13</v>
      </c>
      <c r="I520" s="168" t="b">
        <f t="shared" si="16"/>
        <v>1</v>
      </c>
      <c r="J520" s="170" t="b">
        <f t="shared" si="17"/>
        <v>1</v>
      </c>
    </row>
    <row r="521" spans="1:10" x14ac:dyDescent="0.3">
      <c r="A521" s="4" t="s">
        <v>613</v>
      </c>
      <c r="B521" s="4" t="s">
        <v>57</v>
      </c>
      <c r="C521" s="4" t="s">
        <v>135</v>
      </c>
      <c r="D521" s="12">
        <v>60</v>
      </c>
      <c r="E521" s="13">
        <v>28349</v>
      </c>
      <c r="F521" s="4" t="s">
        <v>85</v>
      </c>
      <c r="G521" s="14">
        <v>2635</v>
      </c>
      <c r="H521" s="15">
        <v>1</v>
      </c>
      <c r="I521" s="168" t="b">
        <f t="shared" si="16"/>
        <v>0</v>
      </c>
      <c r="J521" s="170" t="b">
        <f t="shared" si="17"/>
        <v>1</v>
      </c>
    </row>
    <row r="522" spans="1:10" x14ac:dyDescent="0.3">
      <c r="A522" s="4" t="s">
        <v>614</v>
      </c>
      <c r="B522" s="4" t="s">
        <v>61</v>
      </c>
      <c r="C522" s="4" t="s">
        <v>66</v>
      </c>
      <c r="D522" s="12">
        <v>16</v>
      </c>
      <c r="E522" s="13">
        <v>35266</v>
      </c>
      <c r="F522" s="4" t="s">
        <v>82</v>
      </c>
      <c r="G522" s="14">
        <v>2211</v>
      </c>
      <c r="H522" s="15">
        <v>7</v>
      </c>
      <c r="I522" s="168" t="b">
        <f t="shared" si="16"/>
        <v>0</v>
      </c>
      <c r="J522" s="170" t="b">
        <f t="shared" si="17"/>
        <v>0</v>
      </c>
    </row>
    <row r="523" spans="1:10" x14ac:dyDescent="0.3">
      <c r="A523" s="4" t="s">
        <v>615</v>
      </c>
      <c r="B523" s="4" t="s">
        <v>57</v>
      </c>
      <c r="C523" s="4" t="s">
        <v>107</v>
      </c>
      <c r="D523" s="12">
        <v>8</v>
      </c>
      <c r="E523" s="13">
        <v>27768</v>
      </c>
      <c r="F523" s="4" t="s">
        <v>59</v>
      </c>
      <c r="G523" s="14">
        <v>2987</v>
      </c>
      <c r="H523" s="15">
        <v>7</v>
      </c>
      <c r="I523" s="168" t="b">
        <f t="shared" si="16"/>
        <v>0</v>
      </c>
      <c r="J523" s="170" t="b">
        <f t="shared" si="17"/>
        <v>0</v>
      </c>
    </row>
    <row r="524" spans="1:10" x14ac:dyDescent="0.3">
      <c r="A524" s="4" t="s">
        <v>616</v>
      </c>
      <c r="B524" s="4" t="s">
        <v>61</v>
      </c>
      <c r="C524" s="4" t="s">
        <v>71</v>
      </c>
      <c r="D524" s="12">
        <v>10</v>
      </c>
      <c r="E524" s="13">
        <v>31321</v>
      </c>
      <c r="F524" s="4" t="s">
        <v>85</v>
      </c>
      <c r="G524" s="14">
        <v>755</v>
      </c>
      <c r="H524" s="15">
        <v>12</v>
      </c>
      <c r="I524" s="168" t="b">
        <f t="shared" si="16"/>
        <v>1</v>
      </c>
      <c r="J524" s="170" t="b">
        <f t="shared" si="17"/>
        <v>0</v>
      </c>
    </row>
    <row r="525" spans="1:10" x14ac:dyDescent="0.3">
      <c r="A525" s="4" t="s">
        <v>617</v>
      </c>
      <c r="B525" s="4" t="s">
        <v>57</v>
      </c>
      <c r="C525" s="4" t="s">
        <v>112</v>
      </c>
      <c r="D525" s="12">
        <v>25</v>
      </c>
      <c r="E525" s="13">
        <v>28072</v>
      </c>
      <c r="F525" s="4" t="s">
        <v>59</v>
      </c>
      <c r="G525" s="14">
        <v>2848</v>
      </c>
      <c r="H525" s="15">
        <v>3</v>
      </c>
      <c r="I525" s="168" t="b">
        <f t="shared" si="16"/>
        <v>0</v>
      </c>
      <c r="J525" s="170" t="b">
        <f t="shared" si="17"/>
        <v>0</v>
      </c>
    </row>
    <row r="526" spans="1:10" x14ac:dyDescent="0.3">
      <c r="A526" s="4" t="s">
        <v>618</v>
      </c>
      <c r="B526" s="4" t="s">
        <v>57</v>
      </c>
      <c r="C526" s="4" t="s">
        <v>90</v>
      </c>
      <c r="D526" s="12">
        <v>35</v>
      </c>
      <c r="E526" s="13">
        <v>22141</v>
      </c>
      <c r="F526" s="4" t="s">
        <v>85</v>
      </c>
      <c r="G526" s="14">
        <v>1323</v>
      </c>
      <c r="H526" s="15">
        <v>1</v>
      </c>
      <c r="I526" s="168" t="b">
        <f t="shared" si="16"/>
        <v>0</v>
      </c>
      <c r="J526" s="170" t="b">
        <f t="shared" si="17"/>
        <v>0</v>
      </c>
    </row>
    <row r="527" spans="1:10" x14ac:dyDescent="0.3">
      <c r="A527" s="4" t="s">
        <v>619</v>
      </c>
      <c r="B527" s="4" t="s">
        <v>61</v>
      </c>
      <c r="C527" s="4" t="s">
        <v>92</v>
      </c>
      <c r="D527" s="12">
        <v>16</v>
      </c>
      <c r="E527" s="13">
        <v>24146</v>
      </c>
      <c r="F527" s="4" t="s">
        <v>59</v>
      </c>
      <c r="G527" s="14">
        <v>2642</v>
      </c>
      <c r="H527" s="15">
        <v>2</v>
      </c>
      <c r="I527" s="168" t="b">
        <f t="shared" si="16"/>
        <v>0</v>
      </c>
      <c r="J527" s="170" t="b">
        <f t="shared" si="17"/>
        <v>0</v>
      </c>
    </row>
    <row r="528" spans="1:10" x14ac:dyDescent="0.3">
      <c r="A528" s="4" t="s">
        <v>620</v>
      </c>
      <c r="B528" s="4" t="s">
        <v>61</v>
      </c>
      <c r="C528" s="4" t="s">
        <v>103</v>
      </c>
      <c r="D528" s="12">
        <v>16</v>
      </c>
      <c r="E528" s="13">
        <v>32011</v>
      </c>
      <c r="F528" s="4" t="s">
        <v>59</v>
      </c>
      <c r="G528" s="14">
        <v>2988</v>
      </c>
      <c r="H528" s="15">
        <v>4</v>
      </c>
      <c r="I528" s="168" t="b">
        <f t="shared" si="16"/>
        <v>0</v>
      </c>
      <c r="J528" s="170" t="b">
        <f t="shared" si="17"/>
        <v>0</v>
      </c>
    </row>
    <row r="529" spans="1:10" x14ac:dyDescent="0.3">
      <c r="A529" s="4" t="s">
        <v>621</v>
      </c>
      <c r="B529" s="4" t="s">
        <v>61</v>
      </c>
      <c r="C529" s="4" t="s">
        <v>99</v>
      </c>
      <c r="D529" s="12">
        <v>44</v>
      </c>
      <c r="E529" s="13">
        <v>36573</v>
      </c>
      <c r="F529" s="4" t="s">
        <v>59</v>
      </c>
      <c r="G529" s="14">
        <v>1028</v>
      </c>
      <c r="H529" s="15">
        <v>2</v>
      </c>
      <c r="I529" s="168" t="b">
        <f t="shared" si="16"/>
        <v>0</v>
      </c>
      <c r="J529" s="170" t="b">
        <f t="shared" si="17"/>
        <v>0</v>
      </c>
    </row>
    <row r="530" spans="1:10" x14ac:dyDescent="0.3">
      <c r="A530" s="4" t="s">
        <v>622</v>
      </c>
      <c r="B530" s="4" t="s">
        <v>61</v>
      </c>
      <c r="C530" s="4" t="s">
        <v>224</v>
      </c>
      <c r="D530" s="12">
        <v>10</v>
      </c>
      <c r="E530" s="13">
        <v>25213</v>
      </c>
      <c r="F530" s="4" t="s">
        <v>69</v>
      </c>
      <c r="G530" s="14">
        <v>2993</v>
      </c>
      <c r="H530" s="15">
        <v>11</v>
      </c>
      <c r="I530" s="168" t="b">
        <f t="shared" si="16"/>
        <v>1</v>
      </c>
      <c r="J530" s="170" t="b">
        <f t="shared" si="17"/>
        <v>0</v>
      </c>
    </row>
    <row r="531" spans="1:10" x14ac:dyDescent="0.3">
      <c r="A531" s="4" t="s">
        <v>623</v>
      </c>
      <c r="B531" s="4" t="s">
        <v>61</v>
      </c>
      <c r="C531" s="4" t="s">
        <v>208</v>
      </c>
      <c r="D531" s="12">
        <v>28</v>
      </c>
      <c r="E531" s="13">
        <v>25540</v>
      </c>
      <c r="F531" s="4" t="s">
        <v>82</v>
      </c>
      <c r="G531" s="14">
        <v>1720</v>
      </c>
      <c r="H531" s="15">
        <v>12</v>
      </c>
      <c r="I531" s="168" t="b">
        <f t="shared" si="16"/>
        <v>1</v>
      </c>
      <c r="J531" s="170" t="b">
        <f t="shared" si="17"/>
        <v>0</v>
      </c>
    </row>
    <row r="532" spans="1:10" x14ac:dyDescent="0.3">
      <c r="A532" s="4" t="s">
        <v>624</v>
      </c>
      <c r="B532" s="4" t="s">
        <v>61</v>
      </c>
      <c r="C532" s="4" t="s">
        <v>74</v>
      </c>
      <c r="D532" s="12">
        <v>30</v>
      </c>
      <c r="E532" s="13">
        <v>33980</v>
      </c>
      <c r="F532" s="4" t="s">
        <v>85</v>
      </c>
      <c r="G532" s="14">
        <v>855</v>
      </c>
      <c r="H532" s="15">
        <v>7</v>
      </c>
      <c r="I532" s="168" t="b">
        <f t="shared" si="16"/>
        <v>0</v>
      </c>
      <c r="J532" s="170" t="b">
        <f t="shared" si="17"/>
        <v>0</v>
      </c>
    </row>
    <row r="533" spans="1:10" x14ac:dyDescent="0.3">
      <c r="A533" s="4" t="s">
        <v>625</v>
      </c>
      <c r="B533" s="4" t="s">
        <v>61</v>
      </c>
      <c r="C533" s="4" t="s">
        <v>88</v>
      </c>
      <c r="D533" s="12">
        <v>34</v>
      </c>
      <c r="E533" s="13">
        <v>34661</v>
      </c>
      <c r="F533" s="4" t="s">
        <v>82</v>
      </c>
      <c r="G533" s="14">
        <v>778</v>
      </c>
      <c r="H533" s="15">
        <v>2</v>
      </c>
      <c r="I533" s="168" t="b">
        <f t="shared" si="16"/>
        <v>0</v>
      </c>
      <c r="J533" s="170" t="b">
        <f t="shared" si="17"/>
        <v>0</v>
      </c>
    </row>
    <row r="534" spans="1:10" x14ac:dyDescent="0.3">
      <c r="A534" s="4" t="s">
        <v>626</v>
      </c>
      <c r="B534" s="4" t="s">
        <v>57</v>
      </c>
      <c r="C534" s="4" t="s">
        <v>137</v>
      </c>
      <c r="D534" s="12">
        <v>49</v>
      </c>
      <c r="E534" s="13">
        <v>30159</v>
      </c>
      <c r="F534" s="4" t="s">
        <v>69</v>
      </c>
      <c r="G534" s="14">
        <v>2831</v>
      </c>
      <c r="H534" s="15">
        <v>5</v>
      </c>
      <c r="I534" s="168" t="b">
        <f t="shared" si="16"/>
        <v>0</v>
      </c>
      <c r="J534" s="170" t="b">
        <f t="shared" si="17"/>
        <v>0</v>
      </c>
    </row>
    <row r="535" spans="1:10" x14ac:dyDescent="0.3">
      <c r="A535" s="4" t="s">
        <v>627</v>
      </c>
      <c r="B535" s="4" t="s">
        <v>57</v>
      </c>
      <c r="C535" s="4" t="s">
        <v>62</v>
      </c>
      <c r="D535" s="12">
        <v>32</v>
      </c>
      <c r="E535" s="13">
        <v>36783</v>
      </c>
      <c r="F535" s="4" t="s">
        <v>69</v>
      </c>
      <c r="G535" s="14">
        <v>814</v>
      </c>
      <c r="H535" s="15">
        <v>12</v>
      </c>
      <c r="I535" s="168" t="b">
        <f t="shared" si="16"/>
        <v>1</v>
      </c>
      <c r="J535" s="170" t="b">
        <f t="shared" si="17"/>
        <v>0</v>
      </c>
    </row>
    <row r="536" spans="1:10" x14ac:dyDescent="0.3">
      <c r="A536" s="4" t="s">
        <v>628</v>
      </c>
      <c r="B536" s="4" t="s">
        <v>61</v>
      </c>
      <c r="C536" s="4" t="s">
        <v>66</v>
      </c>
      <c r="D536" s="12">
        <v>14</v>
      </c>
      <c r="E536" s="13">
        <v>31702</v>
      </c>
      <c r="F536" s="4" t="s">
        <v>69</v>
      </c>
      <c r="G536" s="14">
        <v>2274</v>
      </c>
      <c r="H536" s="15">
        <v>13</v>
      </c>
      <c r="I536" s="168" t="b">
        <f t="shared" si="16"/>
        <v>1</v>
      </c>
      <c r="J536" s="170" t="b">
        <f t="shared" si="17"/>
        <v>0</v>
      </c>
    </row>
    <row r="537" spans="1:10" x14ac:dyDescent="0.3">
      <c r="A537" s="4" t="s">
        <v>629</v>
      </c>
      <c r="B537" s="4" t="s">
        <v>57</v>
      </c>
      <c r="C537" s="4" t="s">
        <v>62</v>
      </c>
      <c r="D537" s="12">
        <v>36</v>
      </c>
      <c r="E537" s="13">
        <v>31809</v>
      </c>
      <c r="F537" s="4" t="s">
        <v>85</v>
      </c>
      <c r="G537" s="14">
        <v>564</v>
      </c>
      <c r="H537" s="15">
        <v>11</v>
      </c>
      <c r="I537" s="168" t="b">
        <f t="shared" si="16"/>
        <v>1</v>
      </c>
      <c r="J537" s="170" t="b">
        <f t="shared" si="17"/>
        <v>0</v>
      </c>
    </row>
    <row r="538" spans="1:10" x14ac:dyDescent="0.3">
      <c r="A538" s="4" t="s">
        <v>630</v>
      </c>
      <c r="B538" s="4" t="s">
        <v>57</v>
      </c>
      <c r="C538" s="4" t="s">
        <v>103</v>
      </c>
      <c r="D538" s="12">
        <v>40</v>
      </c>
      <c r="E538" s="13">
        <v>30609</v>
      </c>
      <c r="F538" s="4" t="s">
        <v>85</v>
      </c>
      <c r="G538" s="14">
        <v>1872</v>
      </c>
      <c r="H538" s="15">
        <v>2</v>
      </c>
      <c r="I538" s="168" t="b">
        <f t="shared" si="16"/>
        <v>0</v>
      </c>
      <c r="J538" s="170" t="b">
        <f t="shared" si="17"/>
        <v>0</v>
      </c>
    </row>
    <row r="539" spans="1:10" x14ac:dyDescent="0.3">
      <c r="A539" s="4" t="s">
        <v>631</v>
      </c>
      <c r="B539" s="4" t="s">
        <v>61</v>
      </c>
      <c r="C539" s="4" t="s">
        <v>92</v>
      </c>
      <c r="D539" s="12">
        <v>20</v>
      </c>
      <c r="E539" s="13">
        <v>23561</v>
      </c>
      <c r="F539" s="4" t="s">
        <v>69</v>
      </c>
      <c r="G539" s="14">
        <v>1555</v>
      </c>
      <c r="H539" s="15">
        <v>2</v>
      </c>
      <c r="I539" s="168" t="b">
        <f t="shared" si="16"/>
        <v>0</v>
      </c>
      <c r="J539" s="170" t="b">
        <f t="shared" si="17"/>
        <v>0</v>
      </c>
    </row>
    <row r="540" spans="1:10" x14ac:dyDescent="0.3">
      <c r="A540" s="4" t="s">
        <v>632</v>
      </c>
      <c r="B540" s="4" t="s">
        <v>57</v>
      </c>
      <c r="C540" s="4" t="s">
        <v>112</v>
      </c>
      <c r="D540" s="12">
        <v>15</v>
      </c>
      <c r="E540" s="13">
        <v>23378</v>
      </c>
      <c r="F540" s="4" t="s">
        <v>80</v>
      </c>
      <c r="G540" s="14">
        <v>2019</v>
      </c>
      <c r="H540" s="15">
        <v>1</v>
      </c>
      <c r="I540" s="168" t="b">
        <f t="shared" si="16"/>
        <v>0</v>
      </c>
      <c r="J540" s="170" t="b">
        <f t="shared" si="17"/>
        <v>0</v>
      </c>
    </row>
    <row r="541" spans="1:10" x14ac:dyDescent="0.3">
      <c r="A541" s="4" t="s">
        <v>633</v>
      </c>
      <c r="B541" s="4" t="s">
        <v>57</v>
      </c>
      <c r="C541" s="4" t="s">
        <v>208</v>
      </c>
      <c r="D541" s="12">
        <v>17</v>
      </c>
      <c r="E541" s="13">
        <v>24771</v>
      </c>
      <c r="F541" s="4" t="s">
        <v>80</v>
      </c>
      <c r="G541" s="14">
        <v>2335</v>
      </c>
      <c r="H541" s="15">
        <v>9</v>
      </c>
      <c r="I541" s="168" t="b">
        <f t="shared" si="16"/>
        <v>0</v>
      </c>
      <c r="J541" s="170" t="b">
        <f t="shared" si="17"/>
        <v>0</v>
      </c>
    </row>
    <row r="542" spans="1:10" x14ac:dyDescent="0.3">
      <c r="A542" s="4" t="s">
        <v>634</v>
      </c>
      <c r="B542" s="4" t="s">
        <v>61</v>
      </c>
      <c r="C542" s="4" t="s">
        <v>153</v>
      </c>
      <c r="D542" s="12">
        <v>31</v>
      </c>
      <c r="E542" s="13">
        <v>23034</v>
      </c>
      <c r="F542" s="4" t="s">
        <v>59</v>
      </c>
      <c r="G542" s="14">
        <v>659</v>
      </c>
      <c r="H542" s="15">
        <v>5</v>
      </c>
      <c r="I542" s="168" t="b">
        <f t="shared" si="16"/>
        <v>0</v>
      </c>
      <c r="J542" s="170" t="b">
        <f t="shared" si="17"/>
        <v>0</v>
      </c>
    </row>
    <row r="543" spans="1:10" x14ac:dyDescent="0.3">
      <c r="A543" s="4" t="s">
        <v>635</v>
      </c>
      <c r="B543" s="4" t="s">
        <v>61</v>
      </c>
      <c r="C543" s="4" t="s">
        <v>88</v>
      </c>
      <c r="D543" s="12">
        <v>25</v>
      </c>
      <c r="E543" s="13">
        <v>23308</v>
      </c>
      <c r="F543" s="4" t="s">
        <v>59</v>
      </c>
      <c r="G543" s="14">
        <v>615</v>
      </c>
      <c r="H543" s="15">
        <v>14</v>
      </c>
      <c r="I543" s="168" t="b">
        <f t="shared" si="16"/>
        <v>1</v>
      </c>
      <c r="J543" s="170" t="b">
        <f t="shared" si="17"/>
        <v>0</v>
      </c>
    </row>
    <row r="544" spans="1:10" x14ac:dyDescent="0.3">
      <c r="A544" s="4" t="s">
        <v>636</v>
      </c>
      <c r="B544" s="4" t="s">
        <v>61</v>
      </c>
      <c r="C544" s="4" t="s">
        <v>74</v>
      </c>
      <c r="D544" s="12">
        <v>8</v>
      </c>
      <c r="E544" s="13">
        <v>33695</v>
      </c>
      <c r="F544" s="4" t="s">
        <v>80</v>
      </c>
      <c r="G544" s="14">
        <v>2317</v>
      </c>
      <c r="H544" s="15">
        <v>11</v>
      </c>
      <c r="I544" s="168" t="b">
        <f t="shared" si="16"/>
        <v>1</v>
      </c>
      <c r="J544" s="170" t="b">
        <f t="shared" si="17"/>
        <v>0</v>
      </c>
    </row>
    <row r="545" spans="1:10" x14ac:dyDescent="0.3">
      <c r="A545" s="4" t="s">
        <v>637</v>
      </c>
      <c r="B545" s="4" t="s">
        <v>61</v>
      </c>
      <c r="C545" s="4" t="s">
        <v>112</v>
      </c>
      <c r="D545" s="12">
        <v>52</v>
      </c>
      <c r="E545" s="13">
        <v>30109</v>
      </c>
      <c r="F545" s="4" t="s">
        <v>69</v>
      </c>
      <c r="G545" s="14">
        <v>1459</v>
      </c>
      <c r="H545" s="15">
        <v>1</v>
      </c>
      <c r="I545" s="168" t="b">
        <f t="shared" si="16"/>
        <v>0</v>
      </c>
      <c r="J545" s="170" t="b">
        <f t="shared" si="17"/>
        <v>1</v>
      </c>
    </row>
    <row r="546" spans="1:10" x14ac:dyDescent="0.3">
      <c r="A546" s="4" t="s">
        <v>638</v>
      </c>
      <c r="B546" s="4" t="s">
        <v>61</v>
      </c>
      <c r="C546" s="4" t="s">
        <v>151</v>
      </c>
      <c r="D546" s="12">
        <v>33</v>
      </c>
      <c r="E546" s="13">
        <v>31732</v>
      </c>
      <c r="F546" s="4" t="s">
        <v>59</v>
      </c>
      <c r="G546" s="14">
        <v>1801</v>
      </c>
      <c r="H546" s="15">
        <v>2</v>
      </c>
      <c r="I546" s="168" t="b">
        <f t="shared" si="16"/>
        <v>0</v>
      </c>
      <c r="J546" s="170" t="b">
        <f t="shared" si="17"/>
        <v>0</v>
      </c>
    </row>
    <row r="547" spans="1:10" x14ac:dyDescent="0.3">
      <c r="A547" s="4" t="s">
        <v>639</v>
      </c>
      <c r="B547" s="4" t="s">
        <v>57</v>
      </c>
      <c r="C547" s="4" t="s">
        <v>224</v>
      </c>
      <c r="D547" s="12">
        <v>4</v>
      </c>
      <c r="E547" s="13">
        <v>33165</v>
      </c>
      <c r="F547" s="4" t="s">
        <v>82</v>
      </c>
      <c r="G547" s="14">
        <v>2854</v>
      </c>
      <c r="H547" s="15">
        <v>11</v>
      </c>
      <c r="I547" s="168" t="b">
        <f t="shared" si="16"/>
        <v>1</v>
      </c>
      <c r="J547" s="170" t="b">
        <f t="shared" si="17"/>
        <v>0</v>
      </c>
    </row>
    <row r="548" spans="1:10" x14ac:dyDescent="0.3">
      <c r="A548" s="4" t="s">
        <v>640</v>
      </c>
      <c r="B548" s="4" t="s">
        <v>57</v>
      </c>
      <c r="C548" s="4" t="s">
        <v>74</v>
      </c>
      <c r="D548" s="12">
        <v>57</v>
      </c>
      <c r="E548" s="13">
        <v>29678</v>
      </c>
      <c r="F548" s="4" t="s">
        <v>259</v>
      </c>
      <c r="G548" s="14">
        <v>2355</v>
      </c>
      <c r="H548" s="15">
        <v>3</v>
      </c>
      <c r="I548" s="168" t="b">
        <f t="shared" si="16"/>
        <v>0</v>
      </c>
      <c r="J548" s="170" t="b">
        <f t="shared" si="17"/>
        <v>1</v>
      </c>
    </row>
    <row r="549" spans="1:10" x14ac:dyDescent="0.3">
      <c r="A549" s="4" t="s">
        <v>641</v>
      </c>
      <c r="B549" s="4" t="s">
        <v>57</v>
      </c>
      <c r="C549" s="4" t="s">
        <v>151</v>
      </c>
      <c r="D549" s="12">
        <v>16</v>
      </c>
      <c r="E549" s="13">
        <v>23348</v>
      </c>
      <c r="F549" s="4" t="s">
        <v>85</v>
      </c>
      <c r="G549" s="14">
        <v>2946</v>
      </c>
      <c r="H549" s="15">
        <v>1</v>
      </c>
      <c r="I549" s="168" t="b">
        <f t="shared" si="16"/>
        <v>0</v>
      </c>
      <c r="J549" s="170" t="b">
        <f t="shared" si="17"/>
        <v>0</v>
      </c>
    </row>
    <row r="550" spans="1:10" x14ac:dyDescent="0.3">
      <c r="A550" s="4" t="s">
        <v>642</v>
      </c>
      <c r="B550" s="4" t="s">
        <v>61</v>
      </c>
      <c r="C550" s="4" t="s">
        <v>103</v>
      </c>
      <c r="D550" s="12">
        <v>30</v>
      </c>
      <c r="E550" s="13">
        <v>26006</v>
      </c>
      <c r="F550" s="4" t="s">
        <v>69</v>
      </c>
      <c r="G550" s="14">
        <v>784</v>
      </c>
      <c r="H550" s="15">
        <v>10</v>
      </c>
      <c r="I550" s="168" t="b">
        <f t="shared" si="16"/>
        <v>0</v>
      </c>
      <c r="J550" s="170" t="b">
        <f t="shared" si="17"/>
        <v>0</v>
      </c>
    </row>
    <row r="551" spans="1:10" x14ac:dyDescent="0.3">
      <c r="A551" s="4" t="s">
        <v>643</v>
      </c>
      <c r="B551" s="4" t="s">
        <v>57</v>
      </c>
      <c r="C551" s="4" t="s">
        <v>71</v>
      </c>
      <c r="D551" s="12">
        <v>58</v>
      </c>
      <c r="E551" s="13">
        <v>25108</v>
      </c>
      <c r="F551" s="4" t="s">
        <v>85</v>
      </c>
      <c r="G551" s="14">
        <v>1101</v>
      </c>
      <c r="H551" s="15">
        <v>9</v>
      </c>
      <c r="I551" s="168" t="b">
        <f t="shared" si="16"/>
        <v>0</v>
      </c>
      <c r="J551" s="170" t="b">
        <f t="shared" si="17"/>
        <v>1</v>
      </c>
    </row>
    <row r="552" spans="1:10" x14ac:dyDescent="0.3">
      <c r="A552" s="4" t="s">
        <v>644</v>
      </c>
      <c r="B552" s="4" t="s">
        <v>61</v>
      </c>
      <c r="C552" s="4" t="s">
        <v>137</v>
      </c>
      <c r="D552" s="12">
        <v>29</v>
      </c>
      <c r="E552" s="13">
        <v>22818</v>
      </c>
      <c r="F552" s="4" t="s">
        <v>85</v>
      </c>
      <c r="G552" s="14">
        <v>1761</v>
      </c>
      <c r="H552" s="15">
        <v>3</v>
      </c>
      <c r="I552" s="168" t="b">
        <f t="shared" si="16"/>
        <v>0</v>
      </c>
      <c r="J552" s="170" t="b">
        <f t="shared" si="17"/>
        <v>0</v>
      </c>
    </row>
    <row r="553" spans="1:10" x14ac:dyDescent="0.3">
      <c r="A553" s="4" t="s">
        <v>645</v>
      </c>
      <c r="B553" s="4" t="s">
        <v>57</v>
      </c>
      <c r="C553" s="4" t="s">
        <v>78</v>
      </c>
      <c r="D553" s="12">
        <v>60</v>
      </c>
      <c r="E553" s="13">
        <v>26710</v>
      </c>
      <c r="F553" s="4" t="s">
        <v>85</v>
      </c>
      <c r="G553" s="14">
        <v>557</v>
      </c>
      <c r="H553" s="15">
        <v>14</v>
      </c>
      <c r="I553" s="168" t="b">
        <f t="shared" si="16"/>
        <v>1</v>
      </c>
      <c r="J553" s="170" t="b">
        <f t="shared" si="17"/>
        <v>1</v>
      </c>
    </row>
    <row r="554" spans="1:10" x14ac:dyDescent="0.3">
      <c r="A554" s="4" t="s">
        <v>646</v>
      </c>
      <c r="B554" s="4" t="s">
        <v>57</v>
      </c>
      <c r="C554" s="4" t="s">
        <v>170</v>
      </c>
      <c r="D554" s="12">
        <v>46</v>
      </c>
      <c r="E554" s="13">
        <v>31079</v>
      </c>
      <c r="F554" s="4" t="s">
        <v>69</v>
      </c>
      <c r="G554" s="14">
        <v>1260</v>
      </c>
      <c r="H554" s="15">
        <v>8</v>
      </c>
      <c r="I554" s="168" t="b">
        <f t="shared" si="16"/>
        <v>0</v>
      </c>
      <c r="J554" s="170" t="b">
        <f t="shared" si="17"/>
        <v>0</v>
      </c>
    </row>
    <row r="555" spans="1:10" x14ac:dyDescent="0.3">
      <c r="A555" s="4" t="s">
        <v>647</v>
      </c>
      <c r="B555" s="4" t="s">
        <v>61</v>
      </c>
      <c r="C555" s="4" t="s">
        <v>90</v>
      </c>
      <c r="D555" s="12">
        <v>12</v>
      </c>
      <c r="E555" s="13">
        <v>22414</v>
      </c>
      <c r="F555" s="4" t="s">
        <v>80</v>
      </c>
      <c r="G555" s="14">
        <v>1089</v>
      </c>
      <c r="H555" s="15">
        <v>9</v>
      </c>
      <c r="I555" s="168" t="b">
        <f t="shared" si="16"/>
        <v>0</v>
      </c>
      <c r="J555" s="170" t="b">
        <f t="shared" si="17"/>
        <v>0</v>
      </c>
    </row>
    <row r="556" spans="1:10" x14ac:dyDescent="0.3">
      <c r="A556" s="4" t="s">
        <v>648</v>
      </c>
      <c r="B556" s="4" t="s">
        <v>57</v>
      </c>
      <c r="C556" s="4" t="s">
        <v>208</v>
      </c>
      <c r="D556" s="12">
        <v>20</v>
      </c>
      <c r="E556" s="13">
        <v>22935</v>
      </c>
      <c r="F556" s="4" t="s">
        <v>85</v>
      </c>
      <c r="G556" s="14">
        <v>1664</v>
      </c>
      <c r="H556" s="15">
        <v>2</v>
      </c>
      <c r="I556" s="168" t="b">
        <f t="shared" si="16"/>
        <v>0</v>
      </c>
      <c r="J556" s="170" t="b">
        <f t="shared" si="17"/>
        <v>0</v>
      </c>
    </row>
    <row r="557" spans="1:10" x14ac:dyDescent="0.3">
      <c r="A557" s="4" t="s">
        <v>649</v>
      </c>
      <c r="B557" s="4" t="s">
        <v>61</v>
      </c>
      <c r="C557" s="4" t="s">
        <v>78</v>
      </c>
      <c r="D557" s="12">
        <v>48</v>
      </c>
      <c r="E557" s="13">
        <v>31611</v>
      </c>
      <c r="F557" s="4" t="s">
        <v>80</v>
      </c>
      <c r="G557" s="14">
        <v>2014</v>
      </c>
      <c r="H557" s="15">
        <v>11</v>
      </c>
      <c r="I557" s="168" t="b">
        <f t="shared" si="16"/>
        <v>1</v>
      </c>
      <c r="J557" s="170" t="b">
        <f t="shared" si="17"/>
        <v>0</v>
      </c>
    </row>
    <row r="558" spans="1:10" x14ac:dyDescent="0.3">
      <c r="A558" s="4" t="s">
        <v>650</v>
      </c>
      <c r="B558" s="4" t="s">
        <v>57</v>
      </c>
      <c r="C558" s="4" t="s">
        <v>162</v>
      </c>
      <c r="D558" s="12">
        <v>51</v>
      </c>
      <c r="E558" s="13">
        <v>25166</v>
      </c>
      <c r="F558" s="4" t="s">
        <v>82</v>
      </c>
      <c r="G558" s="14">
        <v>2070</v>
      </c>
      <c r="H558" s="15">
        <v>14</v>
      </c>
      <c r="I558" s="168" t="b">
        <f t="shared" si="16"/>
        <v>1</v>
      </c>
      <c r="J558" s="170" t="b">
        <f t="shared" si="17"/>
        <v>1</v>
      </c>
    </row>
    <row r="559" spans="1:10" x14ac:dyDescent="0.3">
      <c r="A559" s="4" t="s">
        <v>651</v>
      </c>
      <c r="B559" s="4" t="s">
        <v>61</v>
      </c>
      <c r="C559" s="4" t="s">
        <v>112</v>
      </c>
      <c r="D559" s="12">
        <v>27</v>
      </c>
      <c r="E559" s="13">
        <v>31664</v>
      </c>
      <c r="F559" s="4" t="s">
        <v>80</v>
      </c>
      <c r="G559" s="14">
        <v>2039</v>
      </c>
      <c r="H559" s="15">
        <v>13</v>
      </c>
      <c r="I559" s="168" t="b">
        <f t="shared" si="16"/>
        <v>1</v>
      </c>
      <c r="J559" s="170" t="b">
        <f t="shared" si="17"/>
        <v>0</v>
      </c>
    </row>
    <row r="560" spans="1:10" x14ac:dyDescent="0.3">
      <c r="A560" s="4" t="s">
        <v>652</v>
      </c>
      <c r="B560" s="4" t="s">
        <v>57</v>
      </c>
      <c r="C560" s="4" t="s">
        <v>64</v>
      </c>
      <c r="D560" s="12">
        <v>30</v>
      </c>
      <c r="E560" s="13">
        <v>31466</v>
      </c>
      <c r="F560" s="4" t="s">
        <v>80</v>
      </c>
      <c r="G560" s="14">
        <v>2774</v>
      </c>
      <c r="H560" s="15">
        <v>6</v>
      </c>
      <c r="I560" s="168" t="b">
        <f t="shared" si="16"/>
        <v>0</v>
      </c>
      <c r="J560" s="170" t="b">
        <f t="shared" si="17"/>
        <v>0</v>
      </c>
    </row>
    <row r="561" spans="1:10" x14ac:dyDescent="0.3">
      <c r="A561" s="4" t="s">
        <v>653</v>
      </c>
      <c r="B561" s="4" t="s">
        <v>57</v>
      </c>
      <c r="C561" s="4" t="s">
        <v>68</v>
      </c>
      <c r="D561" s="12">
        <v>58</v>
      </c>
      <c r="E561" s="13">
        <v>33369</v>
      </c>
      <c r="F561" s="4" t="s">
        <v>85</v>
      </c>
      <c r="G561" s="14">
        <v>2439</v>
      </c>
      <c r="H561" s="15">
        <v>4</v>
      </c>
      <c r="I561" s="168" t="b">
        <f t="shared" si="16"/>
        <v>0</v>
      </c>
      <c r="J561" s="170" t="b">
        <f t="shared" si="17"/>
        <v>1</v>
      </c>
    </row>
    <row r="562" spans="1:10" x14ac:dyDescent="0.3">
      <c r="A562" s="4" t="s">
        <v>654</v>
      </c>
      <c r="B562" s="4" t="s">
        <v>61</v>
      </c>
      <c r="C562" s="4" t="s">
        <v>107</v>
      </c>
      <c r="D562" s="12">
        <v>58</v>
      </c>
      <c r="E562" s="13">
        <v>36850</v>
      </c>
      <c r="F562" s="4" t="s">
        <v>69</v>
      </c>
      <c r="G562" s="14">
        <v>1858</v>
      </c>
      <c r="H562" s="15">
        <v>9</v>
      </c>
      <c r="I562" s="168" t="b">
        <f t="shared" si="16"/>
        <v>0</v>
      </c>
      <c r="J562" s="170" t="b">
        <f t="shared" si="17"/>
        <v>1</v>
      </c>
    </row>
    <row r="563" spans="1:10" x14ac:dyDescent="0.3">
      <c r="A563" s="4" t="s">
        <v>655</v>
      </c>
      <c r="B563" s="4" t="s">
        <v>61</v>
      </c>
      <c r="C563" s="4" t="s">
        <v>151</v>
      </c>
      <c r="D563" s="12">
        <v>28</v>
      </c>
      <c r="E563" s="13">
        <v>34598</v>
      </c>
      <c r="F563" s="4" t="s">
        <v>69</v>
      </c>
      <c r="G563" s="14">
        <v>1456</v>
      </c>
      <c r="H563" s="15">
        <v>5</v>
      </c>
      <c r="I563" s="168" t="b">
        <f t="shared" si="16"/>
        <v>0</v>
      </c>
      <c r="J563" s="170" t="b">
        <f t="shared" si="17"/>
        <v>0</v>
      </c>
    </row>
    <row r="564" spans="1:10" x14ac:dyDescent="0.3">
      <c r="A564" s="4" t="s">
        <v>656</v>
      </c>
      <c r="B564" s="4" t="s">
        <v>57</v>
      </c>
      <c r="C564" s="4" t="s">
        <v>68</v>
      </c>
      <c r="D564" s="12">
        <v>42</v>
      </c>
      <c r="E564" s="13">
        <v>35197</v>
      </c>
      <c r="F564" s="4" t="s">
        <v>69</v>
      </c>
      <c r="G564" s="14">
        <v>769</v>
      </c>
      <c r="H564" s="15">
        <v>1</v>
      </c>
      <c r="I564" s="168" t="b">
        <f t="shared" si="16"/>
        <v>0</v>
      </c>
      <c r="J564" s="170" t="b">
        <f t="shared" si="17"/>
        <v>0</v>
      </c>
    </row>
    <row r="565" spans="1:10" x14ac:dyDescent="0.3">
      <c r="A565" s="4" t="s">
        <v>657</v>
      </c>
      <c r="B565" s="4" t="s">
        <v>57</v>
      </c>
      <c r="C565" s="4" t="s">
        <v>162</v>
      </c>
      <c r="D565" s="12">
        <v>24</v>
      </c>
      <c r="E565" s="13">
        <v>31219</v>
      </c>
      <c r="F565" s="4" t="s">
        <v>69</v>
      </c>
      <c r="G565" s="14">
        <v>1151</v>
      </c>
      <c r="H565" s="15">
        <v>1</v>
      </c>
      <c r="I565" s="168" t="b">
        <f t="shared" si="16"/>
        <v>0</v>
      </c>
      <c r="J565" s="170" t="b">
        <f t="shared" si="17"/>
        <v>0</v>
      </c>
    </row>
    <row r="566" spans="1:10" x14ac:dyDescent="0.3">
      <c r="A566" s="4" t="s">
        <v>658</v>
      </c>
      <c r="B566" s="4" t="s">
        <v>57</v>
      </c>
      <c r="C566" s="4" t="s">
        <v>112</v>
      </c>
      <c r="D566" s="12">
        <v>45</v>
      </c>
      <c r="E566" s="13">
        <v>26060</v>
      </c>
      <c r="F566" s="4" t="s">
        <v>82</v>
      </c>
      <c r="G566" s="14">
        <v>2389</v>
      </c>
      <c r="H566" s="15">
        <v>13</v>
      </c>
      <c r="I566" s="168" t="b">
        <f t="shared" si="16"/>
        <v>1</v>
      </c>
      <c r="J566" s="170" t="b">
        <f t="shared" si="17"/>
        <v>0</v>
      </c>
    </row>
    <row r="567" spans="1:10" x14ac:dyDescent="0.3">
      <c r="A567" s="4" t="s">
        <v>659</v>
      </c>
      <c r="B567" s="4" t="s">
        <v>61</v>
      </c>
      <c r="C567" s="4" t="s">
        <v>58</v>
      </c>
      <c r="D567" s="12">
        <v>49</v>
      </c>
      <c r="E567" s="13">
        <v>29640</v>
      </c>
      <c r="F567" s="4" t="s">
        <v>82</v>
      </c>
      <c r="G567" s="14">
        <v>2067</v>
      </c>
      <c r="H567" s="15">
        <v>6</v>
      </c>
      <c r="I567" s="168" t="b">
        <f t="shared" si="16"/>
        <v>0</v>
      </c>
      <c r="J567" s="170" t="b">
        <f t="shared" si="17"/>
        <v>0</v>
      </c>
    </row>
    <row r="568" spans="1:10" x14ac:dyDescent="0.3">
      <c r="A568" s="4" t="s">
        <v>660</v>
      </c>
      <c r="B568" s="4" t="s">
        <v>57</v>
      </c>
      <c r="C568" s="4" t="s">
        <v>64</v>
      </c>
      <c r="D568" s="12">
        <v>32</v>
      </c>
      <c r="E568" s="13">
        <v>32586</v>
      </c>
      <c r="F568" s="4" t="s">
        <v>80</v>
      </c>
      <c r="G568" s="14">
        <v>1046</v>
      </c>
      <c r="H568" s="15">
        <v>15</v>
      </c>
      <c r="I568" s="168" t="b">
        <f t="shared" si="16"/>
        <v>1</v>
      </c>
      <c r="J568" s="170" t="b">
        <f t="shared" si="17"/>
        <v>0</v>
      </c>
    </row>
    <row r="569" spans="1:10" x14ac:dyDescent="0.3">
      <c r="A569" s="4" t="s">
        <v>661</v>
      </c>
      <c r="B569" s="4" t="s">
        <v>61</v>
      </c>
      <c r="C569" s="4" t="s">
        <v>135</v>
      </c>
      <c r="D569" s="12">
        <v>29</v>
      </c>
      <c r="E569" s="13">
        <v>26406</v>
      </c>
      <c r="F569" s="4" t="s">
        <v>82</v>
      </c>
      <c r="G569" s="14">
        <v>1271</v>
      </c>
      <c r="H569" s="15">
        <v>14</v>
      </c>
      <c r="I569" s="168" t="b">
        <f t="shared" si="16"/>
        <v>1</v>
      </c>
      <c r="J569" s="170" t="b">
        <f t="shared" si="17"/>
        <v>0</v>
      </c>
    </row>
    <row r="570" spans="1:10" x14ac:dyDescent="0.3">
      <c r="A570" s="4" t="s">
        <v>662</v>
      </c>
      <c r="B570" s="4" t="s">
        <v>61</v>
      </c>
      <c r="C570" s="4" t="s">
        <v>71</v>
      </c>
      <c r="D570" s="12">
        <v>10</v>
      </c>
      <c r="E570" s="13">
        <v>33222</v>
      </c>
      <c r="F570" s="4" t="s">
        <v>80</v>
      </c>
      <c r="G570" s="14">
        <v>1330</v>
      </c>
      <c r="H570" s="15">
        <v>12</v>
      </c>
      <c r="I570" s="168" t="b">
        <f t="shared" si="16"/>
        <v>1</v>
      </c>
      <c r="J570" s="170" t="b">
        <f t="shared" si="17"/>
        <v>0</v>
      </c>
    </row>
    <row r="571" spans="1:10" x14ac:dyDescent="0.3">
      <c r="A571" s="4" t="s">
        <v>663</v>
      </c>
      <c r="B571" s="4" t="s">
        <v>61</v>
      </c>
      <c r="C571" s="4" t="s">
        <v>88</v>
      </c>
      <c r="D571" s="12">
        <v>6</v>
      </c>
      <c r="E571" s="13">
        <v>27352</v>
      </c>
      <c r="F571" s="4" t="s">
        <v>59</v>
      </c>
      <c r="G571" s="14">
        <v>1124</v>
      </c>
      <c r="H571" s="15">
        <v>10</v>
      </c>
      <c r="I571" s="168" t="b">
        <f t="shared" si="16"/>
        <v>0</v>
      </c>
      <c r="J571" s="170" t="b">
        <f t="shared" si="17"/>
        <v>0</v>
      </c>
    </row>
    <row r="572" spans="1:10" x14ac:dyDescent="0.3">
      <c r="A572" s="4" t="s">
        <v>664</v>
      </c>
      <c r="B572" s="4" t="s">
        <v>57</v>
      </c>
      <c r="C572" s="4" t="s">
        <v>137</v>
      </c>
      <c r="D572" s="12">
        <v>60</v>
      </c>
      <c r="E572" s="13">
        <v>25498</v>
      </c>
      <c r="F572" s="4" t="s">
        <v>259</v>
      </c>
      <c r="G572" s="14">
        <v>2176</v>
      </c>
      <c r="H572" s="15">
        <v>13</v>
      </c>
      <c r="I572" s="168" t="b">
        <f t="shared" si="16"/>
        <v>1</v>
      </c>
      <c r="J572" s="170" t="b">
        <f t="shared" si="17"/>
        <v>1</v>
      </c>
    </row>
    <row r="573" spans="1:10" x14ac:dyDescent="0.3">
      <c r="A573" s="4" t="s">
        <v>665</v>
      </c>
      <c r="B573" s="4" t="s">
        <v>57</v>
      </c>
      <c r="C573" s="4" t="s">
        <v>105</v>
      </c>
      <c r="D573" s="12">
        <v>21</v>
      </c>
      <c r="E573" s="13">
        <v>33200</v>
      </c>
      <c r="F573" s="4" t="s">
        <v>69</v>
      </c>
      <c r="G573" s="14">
        <v>1617</v>
      </c>
      <c r="H573" s="15">
        <v>5</v>
      </c>
      <c r="I573" s="168" t="b">
        <f t="shared" si="16"/>
        <v>0</v>
      </c>
      <c r="J573" s="170" t="b">
        <f t="shared" si="17"/>
        <v>0</v>
      </c>
    </row>
    <row r="574" spans="1:10" x14ac:dyDescent="0.3">
      <c r="A574" s="4" t="s">
        <v>666</v>
      </c>
      <c r="B574" s="4" t="s">
        <v>61</v>
      </c>
      <c r="C574" s="4" t="s">
        <v>68</v>
      </c>
      <c r="D574" s="12">
        <v>5</v>
      </c>
      <c r="E574" s="13">
        <v>23540</v>
      </c>
      <c r="F574" s="4" t="s">
        <v>82</v>
      </c>
      <c r="G574" s="14">
        <v>640</v>
      </c>
      <c r="H574" s="15">
        <v>10</v>
      </c>
      <c r="I574" s="168" t="b">
        <f t="shared" si="16"/>
        <v>0</v>
      </c>
      <c r="J574" s="170" t="b">
        <f t="shared" si="17"/>
        <v>0</v>
      </c>
    </row>
    <row r="575" spans="1:10" x14ac:dyDescent="0.3">
      <c r="A575" s="4" t="s">
        <v>667</v>
      </c>
      <c r="B575" s="4" t="s">
        <v>57</v>
      </c>
      <c r="C575" s="4" t="s">
        <v>153</v>
      </c>
      <c r="D575" s="12">
        <v>58</v>
      </c>
      <c r="E575" s="13">
        <v>23749</v>
      </c>
      <c r="F575" s="4" t="s">
        <v>80</v>
      </c>
      <c r="G575" s="14">
        <v>530</v>
      </c>
      <c r="H575" s="15">
        <v>6</v>
      </c>
      <c r="I575" s="168" t="b">
        <f t="shared" si="16"/>
        <v>0</v>
      </c>
      <c r="J575" s="170" t="b">
        <f t="shared" si="17"/>
        <v>1</v>
      </c>
    </row>
    <row r="576" spans="1:10" x14ac:dyDescent="0.3">
      <c r="A576" s="4" t="s">
        <v>668</v>
      </c>
      <c r="B576" s="4" t="s">
        <v>57</v>
      </c>
      <c r="C576" s="4" t="s">
        <v>107</v>
      </c>
      <c r="D576" s="12">
        <v>57</v>
      </c>
      <c r="E576" s="13">
        <v>27138</v>
      </c>
      <c r="F576" s="4" t="s">
        <v>259</v>
      </c>
      <c r="G576" s="14">
        <v>1305</v>
      </c>
      <c r="H576" s="15">
        <v>14</v>
      </c>
      <c r="I576" s="168" t="b">
        <f t="shared" si="16"/>
        <v>1</v>
      </c>
      <c r="J576" s="170" t="b">
        <f t="shared" si="17"/>
        <v>1</v>
      </c>
    </row>
    <row r="577" spans="1:10" x14ac:dyDescent="0.3">
      <c r="A577" s="4" t="s">
        <v>669</v>
      </c>
      <c r="B577" s="4" t="s">
        <v>61</v>
      </c>
      <c r="C577" s="4" t="s">
        <v>135</v>
      </c>
      <c r="D577" s="12">
        <v>17</v>
      </c>
      <c r="E577" s="13">
        <v>33332</v>
      </c>
      <c r="F577" s="4" t="s">
        <v>80</v>
      </c>
      <c r="G577" s="14">
        <v>942</v>
      </c>
      <c r="H577" s="15">
        <v>9</v>
      </c>
      <c r="I577" s="168" t="b">
        <f t="shared" si="16"/>
        <v>0</v>
      </c>
      <c r="J577" s="170" t="b">
        <f t="shared" si="17"/>
        <v>0</v>
      </c>
    </row>
    <row r="578" spans="1:10" x14ac:dyDescent="0.3">
      <c r="A578" s="4" t="s">
        <v>670</v>
      </c>
      <c r="B578" s="4" t="s">
        <v>57</v>
      </c>
      <c r="C578" s="4" t="s">
        <v>153</v>
      </c>
      <c r="D578" s="12">
        <v>8</v>
      </c>
      <c r="E578" s="13">
        <v>35309</v>
      </c>
      <c r="F578" s="4" t="s">
        <v>80</v>
      </c>
      <c r="G578" s="14">
        <v>1136</v>
      </c>
      <c r="H578" s="15">
        <v>3</v>
      </c>
      <c r="I578" s="168" t="b">
        <f t="shared" si="16"/>
        <v>0</v>
      </c>
      <c r="J578" s="170" t="b">
        <f t="shared" si="17"/>
        <v>0</v>
      </c>
    </row>
    <row r="579" spans="1:10" x14ac:dyDescent="0.3">
      <c r="A579" s="4" t="s">
        <v>671</v>
      </c>
      <c r="B579" s="4" t="s">
        <v>61</v>
      </c>
      <c r="C579" s="4" t="s">
        <v>94</v>
      </c>
      <c r="D579" s="12">
        <v>11</v>
      </c>
      <c r="E579" s="13">
        <v>30060</v>
      </c>
      <c r="F579" s="4" t="s">
        <v>80</v>
      </c>
      <c r="G579" s="14">
        <v>1415</v>
      </c>
      <c r="H579" s="15">
        <v>13</v>
      </c>
      <c r="I579" s="168" t="b">
        <f t="shared" ref="I579:I642" si="18">IF(H579&gt;10,TRUE,FALSE)</f>
        <v>1</v>
      </c>
      <c r="J579" s="170" t="b">
        <f t="shared" ref="J579:J642" si="19">IF(D579&gt;50,TRUE,FALSE)</f>
        <v>0</v>
      </c>
    </row>
    <row r="580" spans="1:10" x14ac:dyDescent="0.3">
      <c r="A580" s="4" t="s">
        <v>672</v>
      </c>
      <c r="B580" s="4" t="s">
        <v>61</v>
      </c>
      <c r="C580" s="4" t="s">
        <v>78</v>
      </c>
      <c r="D580" s="12">
        <v>34</v>
      </c>
      <c r="E580" s="13">
        <v>36704</v>
      </c>
      <c r="F580" s="4" t="s">
        <v>85</v>
      </c>
      <c r="G580" s="14">
        <v>1696</v>
      </c>
      <c r="H580" s="15">
        <v>7</v>
      </c>
      <c r="I580" s="168" t="b">
        <f t="shared" si="18"/>
        <v>0</v>
      </c>
      <c r="J580" s="170" t="b">
        <f t="shared" si="19"/>
        <v>0</v>
      </c>
    </row>
    <row r="581" spans="1:10" x14ac:dyDescent="0.3">
      <c r="A581" s="4" t="s">
        <v>673</v>
      </c>
      <c r="B581" s="4" t="s">
        <v>61</v>
      </c>
      <c r="C581" s="4" t="s">
        <v>112</v>
      </c>
      <c r="D581" s="12">
        <v>43</v>
      </c>
      <c r="E581" s="13">
        <v>29134</v>
      </c>
      <c r="F581" s="4" t="s">
        <v>59</v>
      </c>
      <c r="G581" s="14">
        <v>1928</v>
      </c>
      <c r="H581" s="15">
        <v>12</v>
      </c>
      <c r="I581" s="168" t="b">
        <f t="shared" si="18"/>
        <v>1</v>
      </c>
      <c r="J581" s="170" t="b">
        <f t="shared" si="19"/>
        <v>0</v>
      </c>
    </row>
    <row r="582" spans="1:10" x14ac:dyDescent="0.3">
      <c r="A582" s="4" t="s">
        <v>674</v>
      </c>
      <c r="B582" s="4" t="s">
        <v>61</v>
      </c>
      <c r="C582" s="4" t="s">
        <v>125</v>
      </c>
      <c r="D582" s="12">
        <v>54</v>
      </c>
      <c r="E582" s="13">
        <v>30574</v>
      </c>
      <c r="F582" s="4" t="s">
        <v>82</v>
      </c>
      <c r="G582" s="14">
        <v>2628</v>
      </c>
      <c r="H582" s="15">
        <v>3</v>
      </c>
      <c r="I582" s="168" t="b">
        <f t="shared" si="18"/>
        <v>0</v>
      </c>
      <c r="J582" s="170" t="b">
        <f t="shared" si="19"/>
        <v>1</v>
      </c>
    </row>
    <row r="583" spans="1:10" x14ac:dyDescent="0.3">
      <c r="A583" s="4" t="s">
        <v>675</v>
      </c>
      <c r="B583" s="4" t="s">
        <v>61</v>
      </c>
      <c r="C583" s="4" t="s">
        <v>153</v>
      </c>
      <c r="D583" s="12">
        <v>4</v>
      </c>
      <c r="E583" s="13">
        <v>25176</v>
      </c>
      <c r="F583" s="4" t="s">
        <v>80</v>
      </c>
      <c r="G583" s="14">
        <v>2327</v>
      </c>
      <c r="H583" s="15">
        <v>1</v>
      </c>
      <c r="I583" s="168" t="b">
        <f t="shared" si="18"/>
        <v>0</v>
      </c>
      <c r="J583" s="170" t="b">
        <f t="shared" si="19"/>
        <v>0</v>
      </c>
    </row>
    <row r="584" spans="1:10" x14ac:dyDescent="0.3">
      <c r="A584" s="4" t="s">
        <v>676</v>
      </c>
      <c r="B584" s="4" t="s">
        <v>61</v>
      </c>
      <c r="C584" s="4" t="s">
        <v>78</v>
      </c>
      <c r="D584" s="12">
        <v>30</v>
      </c>
      <c r="E584" s="13">
        <v>27625</v>
      </c>
      <c r="F584" s="4" t="s">
        <v>82</v>
      </c>
      <c r="G584" s="14">
        <v>2336</v>
      </c>
      <c r="H584" s="15">
        <v>5</v>
      </c>
      <c r="I584" s="168" t="b">
        <f t="shared" si="18"/>
        <v>0</v>
      </c>
      <c r="J584" s="170" t="b">
        <f t="shared" si="19"/>
        <v>0</v>
      </c>
    </row>
    <row r="585" spans="1:10" x14ac:dyDescent="0.3">
      <c r="A585" s="4" t="s">
        <v>677</v>
      </c>
      <c r="B585" s="4" t="s">
        <v>57</v>
      </c>
      <c r="C585" s="4" t="s">
        <v>68</v>
      </c>
      <c r="D585" s="12">
        <v>19</v>
      </c>
      <c r="E585" s="13">
        <v>31255</v>
      </c>
      <c r="F585" s="4" t="s">
        <v>85</v>
      </c>
      <c r="G585" s="14">
        <v>1497</v>
      </c>
      <c r="H585" s="15">
        <v>5</v>
      </c>
      <c r="I585" s="168" t="b">
        <f t="shared" si="18"/>
        <v>0</v>
      </c>
      <c r="J585" s="170" t="b">
        <f t="shared" si="19"/>
        <v>0</v>
      </c>
    </row>
    <row r="586" spans="1:10" x14ac:dyDescent="0.3">
      <c r="A586" s="4" t="s">
        <v>678</v>
      </c>
      <c r="B586" s="4" t="s">
        <v>61</v>
      </c>
      <c r="C586" s="4" t="s">
        <v>68</v>
      </c>
      <c r="D586" s="12">
        <v>7</v>
      </c>
      <c r="E586" s="13">
        <v>28465</v>
      </c>
      <c r="F586" s="4" t="s">
        <v>59</v>
      </c>
      <c r="G586" s="14">
        <v>1135</v>
      </c>
      <c r="H586" s="15">
        <v>8</v>
      </c>
      <c r="I586" s="168" t="b">
        <f t="shared" si="18"/>
        <v>0</v>
      </c>
      <c r="J586" s="170" t="b">
        <f t="shared" si="19"/>
        <v>0</v>
      </c>
    </row>
    <row r="587" spans="1:10" x14ac:dyDescent="0.3">
      <c r="A587" s="4" t="s">
        <v>679</v>
      </c>
      <c r="B587" s="4" t="s">
        <v>57</v>
      </c>
      <c r="C587" s="4" t="s">
        <v>107</v>
      </c>
      <c r="D587" s="12">
        <v>1</v>
      </c>
      <c r="E587" s="13">
        <v>29144</v>
      </c>
      <c r="F587" s="4" t="s">
        <v>259</v>
      </c>
      <c r="G587" s="14">
        <v>1555</v>
      </c>
      <c r="H587" s="15">
        <v>3</v>
      </c>
      <c r="I587" s="168" t="b">
        <f t="shared" si="18"/>
        <v>0</v>
      </c>
      <c r="J587" s="170" t="b">
        <f t="shared" si="19"/>
        <v>0</v>
      </c>
    </row>
    <row r="588" spans="1:10" x14ac:dyDescent="0.3">
      <c r="A588" s="4" t="s">
        <v>680</v>
      </c>
      <c r="B588" s="4" t="s">
        <v>61</v>
      </c>
      <c r="C588" s="4" t="s">
        <v>112</v>
      </c>
      <c r="D588" s="12">
        <v>52</v>
      </c>
      <c r="E588" s="13">
        <v>36506</v>
      </c>
      <c r="F588" s="4" t="s">
        <v>69</v>
      </c>
      <c r="G588" s="14">
        <v>2806</v>
      </c>
      <c r="H588" s="15">
        <v>11</v>
      </c>
      <c r="I588" s="168" t="b">
        <f t="shared" si="18"/>
        <v>1</v>
      </c>
      <c r="J588" s="170" t="b">
        <f t="shared" si="19"/>
        <v>1</v>
      </c>
    </row>
    <row r="589" spans="1:10" x14ac:dyDescent="0.3">
      <c r="A589" s="4" t="s">
        <v>681</v>
      </c>
      <c r="B589" s="4" t="s">
        <v>61</v>
      </c>
      <c r="C589" s="4" t="s">
        <v>76</v>
      </c>
      <c r="D589" s="12">
        <v>19</v>
      </c>
      <c r="E589" s="13">
        <v>33600</v>
      </c>
      <c r="F589" s="4" t="s">
        <v>80</v>
      </c>
      <c r="G589" s="14">
        <v>2584</v>
      </c>
      <c r="H589" s="15">
        <v>5</v>
      </c>
      <c r="I589" s="168" t="b">
        <f t="shared" si="18"/>
        <v>0</v>
      </c>
      <c r="J589" s="170" t="b">
        <f t="shared" si="19"/>
        <v>0</v>
      </c>
    </row>
    <row r="590" spans="1:10" x14ac:dyDescent="0.3">
      <c r="A590" s="4" t="s">
        <v>682</v>
      </c>
      <c r="B590" s="4" t="s">
        <v>57</v>
      </c>
      <c r="C590" s="4" t="s">
        <v>125</v>
      </c>
      <c r="D590" s="12">
        <v>6</v>
      </c>
      <c r="E590" s="13">
        <v>30504</v>
      </c>
      <c r="F590" s="4" t="s">
        <v>69</v>
      </c>
      <c r="G590" s="14">
        <v>2401</v>
      </c>
      <c r="H590" s="15">
        <v>14</v>
      </c>
      <c r="I590" s="168" t="b">
        <f t="shared" si="18"/>
        <v>1</v>
      </c>
      <c r="J590" s="170" t="b">
        <f t="shared" si="19"/>
        <v>0</v>
      </c>
    </row>
    <row r="591" spans="1:10" x14ac:dyDescent="0.3">
      <c r="A591" s="4" t="s">
        <v>683</v>
      </c>
      <c r="B591" s="4" t="s">
        <v>57</v>
      </c>
      <c r="C591" s="4" t="s">
        <v>68</v>
      </c>
      <c r="D591" s="12">
        <v>43</v>
      </c>
      <c r="E591" s="13">
        <v>22436</v>
      </c>
      <c r="F591" s="4" t="s">
        <v>82</v>
      </c>
      <c r="G591" s="14">
        <v>1033</v>
      </c>
      <c r="H591" s="15">
        <v>7</v>
      </c>
      <c r="I591" s="168" t="b">
        <f t="shared" si="18"/>
        <v>0</v>
      </c>
      <c r="J591" s="170" t="b">
        <f t="shared" si="19"/>
        <v>0</v>
      </c>
    </row>
    <row r="592" spans="1:10" x14ac:dyDescent="0.3">
      <c r="A592" s="4" t="s">
        <v>684</v>
      </c>
      <c r="B592" s="4" t="s">
        <v>57</v>
      </c>
      <c r="C592" s="4" t="s">
        <v>137</v>
      </c>
      <c r="D592" s="12">
        <v>4</v>
      </c>
      <c r="E592" s="13">
        <v>31162</v>
      </c>
      <c r="F592" s="4" t="s">
        <v>82</v>
      </c>
      <c r="G592" s="14">
        <v>831</v>
      </c>
      <c r="H592" s="15">
        <v>9</v>
      </c>
      <c r="I592" s="168" t="b">
        <f t="shared" si="18"/>
        <v>0</v>
      </c>
      <c r="J592" s="170" t="b">
        <f t="shared" si="19"/>
        <v>0</v>
      </c>
    </row>
    <row r="593" spans="1:10" x14ac:dyDescent="0.3">
      <c r="A593" s="4" t="s">
        <v>685</v>
      </c>
      <c r="B593" s="4" t="s">
        <v>61</v>
      </c>
      <c r="C593" s="4" t="s">
        <v>96</v>
      </c>
      <c r="D593" s="12">
        <v>36</v>
      </c>
      <c r="E593" s="13">
        <v>35875</v>
      </c>
      <c r="F593" s="4" t="s">
        <v>82</v>
      </c>
      <c r="G593" s="14">
        <v>735</v>
      </c>
      <c r="H593" s="15">
        <v>8</v>
      </c>
      <c r="I593" s="168" t="b">
        <f t="shared" si="18"/>
        <v>0</v>
      </c>
      <c r="J593" s="170" t="b">
        <f t="shared" si="19"/>
        <v>0</v>
      </c>
    </row>
    <row r="594" spans="1:10" x14ac:dyDescent="0.3">
      <c r="A594" s="4" t="s">
        <v>686</v>
      </c>
      <c r="B594" s="4" t="s">
        <v>57</v>
      </c>
      <c r="C594" s="4" t="s">
        <v>71</v>
      </c>
      <c r="D594" s="12">
        <v>56</v>
      </c>
      <c r="E594" s="13">
        <v>31124</v>
      </c>
      <c r="F594" s="4" t="s">
        <v>85</v>
      </c>
      <c r="G594" s="14">
        <v>1893</v>
      </c>
      <c r="H594" s="15">
        <v>4</v>
      </c>
      <c r="I594" s="168" t="b">
        <f t="shared" si="18"/>
        <v>0</v>
      </c>
      <c r="J594" s="170" t="b">
        <f t="shared" si="19"/>
        <v>1</v>
      </c>
    </row>
    <row r="595" spans="1:10" x14ac:dyDescent="0.3">
      <c r="A595" s="4" t="s">
        <v>687</v>
      </c>
      <c r="B595" s="4" t="s">
        <v>57</v>
      </c>
      <c r="C595" s="4" t="s">
        <v>66</v>
      </c>
      <c r="D595" s="12">
        <v>29</v>
      </c>
      <c r="E595" s="13">
        <v>35037</v>
      </c>
      <c r="F595" s="4" t="s">
        <v>80</v>
      </c>
      <c r="G595" s="14">
        <v>1323</v>
      </c>
      <c r="H595" s="15">
        <v>13</v>
      </c>
      <c r="I595" s="168" t="b">
        <f t="shared" si="18"/>
        <v>1</v>
      </c>
      <c r="J595" s="170" t="b">
        <f t="shared" si="19"/>
        <v>0</v>
      </c>
    </row>
    <row r="596" spans="1:10" x14ac:dyDescent="0.3">
      <c r="A596" s="4" t="s">
        <v>688</v>
      </c>
      <c r="B596" s="4" t="s">
        <v>57</v>
      </c>
      <c r="C596" s="4" t="s">
        <v>71</v>
      </c>
      <c r="D596" s="12">
        <v>47</v>
      </c>
      <c r="E596" s="13">
        <v>23452</v>
      </c>
      <c r="F596" s="4" t="s">
        <v>82</v>
      </c>
      <c r="G596" s="14">
        <v>1995</v>
      </c>
      <c r="H596" s="15">
        <v>3</v>
      </c>
      <c r="I596" s="168" t="b">
        <f t="shared" si="18"/>
        <v>0</v>
      </c>
      <c r="J596" s="170" t="b">
        <f t="shared" si="19"/>
        <v>0</v>
      </c>
    </row>
    <row r="597" spans="1:10" x14ac:dyDescent="0.3">
      <c r="A597" s="4" t="s">
        <v>689</v>
      </c>
      <c r="B597" s="4" t="s">
        <v>57</v>
      </c>
      <c r="C597" s="4" t="s">
        <v>64</v>
      </c>
      <c r="D597" s="12">
        <v>1</v>
      </c>
      <c r="E597" s="13">
        <v>31964</v>
      </c>
      <c r="F597" s="4" t="s">
        <v>85</v>
      </c>
      <c r="G597" s="14">
        <v>678</v>
      </c>
      <c r="H597" s="15">
        <v>12</v>
      </c>
      <c r="I597" s="168" t="b">
        <f t="shared" si="18"/>
        <v>1</v>
      </c>
      <c r="J597" s="170" t="b">
        <f t="shared" si="19"/>
        <v>0</v>
      </c>
    </row>
    <row r="598" spans="1:10" x14ac:dyDescent="0.3">
      <c r="A598" s="4" t="s">
        <v>690</v>
      </c>
      <c r="B598" s="4" t="s">
        <v>57</v>
      </c>
      <c r="C598" s="4" t="s">
        <v>74</v>
      </c>
      <c r="D598" s="12">
        <v>57</v>
      </c>
      <c r="E598" s="13">
        <v>28883</v>
      </c>
      <c r="F598" s="4" t="s">
        <v>59</v>
      </c>
      <c r="G598" s="14">
        <v>1242</v>
      </c>
      <c r="H598" s="15">
        <v>1</v>
      </c>
      <c r="I598" s="168" t="b">
        <f t="shared" si="18"/>
        <v>0</v>
      </c>
      <c r="J598" s="170" t="b">
        <f t="shared" si="19"/>
        <v>1</v>
      </c>
    </row>
    <row r="599" spans="1:10" x14ac:dyDescent="0.3">
      <c r="A599" s="4" t="s">
        <v>691</v>
      </c>
      <c r="B599" s="4" t="s">
        <v>57</v>
      </c>
      <c r="C599" s="4" t="s">
        <v>151</v>
      </c>
      <c r="D599" s="12">
        <v>10</v>
      </c>
      <c r="E599" s="13">
        <v>24082</v>
      </c>
      <c r="F599" s="4" t="s">
        <v>69</v>
      </c>
      <c r="G599" s="14">
        <v>2469</v>
      </c>
      <c r="H599" s="15">
        <v>13</v>
      </c>
      <c r="I599" s="168" t="b">
        <f t="shared" si="18"/>
        <v>1</v>
      </c>
      <c r="J599" s="170" t="b">
        <f t="shared" si="19"/>
        <v>0</v>
      </c>
    </row>
    <row r="600" spans="1:10" x14ac:dyDescent="0.3">
      <c r="A600" s="4" t="s">
        <v>692</v>
      </c>
      <c r="B600" s="4" t="s">
        <v>61</v>
      </c>
      <c r="C600" s="4" t="s">
        <v>208</v>
      </c>
      <c r="D600" s="12">
        <v>23</v>
      </c>
      <c r="E600" s="13">
        <v>36875</v>
      </c>
      <c r="F600" s="4" t="s">
        <v>59</v>
      </c>
      <c r="G600" s="14">
        <v>2054</v>
      </c>
      <c r="H600" s="15">
        <v>9</v>
      </c>
      <c r="I600" s="168" t="b">
        <f t="shared" si="18"/>
        <v>0</v>
      </c>
      <c r="J600" s="170" t="b">
        <f t="shared" si="19"/>
        <v>0</v>
      </c>
    </row>
    <row r="601" spans="1:10" x14ac:dyDescent="0.3">
      <c r="A601" s="4" t="s">
        <v>693</v>
      </c>
      <c r="B601" s="4" t="s">
        <v>57</v>
      </c>
      <c r="C601" s="4" t="s">
        <v>208</v>
      </c>
      <c r="D601" s="12">
        <v>27</v>
      </c>
      <c r="E601" s="13">
        <v>24750</v>
      </c>
      <c r="F601" s="4" t="s">
        <v>85</v>
      </c>
      <c r="G601" s="14">
        <v>2120</v>
      </c>
      <c r="H601" s="15">
        <v>3</v>
      </c>
      <c r="I601" s="168" t="b">
        <f t="shared" si="18"/>
        <v>0</v>
      </c>
      <c r="J601" s="170" t="b">
        <f t="shared" si="19"/>
        <v>0</v>
      </c>
    </row>
    <row r="602" spans="1:10" x14ac:dyDescent="0.3">
      <c r="A602" s="4" t="s">
        <v>694</v>
      </c>
      <c r="B602" s="4" t="s">
        <v>61</v>
      </c>
      <c r="C602" s="4" t="s">
        <v>58</v>
      </c>
      <c r="D602" s="12">
        <v>54</v>
      </c>
      <c r="E602" s="13">
        <v>26319</v>
      </c>
      <c r="F602" s="4" t="s">
        <v>85</v>
      </c>
      <c r="G602" s="14">
        <v>1465</v>
      </c>
      <c r="H602" s="15">
        <v>7</v>
      </c>
      <c r="I602" s="168" t="b">
        <f t="shared" si="18"/>
        <v>0</v>
      </c>
      <c r="J602" s="170" t="b">
        <f t="shared" si="19"/>
        <v>1</v>
      </c>
    </row>
    <row r="603" spans="1:10" x14ac:dyDescent="0.3">
      <c r="A603" s="4" t="s">
        <v>695</v>
      </c>
      <c r="B603" s="4" t="s">
        <v>57</v>
      </c>
      <c r="C603" s="4" t="s">
        <v>208</v>
      </c>
      <c r="D603" s="12">
        <v>37</v>
      </c>
      <c r="E603" s="13">
        <v>29569</v>
      </c>
      <c r="F603" s="4" t="s">
        <v>69</v>
      </c>
      <c r="G603" s="14">
        <v>882</v>
      </c>
      <c r="H603" s="15">
        <v>10</v>
      </c>
      <c r="I603" s="168" t="b">
        <f t="shared" si="18"/>
        <v>0</v>
      </c>
      <c r="J603" s="170" t="b">
        <f t="shared" si="19"/>
        <v>0</v>
      </c>
    </row>
    <row r="604" spans="1:10" x14ac:dyDescent="0.3">
      <c r="A604" s="4" t="s">
        <v>696</v>
      </c>
      <c r="B604" s="4" t="s">
        <v>61</v>
      </c>
      <c r="C604" s="4" t="s">
        <v>129</v>
      </c>
      <c r="D604" s="12">
        <v>15</v>
      </c>
      <c r="E604" s="13">
        <v>22315</v>
      </c>
      <c r="F604" s="4" t="s">
        <v>69</v>
      </c>
      <c r="G604" s="14">
        <v>2062</v>
      </c>
      <c r="H604" s="15">
        <v>6</v>
      </c>
      <c r="I604" s="168" t="b">
        <f t="shared" si="18"/>
        <v>0</v>
      </c>
      <c r="J604" s="170" t="b">
        <f t="shared" si="19"/>
        <v>0</v>
      </c>
    </row>
    <row r="605" spans="1:10" x14ac:dyDescent="0.3">
      <c r="A605" s="4" t="s">
        <v>697</v>
      </c>
      <c r="B605" s="4" t="s">
        <v>57</v>
      </c>
      <c r="C605" s="4" t="s">
        <v>105</v>
      </c>
      <c r="D605" s="12">
        <v>22</v>
      </c>
      <c r="E605" s="13">
        <v>23138</v>
      </c>
      <c r="F605" s="4" t="s">
        <v>59</v>
      </c>
      <c r="G605" s="14">
        <v>2907</v>
      </c>
      <c r="H605" s="15">
        <v>1</v>
      </c>
      <c r="I605" s="168" t="b">
        <f t="shared" si="18"/>
        <v>0</v>
      </c>
      <c r="J605" s="170" t="b">
        <f t="shared" si="19"/>
        <v>0</v>
      </c>
    </row>
    <row r="606" spans="1:10" x14ac:dyDescent="0.3">
      <c r="A606" s="4" t="s">
        <v>698</v>
      </c>
      <c r="B606" s="4" t="s">
        <v>57</v>
      </c>
      <c r="C606" s="4" t="s">
        <v>88</v>
      </c>
      <c r="D606" s="12">
        <v>22</v>
      </c>
      <c r="E606" s="13">
        <v>32400</v>
      </c>
      <c r="F606" s="4" t="s">
        <v>59</v>
      </c>
      <c r="G606" s="14">
        <v>1276</v>
      </c>
      <c r="H606" s="15">
        <v>8</v>
      </c>
      <c r="I606" s="168" t="b">
        <f t="shared" si="18"/>
        <v>0</v>
      </c>
      <c r="J606" s="170" t="b">
        <f t="shared" si="19"/>
        <v>0</v>
      </c>
    </row>
    <row r="607" spans="1:10" x14ac:dyDescent="0.3">
      <c r="A607" s="4" t="s">
        <v>699</v>
      </c>
      <c r="B607" s="4" t="s">
        <v>61</v>
      </c>
      <c r="C607" s="4" t="s">
        <v>135</v>
      </c>
      <c r="D607" s="12">
        <v>26</v>
      </c>
      <c r="E607" s="13">
        <v>33537</v>
      </c>
      <c r="F607" s="4" t="s">
        <v>80</v>
      </c>
      <c r="G607" s="14">
        <v>2975</v>
      </c>
      <c r="H607" s="15">
        <v>6</v>
      </c>
      <c r="I607" s="168" t="b">
        <f t="shared" si="18"/>
        <v>0</v>
      </c>
      <c r="J607" s="170" t="b">
        <f t="shared" si="19"/>
        <v>0</v>
      </c>
    </row>
    <row r="608" spans="1:10" x14ac:dyDescent="0.3">
      <c r="A608" s="4" t="s">
        <v>700</v>
      </c>
      <c r="B608" s="4" t="s">
        <v>61</v>
      </c>
      <c r="C608" s="4" t="s">
        <v>64</v>
      </c>
      <c r="D608" s="12">
        <v>37</v>
      </c>
      <c r="E608" s="13">
        <v>23958</v>
      </c>
      <c r="F608" s="4" t="s">
        <v>85</v>
      </c>
      <c r="G608" s="14">
        <v>1347</v>
      </c>
      <c r="H608" s="15">
        <v>7</v>
      </c>
      <c r="I608" s="168" t="b">
        <f t="shared" si="18"/>
        <v>0</v>
      </c>
      <c r="J608" s="170" t="b">
        <f t="shared" si="19"/>
        <v>0</v>
      </c>
    </row>
    <row r="609" spans="1:10" x14ac:dyDescent="0.3">
      <c r="A609" s="4" t="s">
        <v>701</v>
      </c>
      <c r="B609" s="4" t="s">
        <v>57</v>
      </c>
      <c r="C609" s="4" t="s">
        <v>99</v>
      </c>
      <c r="D609" s="12">
        <v>45</v>
      </c>
      <c r="E609" s="13">
        <v>36559</v>
      </c>
      <c r="F609" s="4" t="s">
        <v>85</v>
      </c>
      <c r="G609" s="14">
        <v>1989</v>
      </c>
      <c r="H609" s="15">
        <v>11</v>
      </c>
      <c r="I609" s="168" t="b">
        <f t="shared" si="18"/>
        <v>1</v>
      </c>
      <c r="J609" s="170" t="b">
        <f t="shared" si="19"/>
        <v>0</v>
      </c>
    </row>
    <row r="610" spans="1:10" x14ac:dyDescent="0.3">
      <c r="A610" s="4" t="s">
        <v>702</v>
      </c>
      <c r="B610" s="4" t="s">
        <v>57</v>
      </c>
      <c r="C610" s="4" t="s">
        <v>151</v>
      </c>
      <c r="D610" s="12">
        <v>18</v>
      </c>
      <c r="E610" s="13">
        <v>31528</v>
      </c>
      <c r="F610" s="4" t="s">
        <v>59</v>
      </c>
      <c r="G610" s="14">
        <v>2088</v>
      </c>
      <c r="H610" s="15">
        <v>6</v>
      </c>
      <c r="I610" s="168" t="b">
        <f t="shared" si="18"/>
        <v>0</v>
      </c>
      <c r="J610" s="170" t="b">
        <f t="shared" si="19"/>
        <v>0</v>
      </c>
    </row>
    <row r="611" spans="1:10" x14ac:dyDescent="0.3">
      <c r="A611" s="4" t="s">
        <v>703</v>
      </c>
      <c r="B611" s="4" t="s">
        <v>57</v>
      </c>
      <c r="C611" s="4" t="s">
        <v>96</v>
      </c>
      <c r="D611" s="12">
        <v>7</v>
      </c>
      <c r="E611" s="13">
        <v>29918</v>
      </c>
      <c r="F611" s="4" t="s">
        <v>80</v>
      </c>
      <c r="G611" s="14">
        <v>2901</v>
      </c>
      <c r="H611" s="15">
        <v>2</v>
      </c>
      <c r="I611" s="168" t="b">
        <f t="shared" si="18"/>
        <v>0</v>
      </c>
      <c r="J611" s="170" t="b">
        <f t="shared" si="19"/>
        <v>0</v>
      </c>
    </row>
    <row r="612" spans="1:10" x14ac:dyDescent="0.3">
      <c r="A612" s="4" t="s">
        <v>704</v>
      </c>
      <c r="B612" s="4" t="s">
        <v>57</v>
      </c>
      <c r="C612" s="4" t="s">
        <v>105</v>
      </c>
      <c r="D612" s="12">
        <v>7</v>
      </c>
      <c r="E612" s="13">
        <v>31691</v>
      </c>
      <c r="F612" s="4" t="s">
        <v>80</v>
      </c>
      <c r="G612" s="14">
        <v>2118</v>
      </c>
      <c r="H612" s="15">
        <v>1</v>
      </c>
      <c r="I612" s="168" t="b">
        <f t="shared" si="18"/>
        <v>0</v>
      </c>
      <c r="J612" s="170" t="b">
        <f t="shared" si="19"/>
        <v>0</v>
      </c>
    </row>
    <row r="613" spans="1:10" x14ac:dyDescent="0.3">
      <c r="A613" s="4" t="s">
        <v>705</v>
      </c>
      <c r="B613" s="4" t="s">
        <v>57</v>
      </c>
      <c r="C613" s="4" t="s">
        <v>170</v>
      </c>
      <c r="D613" s="12">
        <v>56</v>
      </c>
      <c r="E613" s="13">
        <v>32802</v>
      </c>
      <c r="F613" s="4" t="s">
        <v>259</v>
      </c>
      <c r="G613" s="14">
        <v>2405</v>
      </c>
      <c r="H613" s="15">
        <v>7</v>
      </c>
      <c r="I613" s="168" t="b">
        <f t="shared" si="18"/>
        <v>0</v>
      </c>
      <c r="J613" s="170" t="b">
        <f t="shared" si="19"/>
        <v>1</v>
      </c>
    </row>
    <row r="614" spans="1:10" x14ac:dyDescent="0.3">
      <c r="A614" s="4" t="s">
        <v>706</v>
      </c>
      <c r="B614" s="4" t="s">
        <v>57</v>
      </c>
      <c r="C614" s="4" t="s">
        <v>66</v>
      </c>
      <c r="D614" s="12">
        <v>25</v>
      </c>
      <c r="E614" s="13">
        <v>27509</v>
      </c>
      <c r="F614" s="4" t="s">
        <v>59</v>
      </c>
      <c r="G614" s="14">
        <v>1932</v>
      </c>
      <c r="H614" s="15">
        <v>4</v>
      </c>
      <c r="I614" s="168" t="b">
        <f t="shared" si="18"/>
        <v>0</v>
      </c>
      <c r="J614" s="170" t="b">
        <f t="shared" si="19"/>
        <v>0</v>
      </c>
    </row>
    <row r="615" spans="1:10" x14ac:dyDescent="0.3">
      <c r="A615" s="4" t="s">
        <v>707</v>
      </c>
      <c r="B615" s="4" t="s">
        <v>61</v>
      </c>
      <c r="C615" s="4" t="s">
        <v>162</v>
      </c>
      <c r="D615" s="12">
        <v>9</v>
      </c>
      <c r="E615" s="13">
        <v>31951</v>
      </c>
      <c r="F615" s="4" t="s">
        <v>80</v>
      </c>
      <c r="G615" s="14">
        <v>2059</v>
      </c>
      <c r="H615" s="15">
        <v>15</v>
      </c>
      <c r="I615" s="168" t="b">
        <f t="shared" si="18"/>
        <v>1</v>
      </c>
      <c r="J615" s="170" t="b">
        <f t="shared" si="19"/>
        <v>0</v>
      </c>
    </row>
    <row r="616" spans="1:10" x14ac:dyDescent="0.3">
      <c r="A616" s="4" t="s">
        <v>708</v>
      </c>
      <c r="B616" s="4" t="s">
        <v>61</v>
      </c>
      <c r="C616" s="4" t="s">
        <v>103</v>
      </c>
      <c r="D616" s="12">
        <v>9</v>
      </c>
      <c r="E616" s="13">
        <v>28600</v>
      </c>
      <c r="F616" s="4" t="s">
        <v>85</v>
      </c>
      <c r="G616" s="14">
        <v>1967</v>
      </c>
      <c r="H616" s="15">
        <v>14</v>
      </c>
      <c r="I616" s="168" t="b">
        <f t="shared" si="18"/>
        <v>1</v>
      </c>
      <c r="J616" s="170" t="b">
        <f t="shared" si="19"/>
        <v>0</v>
      </c>
    </row>
    <row r="617" spans="1:10" x14ac:dyDescent="0.3">
      <c r="A617" s="4" t="s">
        <v>709</v>
      </c>
      <c r="B617" s="4" t="s">
        <v>57</v>
      </c>
      <c r="C617" s="4" t="s">
        <v>112</v>
      </c>
      <c r="D617" s="12">
        <v>11</v>
      </c>
      <c r="E617" s="13">
        <v>24817</v>
      </c>
      <c r="F617" s="4" t="s">
        <v>85</v>
      </c>
      <c r="G617" s="14">
        <v>2562</v>
      </c>
      <c r="H617" s="15">
        <v>14</v>
      </c>
      <c r="I617" s="168" t="b">
        <f t="shared" si="18"/>
        <v>1</v>
      </c>
      <c r="J617" s="170" t="b">
        <f t="shared" si="19"/>
        <v>0</v>
      </c>
    </row>
    <row r="618" spans="1:10" x14ac:dyDescent="0.3">
      <c r="A618" s="4" t="s">
        <v>710</v>
      </c>
      <c r="B618" s="4" t="s">
        <v>61</v>
      </c>
      <c r="C618" s="4" t="s">
        <v>224</v>
      </c>
      <c r="D618" s="12">
        <v>39</v>
      </c>
      <c r="E618" s="13">
        <v>35319</v>
      </c>
      <c r="F618" s="4" t="s">
        <v>82</v>
      </c>
      <c r="G618" s="14">
        <v>1369</v>
      </c>
      <c r="H618" s="15">
        <v>11</v>
      </c>
      <c r="I618" s="168" t="b">
        <f t="shared" si="18"/>
        <v>1</v>
      </c>
      <c r="J618" s="170" t="b">
        <f t="shared" si="19"/>
        <v>0</v>
      </c>
    </row>
    <row r="619" spans="1:10" x14ac:dyDescent="0.3">
      <c r="A619" s="4" t="s">
        <v>711</v>
      </c>
      <c r="B619" s="4" t="s">
        <v>61</v>
      </c>
      <c r="C619" s="4" t="s">
        <v>58</v>
      </c>
      <c r="D619" s="12">
        <v>31</v>
      </c>
      <c r="E619" s="13">
        <v>33168</v>
      </c>
      <c r="F619" s="4" t="s">
        <v>59</v>
      </c>
      <c r="G619" s="14">
        <v>2099</v>
      </c>
      <c r="H619" s="15">
        <v>7</v>
      </c>
      <c r="I619" s="168" t="b">
        <f t="shared" si="18"/>
        <v>0</v>
      </c>
      <c r="J619" s="170" t="b">
        <f t="shared" si="19"/>
        <v>0</v>
      </c>
    </row>
    <row r="620" spans="1:10" x14ac:dyDescent="0.3">
      <c r="A620" s="4" t="s">
        <v>712</v>
      </c>
      <c r="B620" s="4" t="s">
        <v>57</v>
      </c>
      <c r="C620" s="4" t="s">
        <v>224</v>
      </c>
      <c r="D620" s="12">
        <v>1</v>
      </c>
      <c r="E620" s="13">
        <v>29174</v>
      </c>
      <c r="F620" s="4" t="s">
        <v>59</v>
      </c>
      <c r="G620" s="14">
        <v>2874</v>
      </c>
      <c r="H620" s="15">
        <v>3</v>
      </c>
      <c r="I620" s="168" t="b">
        <f t="shared" si="18"/>
        <v>0</v>
      </c>
      <c r="J620" s="170" t="b">
        <f t="shared" si="19"/>
        <v>0</v>
      </c>
    </row>
    <row r="621" spans="1:10" x14ac:dyDescent="0.3">
      <c r="A621" s="4" t="s">
        <v>713</v>
      </c>
      <c r="B621" s="4" t="s">
        <v>61</v>
      </c>
      <c r="C621" s="4" t="s">
        <v>68</v>
      </c>
      <c r="D621" s="12">
        <v>4</v>
      </c>
      <c r="E621" s="13">
        <v>32791</v>
      </c>
      <c r="F621" s="4" t="s">
        <v>82</v>
      </c>
      <c r="G621" s="14">
        <v>2620</v>
      </c>
      <c r="H621" s="15">
        <v>15</v>
      </c>
      <c r="I621" s="168" t="b">
        <f t="shared" si="18"/>
        <v>1</v>
      </c>
      <c r="J621" s="170" t="b">
        <f t="shared" si="19"/>
        <v>0</v>
      </c>
    </row>
    <row r="622" spans="1:10" x14ac:dyDescent="0.3">
      <c r="A622" s="4" t="s">
        <v>714</v>
      </c>
      <c r="B622" s="4" t="s">
        <v>61</v>
      </c>
      <c r="C622" s="4" t="s">
        <v>224</v>
      </c>
      <c r="D622" s="12">
        <v>59</v>
      </c>
      <c r="E622" s="13">
        <v>25992</v>
      </c>
      <c r="F622" s="4" t="s">
        <v>82</v>
      </c>
      <c r="G622" s="14">
        <v>1410</v>
      </c>
      <c r="H622" s="15">
        <v>6</v>
      </c>
      <c r="I622" s="168" t="b">
        <f t="shared" si="18"/>
        <v>0</v>
      </c>
      <c r="J622" s="170" t="b">
        <f t="shared" si="19"/>
        <v>1</v>
      </c>
    </row>
    <row r="623" spans="1:10" x14ac:dyDescent="0.3">
      <c r="A623" s="4" t="s">
        <v>715</v>
      </c>
      <c r="B623" s="4" t="s">
        <v>61</v>
      </c>
      <c r="C623" s="4" t="s">
        <v>94</v>
      </c>
      <c r="D623" s="12">
        <v>33</v>
      </c>
      <c r="E623" s="13">
        <v>23568</v>
      </c>
      <c r="F623" s="4" t="s">
        <v>80</v>
      </c>
      <c r="G623" s="14">
        <v>2328</v>
      </c>
      <c r="H623" s="15">
        <v>6</v>
      </c>
      <c r="I623" s="168" t="b">
        <f t="shared" si="18"/>
        <v>0</v>
      </c>
      <c r="J623" s="170" t="b">
        <f t="shared" si="19"/>
        <v>0</v>
      </c>
    </row>
    <row r="624" spans="1:10" x14ac:dyDescent="0.3">
      <c r="A624" s="4" t="s">
        <v>716</v>
      </c>
      <c r="B624" s="4" t="s">
        <v>57</v>
      </c>
      <c r="C624" s="4" t="s">
        <v>151</v>
      </c>
      <c r="D624" s="12">
        <v>8</v>
      </c>
      <c r="E624" s="13">
        <v>31034</v>
      </c>
      <c r="F624" s="4" t="s">
        <v>85</v>
      </c>
      <c r="G624" s="14">
        <v>1018</v>
      </c>
      <c r="H624" s="15">
        <v>8</v>
      </c>
      <c r="I624" s="168" t="b">
        <f t="shared" si="18"/>
        <v>0</v>
      </c>
      <c r="J624" s="170" t="b">
        <f t="shared" si="19"/>
        <v>0</v>
      </c>
    </row>
    <row r="625" spans="1:10" x14ac:dyDescent="0.3">
      <c r="A625" s="4" t="s">
        <v>717</v>
      </c>
      <c r="B625" s="4" t="s">
        <v>61</v>
      </c>
      <c r="C625" s="4" t="s">
        <v>162</v>
      </c>
      <c r="D625" s="12">
        <v>57</v>
      </c>
      <c r="E625" s="13">
        <v>30082</v>
      </c>
      <c r="F625" s="4" t="s">
        <v>80</v>
      </c>
      <c r="G625" s="14">
        <v>1938</v>
      </c>
      <c r="H625" s="15">
        <v>15</v>
      </c>
      <c r="I625" s="168" t="b">
        <f t="shared" si="18"/>
        <v>1</v>
      </c>
      <c r="J625" s="170" t="b">
        <f t="shared" si="19"/>
        <v>1</v>
      </c>
    </row>
    <row r="626" spans="1:10" x14ac:dyDescent="0.3">
      <c r="A626" s="4" t="s">
        <v>718</v>
      </c>
      <c r="B626" s="4" t="s">
        <v>57</v>
      </c>
      <c r="C626" s="4" t="s">
        <v>135</v>
      </c>
      <c r="D626" s="12">
        <v>12</v>
      </c>
      <c r="E626" s="13">
        <v>33652</v>
      </c>
      <c r="F626" s="4" t="s">
        <v>85</v>
      </c>
      <c r="G626" s="14">
        <v>2658</v>
      </c>
      <c r="H626" s="15">
        <v>14</v>
      </c>
      <c r="I626" s="168" t="b">
        <f t="shared" si="18"/>
        <v>1</v>
      </c>
      <c r="J626" s="170" t="b">
        <f t="shared" si="19"/>
        <v>0</v>
      </c>
    </row>
    <row r="627" spans="1:10" x14ac:dyDescent="0.3">
      <c r="A627" s="4" t="s">
        <v>719</v>
      </c>
      <c r="B627" s="4" t="s">
        <v>61</v>
      </c>
      <c r="C627" s="4" t="s">
        <v>78</v>
      </c>
      <c r="D627" s="12">
        <v>40</v>
      </c>
      <c r="E627" s="13">
        <v>31338</v>
      </c>
      <c r="F627" s="4" t="s">
        <v>82</v>
      </c>
      <c r="G627" s="14">
        <v>2319</v>
      </c>
      <c r="H627" s="15">
        <v>11</v>
      </c>
      <c r="I627" s="168" t="b">
        <f t="shared" si="18"/>
        <v>1</v>
      </c>
      <c r="J627" s="170" t="b">
        <f t="shared" si="19"/>
        <v>0</v>
      </c>
    </row>
    <row r="628" spans="1:10" x14ac:dyDescent="0.3">
      <c r="A628" s="4" t="s">
        <v>720</v>
      </c>
      <c r="B628" s="4" t="s">
        <v>61</v>
      </c>
      <c r="C628" s="4" t="s">
        <v>78</v>
      </c>
      <c r="D628" s="12">
        <v>9</v>
      </c>
      <c r="E628" s="13">
        <v>26492</v>
      </c>
      <c r="F628" s="4" t="s">
        <v>85</v>
      </c>
      <c r="G628" s="14">
        <v>723</v>
      </c>
      <c r="H628" s="15">
        <v>9</v>
      </c>
      <c r="I628" s="168" t="b">
        <f t="shared" si="18"/>
        <v>0</v>
      </c>
      <c r="J628" s="170" t="b">
        <f t="shared" si="19"/>
        <v>0</v>
      </c>
    </row>
    <row r="629" spans="1:10" x14ac:dyDescent="0.3">
      <c r="A629" s="4" t="s">
        <v>721</v>
      </c>
      <c r="B629" s="4" t="s">
        <v>57</v>
      </c>
      <c r="C629" s="4" t="s">
        <v>107</v>
      </c>
      <c r="D629" s="12">
        <v>32</v>
      </c>
      <c r="E629" s="13">
        <v>31877</v>
      </c>
      <c r="F629" s="4" t="s">
        <v>59</v>
      </c>
      <c r="G629" s="14">
        <v>2074</v>
      </c>
      <c r="H629" s="15">
        <v>14</v>
      </c>
      <c r="I629" s="168" t="b">
        <f t="shared" si="18"/>
        <v>1</v>
      </c>
      <c r="J629" s="170" t="b">
        <f t="shared" si="19"/>
        <v>0</v>
      </c>
    </row>
    <row r="630" spans="1:10" x14ac:dyDescent="0.3">
      <c r="A630" s="4" t="s">
        <v>722</v>
      </c>
      <c r="B630" s="4" t="s">
        <v>61</v>
      </c>
      <c r="C630" s="4" t="s">
        <v>162</v>
      </c>
      <c r="D630" s="12">
        <v>42</v>
      </c>
      <c r="E630" s="13">
        <v>26799</v>
      </c>
      <c r="F630" s="4" t="s">
        <v>82</v>
      </c>
      <c r="G630" s="14">
        <v>2979</v>
      </c>
      <c r="H630" s="15">
        <v>4</v>
      </c>
      <c r="I630" s="168" t="b">
        <f t="shared" si="18"/>
        <v>0</v>
      </c>
      <c r="J630" s="170" t="b">
        <f t="shared" si="19"/>
        <v>0</v>
      </c>
    </row>
    <row r="631" spans="1:10" x14ac:dyDescent="0.3">
      <c r="A631" s="4" t="s">
        <v>723</v>
      </c>
      <c r="B631" s="4" t="s">
        <v>57</v>
      </c>
      <c r="C631" s="4" t="s">
        <v>170</v>
      </c>
      <c r="D631" s="12">
        <v>24</v>
      </c>
      <c r="E631" s="13">
        <v>31863</v>
      </c>
      <c r="F631" s="4" t="s">
        <v>59</v>
      </c>
      <c r="G631" s="14">
        <v>683</v>
      </c>
      <c r="H631" s="15">
        <v>6</v>
      </c>
      <c r="I631" s="168" t="b">
        <f t="shared" si="18"/>
        <v>0</v>
      </c>
      <c r="J631" s="170" t="b">
        <f t="shared" si="19"/>
        <v>0</v>
      </c>
    </row>
    <row r="632" spans="1:10" x14ac:dyDescent="0.3">
      <c r="A632" s="4" t="s">
        <v>724</v>
      </c>
      <c r="B632" s="4" t="s">
        <v>61</v>
      </c>
      <c r="C632" s="4" t="s">
        <v>112</v>
      </c>
      <c r="D632" s="12">
        <v>58</v>
      </c>
      <c r="E632" s="13">
        <v>24695</v>
      </c>
      <c r="F632" s="4" t="s">
        <v>80</v>
      </c>
      <c r="G632" s="14">
        <v>1864</v>
      </c>
      <c r="H632" s="15">
        <v>5</v>
      </c>
      <c r="I632" s="168" t="b">
        <f t="shared" si="18"/>
        <v>0</v>
      </c>
      <c r="J632" s="170" t="b">
        <f t="shared" si="19"/>
        <v>1</v>
      </c>
    </row>
    <row r="633" spans="1:10" x14ac:dyDescent="0.3">
      <c r="A633" s="4" t="s">
        <v>725</v>
      </c>
      <c r="B633" s="4" t="s">
        <v>57</v>
      </c>
      <c r="C633" s="4" t="s">
        <v>99</v>
      </c>
      <c r="D633" s="12">
        <v>25</v>
      </c>
      <c r="E633" s="13">
        <v>36405</v>
      </c>
      <c r="F633" s="4" t="s">
        <v>80</v>
      </c>
      <c r="G633" s="14">
        <v>552</v>
      </c>
      <c r="H633" s="15">
        <v>6</v>
      </c>
      <c r="I633" s="168" t="b">
        <f t="shared" si="18"/>
        <v>0</v>
      </c>
      <c r="J633" s="170" t="b">
        <f t="shared" si="19"/>
        <v>0</v>
      </c>
    </row>
    <row r="634" spans="1:10" x14ac:dyDescent="0.3">
      <c r="A634" s="4" t="s">
        <v>726</v>
      </c>
      <c r="B634" s="4" t="s">
        <v>61</v>
      </c>
      <c r="C634" s="4" t="s">
        <v>78</v>
      </c>
      <c r="D634" s="12">
        <v>19</v>
      </c>
      <c r="E634" s="13">
        <v>22451</v>
      </c>
      <c r="F634" s="4" t="s">
        <v>82</v>
      </c>
      <c r="G634" s="14">
        <v>523</v>
      </c>
      <c r="H634" s="15">
        <v>12</v>
      </c>
      <c r="I634" s="168" t="b">
        <f t="shared" si="18"/>
        <v>1</v>
      </c>
      <c r="J634" s="170" t="b">
        <f t="shared" si="19"/>
        <v>0</v>
      </c>
    </row>
    <row r="635" spans="1:10" x14ac:dyDescent="0.3">
      <c r="A635" s="4" t="s">
        <v>727</v>
      </c>
      <c r="B635" s="4" t="s">
        <v>61</v>
      </c>
      <c r="C635" s="4" t="s">
        <v>151</v>
      </c>
      <c r="D635" s="12">
        <v>39</v>
      </c>
      <c r="E635" s="13">
        <v>24675</v>
      </c>
      <c r="F635" s="4" t="s">
        <v>259</v>
      </c>
      <c r="G635" s="14">
        <v>2214</v>
      </c>
      <c r="H635" s="15">
        <v>3</v>
      </c>
      <c r="I635" s="168" t="b">
        <f t="shared" si="18"/>
        <v>0</v>
      </c>
      <c r="J635" s="170" t="b">
        <f t="shared" si="19"/>
        <v>0</v>
      </c>
    </row>
    <row r="636" spans="1:10" x14ac:dyDescent="0.3">
      <c r="A636" s="4" t="s">
        <v>728</v>
      </c>
      <c r="B636" s="4" t="s">
        <v>61</v>
      </c>
      <c r="C636" s="4" t="s">
        <v>135</v>
      </c>
      <c r="D636" s="12">
        <v>13</v>
      </c>
      <c r="E636" s="13">
        <v>28637</v>
      </c>
      <c r="F636" s="4" t="s">
        <v>59</v>
      </c>
      <c r="G636" s="14">
        <v>1040</v>
      </c>
      <c r="H636" s="15">
        <v>4</v>
      </c>
      <c r="I636" s="168" t="b">
        <f t="shared" si="18"/>
        <v>0</v>
      </c>
      <c r="J636" s="170" t="b">
        <f t="shared" si="19"/>
        <v>0</v>
      </c>
    </row>
    <row r="637" spans="1:10" x14ac:dyDescent="0.3">
      <c r="A637" s="4" t="s">
        <v>729</v>
      </c>
      <c r="B637" s="4" t="s">
        <v>61</v>
      </c>
      <c r="C637" s="4" t="s">
        <v>62</v>
      </c>
      <c r="D637" s="12">
        <v>34</v>
      </c>
      <c r="E637" s="13">
        <v>31211</v>
      </c>
      <c r="F637" s="4" t="s">
        <v>82</v>
      </c>
      <c r="G637" s="14">
        <v>1546</v>
      </c>
      <c r="H637" s="15">
        <v>13</v>
      </c>
      <c r="I637" s="168" t="b">
        <f t="shared" si="18"/>
        <v>1</v>
      </c>
      <c r="J637" s="170" t="b">
        <f t="shared" si="19"/>
        <v>0</v>
      </c>
    </row>
    <row r="638" spans="1:10" x14ac:dyDescent="0.3">
      <c r="A638" s="4" t="s">
        <v>730</v>
      </c>
      <c r="B638" s="4" t="s">
        <v>57</v>
      </c>
      <c r="C638" s="4" t="s">
        <v>92</v>
      </c>
      <c r="D638" s="12">
        <v>32</v>
      </c>
      <c r="E638" s="13">
        <v>26556</v>
      </c>
      <c r="F638" s="4" t="s">
        <v>85</v>
      </c>
      <c r="G638" s="14">
        <v>2696</v>
      </c>
      <c r="H638" s="15">
        <v>9</v>
      </c>
      <c r="I638" s="168" t="b">
        <f t="shared" si="18"/>
        <v>0</v>
      </c>
      <c r="J638" s="170" t="b">
        <f t="shared" si="19"/>
        <v>0</v>
      </c>
    </row>
    <row r="639" spans="1:10" x14ac:dyDescent="0.3">
      <c r="A639" s="4" t="s">
        <v>731</v>
      </c>
      <c r="B639" s="4" t="s">
        <v>61</v>
      </c>
      <c r="C639" s="4" t="s">
        <v>112</v>
      </c>
      <c r="D639" s="12">
        <v>34</v>
      </c>
      <c r="E639" s="13">
        <v>22406</v>
      </c>
      <c r="F639" s="4" t="s">
        <v>59</v>
      </c>
      <c r="G639" s="14">
        <v>2818</v>
      </c>
      <c r="H639" s="15">
        <v>11</v>
      </c>
      <c r="I639" s="168" t="b">
        <f t="shared" si="18"/>
        <v>1</v>
      </c>
      <c r="J639" s="170" t="b">
        <f t="shared" si="19"/>
        <v>0</v>
      </c>
    </row>
    <row r="640" spans="1:10" x14ac:dyDescent="0.3">
      <c r="A640" s="4" t="s">
        <v>732</v>
      </c>
      <c r="B640" s="4" t="s">
        <v>57</v>
      </c>
      <c r="C640" s="4" t="s">
        <v>105</v>
      </c>
      <c r="D640" s="12">
        <v>7</v>
      </c>
      <c r="E640" s="13">
        <v>30392</v>
      </c>
      <c r="F640" s="4" t="s">
        <v>85</v>
      </c>
      <c r="G640" s="14">
        <v>1695</v>
      </c>
      <c r="H640" s="15">
        <v>12</v>
      </c>
      <c r="I640" s="168" t="b">
        <f t="shared" si="18"/>
        <v>1</v>
      </c>
      <c r="J640" s="170" t="b">
        <f t="shared" si="19"/>
        <v>0</v>
      </c>
    </row>
    <row r="641" spans="1:10" x14ac:dyDescent="0.3">
      <c r="A641" s="4" t="s">
        <v>733</v>
      </c>
      <c r="B641" s="4" t="s">
        <v>61</v>
      </c>
      <c r="C641" s="4" t="s">
        <v>162</v>
      </c>
      <c r="D641" s="12">
        <v>11</v>
      </c>
      <c r="E641" s="13">
        <v>31192</v>
      </c>
      <c r="F641" s="4" t="s">
        <v>59</v>
      </c>
      <c r="G641" s="14">
        <v>710</v>
      </c>
      <c r="H641" s="15">
        <v>14</v>
      </c>
      <c r="I641" s="168" t="b">
        <f t="shared" si="18"/>
        <v>1</v>
      </c>
      <c r="J641" s="170" t="b">
        <f t="shared" si="19"/>
        <v>0</v>
      </c>
    </row>
    <row r="642" spans="1:10" x14ac:dyDescent="0.3">
      <c r="A642" s="4" t="s">
        <v>734</v>
      </c>
      <c r="B642" s="4" t="s">
        <v>61</v>
      </c>
      <c r="C642" s="4" t="s">
        <v>224</v>
      </c>
      <c r="D642" s="12">
        <v>58</v>
      </c>
      <c r="E642" s="13">
        <v>27626</v>
      </c>
      <c r="F642" s="4" t="s">
        <v>80</v>
      </c>
      <c r="G642" s="14">
        <v>1497</v>
      </c>
      <c r="H642" s="15">
        <v>12</v>
      </c>
      <c r="I642" s="168" t="b">
        <f t="shared" si="18"/>
        <v>1</v>
      </c>
      <c r="J642" s="170" t="b">
        <f t="shared" si="19"/>
        <v>1</v>
      </c>
    </row>
    <row r="643" spans="1:10" x14ac:dyDescent="0.3">
      <c r="A643" s="4" t="s">
        <v>735</v>
      </c>
      <c r="B643" s="4" t="s">
        <v>61</v>
      </c>
      <c r="C643" s="4" t="s">
        <v>129</v>
      </c>
      <c r="D643" s="12">
        <v>28</v>
      </c>
      <c r="E643" s="13">
        <v>23535</v>
      </c>
      <c r="F643" s="4" t="s">
        <v>85</v>
      </c>
      <c r="G643" s="14">
        <v>2612</v>
      </c>
      <c r="H643" s="15">
        <v>2</v>
      </c>
      <c r="I643" s="168" t="b">
        <f t="shared" ref="I643:I706" si="20">IF(H643&gt;10,TRUE,FALSE)</f>
        <v>0</v>
      </c>
      <c r="J643" s="170" t="b">
        <f t="shared" ref="J643:J706" si="21">IF(D643&gt;50,TRUE,FALSE)</f>
        <v>0</v>
      </c>
    </row>
    <row r="644" spans="1:10" x14ac:dyDescent="0.3">
      <c r="A644" s="4" t="s">
        <v>736</v>
      </c>
      <c r="B644" s="4" t="s">
        <v>57</v>
      </c>
      <c r="C644" s="4" t="s">
        <v>58</v>
      </c>
      <c r="D644" s="12">
        <v>42</v>
      </c>
      <c r="E644" s="13">
        <v>22040</v>
      </c>
      <c r="F644" s="4" t="s">
        <v>69</v>
      </c>
      <c r="G644" s="14">
        <v>2389</v>
      </c>
      <c r="H644" s="15">
        <v>2</v>
      </c>
      <c r="I644" s="168" t="b">
        <f t="shared" si="20"/>
        <v>0</v>
      </c>
      <c r="J644" s="170" t="b">
        <f t="shared" si="21"/>
        <v>0</v>
      </c>
    </row>
    <row r="645" spans="1:10" x14ac:dyDescent="0.3">
      <c r="A645" s="4" t="s">
        <v>737</v>
      </c>
      <c r="B645" s="4" t="s">
        <v>61</v>
      </c>
      <c r="C645" s="4" t="s">
        <v>66</v>
      </c>
      <c r="D645" s="12">
        <v>35</v>
      </c>
      <c r="E645" s="13">
        <v>36876</v>
      </c>
      <c r="F645" s="4" t="s">
        <v>85</v>
      </c>
      <c r="G645" s="14">
        <v>1914</v>
      </c>
      <c r="H645" s="15">
        <v>6</v>
      </c>
      <c r="I645" s="168" t="b">
        <f t="shared" si="20"/>
        <v>0</v>
      </c>
      <c r="J645" s="170" t="b">
        <f t="shared" si="21"/>
        <v>0</v>
      </c>
    </row>
    <row r="646" spans="1:10" x14ac:dyDescent="0.3">
      <c r="A646" s="4" t="s">
        <v>738</v>
      </c>
      <c r="B646" s="4" t="s">
        <v>61</v>
      </c>
      <c r="C646" s="4" t="s">
        <v>74</v>
      </c>
      <c r="D646" s="12">
        <v>5</v>
      </c>
      <c r="E646" s="13">
        <v>33903</v>
      </c>
      <c r="F646" s="4" t="s">
        <v>80</v>
      </c>
      <c r="G646" s="14">
        <v>1855</v>
      </c>
      <c r="H646" s="15">
        <v>15</v>
      </c>
      <c r="I646" s="168" t="b">
        <f t="shared" si="20"/>
        <v>1</v>
      </c>
      <c r="J646" s="170" t="b">
        <f t="shared" si="21"/>
        <v>0</v>
      </c>
    </row>
    <row r="647" spans="1:10" x14ac:dyDescent="0.3">
      <c r="A647" s="4" t="s">
        <v>739</v>
      </c>
      <c r="B647" s="4" t="s">
        <v>57</v>
      </c>
      <c r="C647" s="4" t="s">
        <v>112</v>
      </c>
      <c r="D647" s="12">
        <v>36</v>
      </c>
      <c r="E647" s="13">
        <v>28935</v>
      </c>
      <c r="F647" s="4" t="s">
        <v>85</v>
      </c>
      <c r="G647" s="14">
        <v>1060</v>
      </c>
      <c r="H647" s="15">
        <v>6</v>
      </c>
      <c r="I647" s="168" t="b">
        <f t="shared" si="20"/>
        <v>0</v>
      </c>
      <c r="J647" s="170" t="b">
        <f t="shared" si="21"/>
        <v>0</v>
      </c>
    </row>
    <row r="648" spans="1:10" x14ac:dyDescent="0.3">
      <c r="A648" s="4" t="s">
        <v>740</v>
      </c>
      <c r="B648" s="4" t="s">
        <v>57</v>
      </c>
      <c r="C648" s="4" t="s">
        <v>66</v>
      </c>
      <c r="D648" s="12">
        <v>46</v>
      </c>
      <c r="E648" s="13">
        <v>22444</v>
      </c>
      <c r="F648" s="4" t="s">
        <v>82</v>
      </c>
      <c r="G648" s="14">
        <v>945</v>
      </c>
      <c r="H648" s="15">
        <v>13</v>
      </c>
      <c r="I648" s="168" t="b">
        <f t="shared" si="20"/>
        <v>1</v>
      </c>
      <c r="J648" s="170" t="b">
        <f t="shared" si="21"/>
        <v>0</v>
      </c>
    </row>
    <row r="649" spans="1:10" x14ac:dyDescent="0.3">
      <c r="A649" s="4" t="s">
        <v>741</v>
      </c>
      <c r="B649" s="4" t="s">
        <v>57</v>
      </c>
      <c r="C649" s="4" t="s">
        <v>66</v>
      </c>
      <c r="D649" s="12">
        <v>33</v>
      </c>
      <c r="E649" s="13">
        <v>29405</v>
      </c>
      <c r="F649" s="4" t="s">
        <v>85</v>
      </c>
      <c r="G649" s="14">
        <v>1773</v>
      </c>
      <c r="H649" s="15">
        <v>3</v>
      </c>
      <c r="I649" s="168" t="b">
        <f t="shared" si="20"/>
        <v>0</v>
      </c>
      <c r="J649" s="170" t="b">
        <f t="shared" si="21"/>
        <v>0</v>
      </c>
    </row>
    <row r="650" spans="1:10" x14ac:dyDescent="0.3">
      <c r="A650" s="4" t="s">
        <v>742</v>
      </c>
      <c r="B650" s="4" t="s">
        <v>61</v>
      </c>
      <c r="C650" s="4" t="s">
        <v>170</v>
      </c>
      <c r="D650" s="12">
        <v>12</v>
      </c>
      <c r="E650" s="13">
        <v>33194</v>
      </c>
      <c r="F650" s="4" t="s">
        <v>85</v>
      </c>
      <c r="G650" s="14">
        <v>2825</v>
      </c>
      <c r="H650" s="15">
        <v>4</v>
      </c>
      <c r="I650" s="168" t="b">
        <f t="shared" si="20"/>
        <v>0</v>
      </c>
      <c r="J650" s="170" t="b">
        <f t="shared" si="21"/>
        <v>0</v>
      </c>
    </row>
    <row r="651" spans="1:10" x14ac:dyDescent="0.3">
      <c r="A651" s="4" t="s">
        <v>743</v>
      </c>
      <c r="B651" s="4" t="s">
        <v>57</v>
      </c>
      <c r="C651" s="4" t="s">
        <v>68</v>
      </c>
      <c r="D651" s="12">
        <v>39</v>
      </c>
      <c r="E651" s="13">
        <v>32987</v>
      </c>
      <c r="F651" s="4" t="s">
        <v>80</v>
      </c>
      <c r="G651" s="14">
        <v>607</v>
      </c>
      <c r="H651" s="15">
        <v>6</v>
      </c>
      <c r="I651" s="168" t="b">
        <f t="shared" si="20"/>
        <v>0</v>
      </c>
      <c r="J651" s="170" t="b">
        <f t="shared" si="21"/>
        <v>0</v>
      </c>
    </row>
    <row r="652" spans="1:10" x14ac:dyDescent="0.3">
      <c r="A652" s="4" t="s">
        <v>744</v>
      </c>
      <c r="B652" s="4" t="s">
        <v>61</v>
      </c>
      <c r="C652" s="4" t="s">
        <v>74</v>
      </c>
      <c r="D652" s="12">
        <v>4</v>
      </c>
      <c r="E652" s="13">
        <v>35495</v>
      </c>
      <c r="F652" s="4" t="s">
        <v>82</v>
      </c>
      <c r="G652" s="14">
        <v>2770</v>
      </c>
      <c r="H652" s="15">
        <v>11</v>
      </c>
      <c r="I652" s="168" t="b">
        <f t="shared" si="20"/>
        <v>1</v>
      </c>
      <c r="J652" s="170" t="b">
        <f t="shared" si="21"/>
        <v>0</v>
      </c>
    </row>
    <row r="653" spans="1:10" x14ac:dyDescent="0.3">
      <c r="A653" s="4" t="s">
        <v>745</v>
      </c>
      <c r="B653" s="4" t="s">
        <v>57</v>
      </c>
      <c r="C653" s="4" t="s">
        <v>224</v>
      </c>
      <c r="D653" s="12">
        <v>54</v>
      </c>
      <c r="E653" s="13">
        <v>36086</v>
      </c>
      <c r="F653" s="4" t="s">
        <v>85</v>
      </c>
      <c r="G653" s="14">
        <v>2369</v>
      </c>
      <c r="H653" s="15">
        <v>14</v>
      </c>
      <c r="I653" s="168" t="b">
        <f t="shared" si="20"/>
        <v>1</v>
      </c>
      <c r="J653" s="170" t="b">
        <f t="shared" si="21"/>
        <v>1</v>
      </c>
    </row>
    <row r="654" spans="1:10" x14ac:dyDescent="0.3">
      <c r="A654" s="4" t="s">
        <v>746</v>
      </c>
      <c r="B654" s="4" t="s">
        <v>57</v>
      </c>
      <c r="C654" s="4" t="s">
        <v>71</v>
      </c>
      <c r="D654" s="12">
        <v>56</v>
      </c>
      <c r="E654" s="13">
        <v>24359</v>
      </c>
      <c r="F654" s="4" t="s">
        <v>59</v>
      </c>
      <c r="G654" s="14">
        <v>1570</v>
      </c>
      <c r="H654" s="15">
        <v>15</v>
      </c>
      <c r="I654" s="168" t="b">
        <f t="shared" si="20"/>
        <v>1</v>
      </c>
      <c r="J654" s="170" t="b">
        <f t="shared" si="21"/>
        <v>1</v>
      </c>
    </row>
    <row r="655" spans="1:10" x14ac:dyDescent="0.3">
      <c r="A655" s="4" t="s">
        <v>747</v>
      </c>
      <c r="B655" s="4" t="s">
        <v>61</v>
      </c>
      <c r="C655" s="4" t="s">
        <v>129</v>
      </c>
      <c r="D655" s="12">
        <v>31</v>
      </c>
      <c r="E655" s="13">
        <v>36701</v>
      </c>
      <c r="F655" s="4" t="s">
        <v>69</v>
      </c>
      <c r="G655" s="14">
        <v>2126</v>
      </c>
      <c r="H655" s="15">
        <v>9</v>
      </c>
      <c r="I655" s="168" t="b">
        <f t="shared" si="20"/>
        <v>0</v>
      </c>
      <c r="J655" s="170" t="b">
        <f t="shared" si="21"/>
        <v>0</v>
      </c>
    </row>
    <row r="656" spans="1:10" x14ac:dyDescent="0.3">
      <c r="A656" s="4" t="s">
        <v>748</v>
      </c>
      <c r="B656" s="4" t="s">
        <v>61</v>
      </c>
      <c r="C656" s="4" t="s">
        <v>68</v>
      </c>
      <c r="D656" s="12">
        <v>32</v>
      </c>
      <c r="E656" s="13">
        <v>24811</v>
      </c>
      <c r="F656" s="4" t="s">
        <v>80</v>
      </c>
      <c r="G656" s="14">
        <v>1544</v>
      </c>
      <c r="H656" s="15">
        <v>12</v>
      </c>
      <c r="I656" s="168" t="b">
        <f t="shared" si="20"/>
        <v>1</v>
      </c>
      <c r="J656" s="170" t="b">
        <f t="shared" si="21"/>
        <v>0</v>
      </c>
    </row>
    <row r="657" spans="1:10" x14ac:dyDescent="0.3">
      <c r="A657" s="4" t="s">
        <v>749</v>
      </c>
      <c r="B657" s="4" t="s">
        <v>57</v>
      </c>
      <c r="C657" s="4" t="s">
        <v>224</v>
      </c>
      <c r="D657" s="12">
        <v>31</v>
      </c>
      <c r="E657" s="13">
        <v>36527</v>
      </c>
      <c r="F657" s="4" t="s">
        <v>82</v>
      </c>
      <c r="G657" s="14">
        <v>2920</v>
      </c>
      <c r="H657" s="15">
        <v>12</v>
      </c>
      <c r="I657" s="168" t="b">
        <f t="shared" si="20"/>
        <v>1</v>
      </c>
      <c r="J657" s="170" t="b">
        <f t="shared" si="21"/>
        <v>0</v>
      </c>
    </row>
    <row r="658" spans="1:10" x14ac:dyDescent="0.3">
      <c r="A658" s="4" t="s">
        <v>750</v>
      </c>
      <c r="B658" s="4" t="s">
        <v>57</v>
      </c>
      <c r="C658" s="4" t="s">
        <v>208</v>
      </c>
      <c r="D658" s="12">
        <v>23</v>
      </c>
      <c r="E658" s="13">
        <v>25510</v>
      </c>
      <c r="F658" s="4" t="s">
        <v>69</v>
      </c>
      <c r="G658" s="14">
        <v>2974</v>
      </c>
      <c r="H658" s="15">
        <v>15</v>
      </c>
      <c r="I658" s="168" t="b">
        <f t="shared" si="20"/>
        <v>1</v>
      </c>
      <c r="J658" s="170" t="b">
        <f t="shared" si="21"/>
        <v>0</v>
      </c>
    </row>
    <row r="659" spans="1:10" x14ac:dyDescent="0.3">
      <c r="A659" s="4" t="s">
        <v>751</v>
      </c>
      <c r="B659" s="4" t="s">
        <v>57</v>
      </c>
      <c r="C659" s="4" t="s">
        <v>64</v>
      </c>
      <c r="D659" s="12">
        <v>5</v>
      </c>
      <c r="E659" s="13">
        <v>22942</v>
      </c>
      <c r="F659" s="4" t="s">
        <v>85</v>
      </c>
      <c r="G659" s="14">
        <v>1009</v>
      </c>
      <c r="H659" s="15">
        <v>15</v>
      </c>
      <c r="I659" s="168" t="b">
        <f t="shared" si="20"/>
        <v>1</v>
      </c>
      <c r="J659" s="170" t="b">
        <f t="shared" si="21"/>
        <v>0</v>
      </c>
    </row>
    <row r="660" spans="1:10" x14ac:dyDescent="0.3">
      <c r="A660" s="4" t="s">
        <v>752</v>
      </c>
      <c r="B660" s="4" t="s">
        <v>57</v>
      </c>
      <c r="C660" s="4" t="s">
        <v>129</v>
      </c>
      <c r="D660" s="12">
        <v>21</v>
      </c>
      <c r="E660" s="13">
        <v>31894</v>
      </c>
      <c r="F660" s="4" t="s">
        <v>69</v>
      </c>
      <c r="G660" s="14">
        <v>1356</v>
      </c>
      <c r="H660" s="15">
        <v>4</v>
      </c>
      <c r="I660" s="168" t="b">
        <f t="shared" si="20"/>
        <v>0</v>
      </c>
      <c r="J660" s="170" t="b">
        <f t="shared" si="21"/>
        <v>0</v>
      </c>
    </row>
    <row r="661" spans="1:10" x14ac:dyDescent="0.3">
      <c r="A661" s="4" t="s">
        <v>753</v>
      </c>
      <c r="B661" s="4" t="s">
        <v>57</v>
      </c>
      <c r="C661" s="4" t="s">
        <v>105</v>
      </c>
      <c r="D661" s="12">
        <v>54</v>
      </c>
      <c r="E661" s="13">
        <v>35190</v>
      </c>
      <c r="F661" s="4" t="s">
        <v>69</v>
      </c>
      <c r="G661" s="14">
        <v>1489</v>
      </c>
      <c r="H661" s="15">
        <v>1</v>
      </c>
      <c r="I661" s="168" t="b">
        <f t="shared" si="20"/>
        <v>0</v>
      </c>
      <c r="J661" s="170" t="b">
        <f t="shared" si="21"/>
        <v>1</v>
      </c>
    </row>
    <row r="662" spans="1:10" x14ac:dyDescent="0.3">
      <c r="A662" s="4" t="s">
        <v>754</v>
      </c>
      <c r="B662" s="4" t="s">
        <v>61</v>
      </c>
      <c r="C662" s="4" t="s">
        <v>68</v>
      </c>
      <c r="D662" s="12">
        <v>32</v>
      </c>
      <c r="E662" s="13">
        <v>29043</v>
      </c>
      <c r="F662" s="4" t="s">
        <v>85</v>
      </c>
      <c r="G662" s="14">
        <v>1882</v>
      </c>
      <c r="H662" s="15">
        <v>9</v>
      </c>
      <c r="I662" s="168" t="b">
        <f t="shared" si="20"/>
        <v>0</v>
      </c>
      <c r="J662" s="170" t="b">
        <f t="shared" si="21"/>
        <v>0</v>
      </c>
    </row>
    <row r="663" spans="1:10" x14ac:dyDescent="0.3">
      <c r="A663" s="4" t="s">
        <v>755</v>
      </c>
      <c r="B663" s="4" t="s">
        <v>61</v>
      </c>
      <c r="C663" s="4" t="s">
        <v>107</v>
      </c>
      <c r="D663" s="12">
        <v>49</v>
      </c>
      <c r="E663" s="13">
        <v>33137</v>
      </c>
      <c r="F663" s="4" t="s">
        <v>59</v>
      </c>
      <c r="G663" s="14">
        <v>1542</v>
      </c>
      <c r="H663" s="15">
        <v>4</v>
      </c>
      <c r="I663" s="168" t="b">
        <f t="shared" si="20"/>
        <v>0</v>
      </c>
      <c r="J663" s="170" t="b">
        <f t="shared" si="21"/>
        <v>0</v>
      </c>
    </row>
    <row r="664" spans="1:10" x14ac:dyDescent="0.3">
      <c r="A664" s="4" t="s">
        <v>756</v>
      </c>
      <c r="B664" s="4" t="s">
        <v>61</v>
      </c>
      <c r="C664" s="4" t="s">
        <v>129</v>
      </c>
      <c r="D664" s="12">
        <v>17</v>
      </c>
      <c r="E664" s="13">
        <v>31801</v>
      </c>
      <c r="F664" s="4" t="s">
        <v>82</v>
      </c>
      <c r="G664" s="14">
        <v>2487</v>
      </c>
      <c r="H664" s="15">
        <v>7</v>
      </c>
      <c r="I664" s="168" t="b">
        <f t="shared" si="20"/>
        <v>0</v>
      </c>
      <c r="J664" s="170" t="b">
        <f t="shared" si="21"/>
        <v>0</v>
      </c>
    </row>
    <row r="665" spans="1:10" x14ac:dyDescent="0.3">
      <c r="A665" s="4" t="s">
        <v>757</v>
      </c>
      <c r="B665" s="4" t="s">
        <v>61</v>
      </c>
      <c r="C665" s="4" t="s">
        <v>153</v>
      </c>
      <c r="D665" s="12">
        <v>50</v>
      </c>
      <c r="E665" s="13">
        <v>25303</v>
      </c>
      <c r="F665" s="4" t="s">
        <v>80</v>
      </c>
      <c r="G665" s="14">
        <v>693</v>
      </c>
      <c r="H665" s="15">
        <v>13</v>
      </c>
      <c r="I665" s="168" t="b">
        <f t="shared" si="20"/>
        <v>1</v>
      </c>
      <c r="J665" s="170" t="b">
        <f t="shared" si="21"/>
        <v>0</v>
      </c>
    </row>
    <row r="666" spans="1:10" x14ac:dyDescent="0.3">
      <c r="A666" s="4" t="s">
        <v>758</v>
      </c>
      <c r="B666" s="4" t="s">
        <v>61</v>
      </c>
      <c r="C666" s="4" t="s">
        <v>76</v>
      </c>
      <c r="D666" s="12">
        <v>55</v>
      </c>
      <c r="E666" s="13">
        <v>35162</v>
      </c>
      <c r="F666" s="4" t="s">
        <v>259</v>
      </c>
      <c r="G666" s="14">
        <v>1715</v>
      </c>
      <c r="H666" s="15">
        <v>13</v>
      </c>
      <c r="I666" s="168" t="b">
        <f t="shared" si="20"/>
        <v>1</v>
      </c>
      <c r="J666" s="170" t="b">
        <f t="shared" si="21"/>
        <v>1</v>
      </c>
    </row>
    <row r="667" spans="1:10" x14ac:dyDescent="0.3">
      <c r="A667" s="4" t="s">
        <v>759</v>
      </c>
      <c r="B667" s="4" t="s">
        <v>61</v>
      </c>
      <c r="C667" s="4" t="s">
        <v>129</v>
      </c>
      <c r="D667" s="12">
        <v>37</v>
      </c>
      <c r="E667" s="13">
        <v>31683</v>
      </c>
      <c r="F667" s="4" t="s">
        <v>69</v>
      </c>
      <c r="G667" s="14">
        <v>988</v>
      </c>
      <c r="H667" s="15">
        <v>15</v>
      </c>
      <c r="I667" s="168" t="b">
        <f t="shared" si="20"/>
        <v>1</v>
      </c>
      <c r="J667" s="170" t="b">
        <f t="shared" si="21"/>
        <v>0</v>
      </c>
    </row>
    <row r="668" spans="1:10" x14ac:dyDescent="0.3">
      <c r="A668" s="4" t="s">
        <v>760</v>
      </c>
      <c r="B668" s="4" t="s">
        <v>57</v>
      </c>
      <c r="C668" s="4" t="s">
        <v>68</v>
      </c>
      <c r="D668" s="12">
        <v>38</v>
      </c>
      <c r="E668" s="13">
        <v>29055</v>
      </c>
      <c r="F668" s="4" t="s">
        <v>59</v>
      </c>
      <c r="G668" s="14">
        <v>2932</v>
      </c>
      <c r="H668" s="15">
        <v>10</v>
      </c>
      <c r="I668" s="168" t="b">
        <f t="shared" si="20"/>
        <v>0</v>
      </c>
      <c r="J668" s="170" t="b">
        <f t="shared" si="21"/>
        <v>0</v>
      </c>
    </row>
    <row r="669" spans="1:10" x14ac:dyDescent="0.3">
      <c r="A669" s="4" t="s">
        <v>761</v>
      </c>
      <c r="B669" s="4" t="s">
        <v>61</v>
      </c>
      <c r="C669" s="4" t="s">
        <v>64</v>
      </c>
      <c r="D669" s="12">
        <v>18</v>
      </c>
      <c r="E669" s="13">
        <v>31591</v>
      </c>
      <c r="F669" s="4" t="s">
        <v>82</v>
      </c>
      <c r="G669" s="14">
        <v>573</v>
      </c>
      <c r="H669" s="15">
        <v>5</v>
      </c>
      <c r="I669" s="168" t="b">
        <f t="shared" si="20"/>
        <v>0</v>
      </c>
      <c r="J669" s="170" t="b">
        <f t="shared" si="21"/>
        <v>0</v>
      </c>
    </row>
    <row r="670" spans="1:10" x14ac:dyDescent="0.3">
      <c r="A670" s="4" t="s">
        <v>762</v>
      </c>
      <c r="B670" s="4" t="s">
        <v>61</v>
      </c>
      <c r="C670" s="4" t="s">
        <v>112</v>
      </c>
      <c r="D670" s="12">
        <v>16</v>
      </c>
      <c r="E670" s="13">
        <v>29061</v>
      </c>
      <c r="F670" s="4" t="s">
        <v>69</v>
      </c>
      <c r="G670" s="14">
        <v>1139</v>
      </c>
      <c r="H670" s="15">
        <v>7</v>
      </c>
      <c r="I670" s="168" t="b">
        <f t="shared" si="20"/>
        <v>0</v>
      </c>
      <c r="J670" s="170" t="b">
        <f t="shared" si="21"/>
        <v>0</v>
      </c>
    </row>
    <row r="671" spans="1:10" x14ac:dyDescent="0.3">
      <c r="A671" s="4" t="s">
        <v>763</v>
      </c>
      <c r="B671" s="4" t="s">
        <v>61</v>
      </c>
      <c r="C671" s="4" t="s">
        <v>125</v>
      </c>
      <c r="D671" s="12">
        <v>17</v>
      </c>
      <c r="E671" s="13">
        <v>24493</v>
      </c>
      <c r="F671" s="4" t="s">
        <v>82</v>
      </c>
      <c r="G671" s="14">
        <v>1551</v>
      </c>
      <c r="H671" s="15">
        <v>2</v>
      </c>
      <c r="I671" s="168" t="b">
        <f t="shared" si="20"/>
        <v>0</v>
      </c>
      <c r="J671" s="170" t="b">
        <f t="shared" si="21"/>
        <v>0</v>
      </c>
    </row>
    <row r="672" spans="1:10" x14ac:dyDescent="0.3">
      <c r="A672" s="4" t="s">
        <v>764</v>
      </c>
      <c r="B672" s="4" t="s">
        <v>57</v>
      </c>
      <c r="C672" s="4" t="s">
        <v>208</v>
      </c>
      <c r="D672" s="12">
        <v>40</v>
      </c>
      <c r="E672" s="13">
        <v>23393</v>
      </c>
      <c r="F672" s="4" t="s">
        <v>82</v>
      </c>
      <c r="G672" s="14">
        <v>2416</v>
      </c>
      <c r="H672" s="15">
        <v>12</v>
      </c>
      <c r="I672" s="168" t="b">
        <f t="shared" si="20"/>
        <v>1</v>
      </c>
      <c r="J672" s="170" t="b">
        <f t="shared" si="21"/>
        <v>0</v>
      </c>
    </row>
    <row r="673" spans="1:10" x14ac:dyDescent="0.3">
      <c r="A673" s="4" t="s">
        <v>765</v>
      </c>
      <c r="B673" s="4" t="s">
        <v>61</v>
      </c>
      <c r="C673" s="4" t="s">
        <v>105</v>
      </c>
      <c r="D673" s="12">
        <v>45</v>
      </c>
      <c r="E673" s="13">
        <v>26554</v>
      </c>
      <c r="F673" s="4" t="s">
        <v>80</v>
      </c>
      <c r="G673" s="14">
        <v>673</v>
      </c>
      <c r="H673" s="15">
        <v>10</v>
      </c>
      <c r="I673" s="168" t="b">
        <f t="shared" si="20"/>
        <v>0</v>
      </c>
      <c r="J673" s="170" t="b">
        <f t="shared" si="21"/>
        <v>0</v>
      </c>
    </row>
    <row r="674" spans="1:10" x14ac:dyDescent="0.3">
      <c r="A674" s="4" t="s">
        <v>766</v>
      </c>
      <c r="B674" s="4" t="s">
        <v>57</v>
      </c>
      <c r="C674" s="4" t="s">
        <v>103</v>
      </c>
      <c r="D674" s="12">
        <v>12</v>
      </c>
      <c r="E674" s="13">
        <v>22165</v>
      </c>
      <c r="F674" s="4" t="s">
        <v>69</v>
      </c>
      <c r="G674" s="14">
        <v>746</v>
      </c>
      <c r="H674" s="15">
        <v>2</v>
      </c>
      <c r="I674" s="168" t="b">
        <f t="shared" si="20"/>
        <v>0</v>
      </c>
      <c r="J674" s="170" t="b">
        <f t="shared" si="21"/>
        <v>0</v>
      </c>
    </row>
    <row r="675" spans="1:10" x14ac:dyDescent="0.3">
      <c r="A675" s="4" t="s">
        <v>767</v>
      </c>
      <c r="B675" s="4" t="s">
        <v>61</v>
      </c>
      <c r="C675" s="4" t="s">
        <v>162</v>
      </c>
      <c r="D675" s="12">
        <v>52</v>
      </c>
      <c r="E675" s="13">
        <v>22199</v>
      </c>
      <c r="F675" s="4" t="s">
        <v>82</v>
      </c>
      <c r="G675" s="14">
        <v>556</v>
      </c>
      <c r="H675" s="15">
        <v>9</v>
      </c>
      <c r="I675" s="168" t="b">
        <f t="shared" si="20"/>
        <v>0</v>
      </c>
      <c r="J675" s="170" t="b">
        <f t="shared" si="21"/>
        <v>1</v>
      </c>
    </row>
    <row r="676" spans="1:10" x14ac:dyDescent="0.3">
      <c r="A676" s="4" t="s">
        <v>768</v>
      </c>
      <c r="B676" s="4" t="s">
        <v>57</v>
      </c>
      <c r="C676" s="4" t="s">
        <v>66</v>
      </c>
      <c r="D676" s="12">
        <v>49</v>
      </c>
      <c r="E676" s="13">
        <v>30921</v>
      </c>
      <c r="F676" s="4" t="s">
        <v>85</v>
      </c>
      <c r="G676" s="14">
        <v>1038</v>
      </c>
      <c r="H676" s="15">
        <v>9</v>
      </c>
      <c r="I676" s="168" t="b">
        <f t="shared" si="20"/>
        <v>0</v>
      </c>
      <c r="J676" s="170" t="b">
        <f t="shared" si="21"/>
        <v>0</v>
      </c>
    </row>
    <row r="677" spans="1:10" x14ac:dyDescent="0.3">
      <c r="A677" s="4" t="s">
        <v>769</v>
      </c>
      <c r="B677" s="4" t="s">
        <v>61</v>
      </c>
      <c r="C677" s="4" t="s">
        <v>74</v>
      </c>
      <c r="D677" s="12">
        <v>31</v>
      </c>
      <c r="E677" s="13">
        <v>25670</v>
      </c>
      <c r="F677" s="4" t="s">
        <v>82</v>
      </c>
      <c r="G677" s="14">
        <v>1966</v>
      </c>
      <c r="H677" s="15">
        <v>8</v>
      </c>
      <c r="I677" s="168" t="b">
        <f t="shared" si="20"/>
        <v>0</v>
      </c>
      <c r="J677" s="170" t="b">
        <f t="shared" si="21"/>
        <v>0</v>
      </c>
    </row>
    <row r="678" spans="1:10" x14ac:dyDescent="0.3">
      <c r="A678" s="4" t="s">
        <v>770</v>
      </c>
      <c r="B678" s="4" t="s">
        <v>57</v>
      </c>
      <c r="C678" s="4" t="s">
        <v>74</v>
      </c>
      <c r="D678" s="12">
        <v>12</v>
      </c>
      <c r="E678" s="13">
        <v>26549</v>
      </c>
      <c r="F678" s="4" t="s">
        <v>82</v>
      </c>
      <c r="G678" s="14">
        <v>2402</v>
      </c>
      <c r="H678" s="15">
        <v>1</v>
      </c>
      <c r="I678" s="168" t="b">
        <f t="shared" si="20"/>
        <v>0</v>
      </c>
      <c r="J678" s="170" t="b">
        <f t="shared" si="21"/>
        <v>0</v>
      </c>
    </row>
    <row r="679" spans="1:10" x14ac:dyDescent="0.3">
      <c r="A679" s="4" t="s">
        <v>771</v>
      </c>
      <c r="B679" s="4" t="s">
        <v>57</v>
      </c>
      <c r="C679" s="4" t="s">
        <v>129</v>
      </c>
      <c r="D679" s="12">
        <v>48</v>
      </c>
      <c r="E679" s="13">
        <v>34624</v>
      </c>
      <c r="F679" s="4" t="s">
        <v>82</v>
      </c>
      <c r="G679" s="14">
        <v>1103</v>
      </c>
      <c r="H679" s="15">
        <v>11</v>
      </c>
      <c r="I679" s="168" t="b">
        <f t="shared" si="20"/>
        <v>1</v>
      </c>
      <c r="J679" s="170" t="b">
        <f t="shared" si="21"/>
        <v>0</v>
      </c>
    </row>
    <row r="680" spans="1:10" x14ac:dyDescent="0.3">
      <c r="A680" s="4" t="s">
        <v>772</v>
      </c>
      <c r="B680" s="4" t="s">
        <v>57</v>
      </c>
      <c r="C680" s="4" t="s">
        <v>153</v>
      </c>
      <c r="D680" s="12">
        <v>29</v>
      </c>
      <c r="E680" s="13">
        <v>23728</v>
      </c>
      <c r="F680" s="4" t="s">
        <v>85</v>
      </c>
      <c r="G680" s="14">
        <v>697</v>
      </c>
      <c r="H680" s="15">
        <v>6</v>
      </c>
      <c r="I680" s="168" t="b">
        <f t="shared" si="20"/>
        <v>0</v>
      </c>
      <c r="J680" s="170" t="b">
        <f t="shared" si="21"/>
        <v>0</v>
      </c>
    </row>
    <row r="681" spans="1:10" x14ac:dyDescent="0.3">
      <c r="A681" s="4" t="s">
        <v>773</v>
      </c>
      <c r="B681" s="4" t="s">
        <v>61</v>
      </c>
      <c r="C681" s="4" t="s">
        <v>129</v>
      </c>
      <c r="D681" s="12">
        <v>29</v>
      </c>
      <c r="E681" s="13">
        <v>25317</v>
      </c>
      <c r="F681" s="4" t="s">
        <v>59</v>
      </c>
      <c r="G681" s="14">
        <v>650</v>
      </c>
      <c r="H681" s="15">
        <v>7</v>
      </c>
      <c r="I681" s="168" t="b">
        <f t="shared" si="20"/>
        <v>0</v>
      </c>
      <c r="J681" s="170" t="b">
        <f t="shared" si="21"/>
        <v>0</v>
      </c>
    </row>
    <row r="682" spans="1:10" x14ac:dyDescent="0.3">
      <c r="A682" s="4" t="s">
        <v>774</v>
      </c>
      <c r="B682" s="4" t="s">
        <v>61</v>
      </c>
      <c r="C682" s="4" t="s">
        <v>88</v>
      </c>
      <c r="D682" s="12">
        <v>43</v>
      </c>
      <c r="E682" s="13">
        <v>24267</v>
      </c>
      <c r="F682" s="4" t="s">
        <v>80</v>
      </c>
      <c r="G682" s="14">
        <v>2504</v>
      </c>
      <c r="H682" s="15">
        <v>1</v>
      </c>
      <c r="I682" s="168" t="b">
        <f t="shared" si="20"/>
        <v>0</v>
      </c>
      <c r="J682" s="170" t="b">
        <f t="shared" si="21"/>
        <v>0</v>
      </c>
    </row>
    <row r="683" spans="1:10" x14ac:dyDescent="0.3">
      <c r="A683" s="4" t="s">
        <v>775</v>
      </c>
      <c r="B683" s="4" t="s">
        <v>61</v>
      </c>
      <c r="C683" s="4" t="s">
        <v>103</v>
      </c>
      <c r="D683" s="12">
        <v>14</v>
      </c>
      <c r="E683" s="13">
        <v>22558</v>
      </c>
      <c r="F683" s="4" t="s">
        <v>82</v>
      </c>
      <c r="G683" s="14">
        <v>2299</v>
      </c>
      <c r="H683" s="15">
        <v>6</v>
      </c>
      <c r="I683" s="168" t="b">
        <f t="shared" si="20"/>
        <v>0</v>
      </c>
      <c r="J683" s="170" t="b">
        <f t="shared" si="21"/>
        <v>0</v>
      </c>
    </row>
    <row r="684" spans="1:10" x14ac:dyDescent="0.3">
      <c r="A684" s="4" t="s">
        <v>776</v>
      </c>
      <c r="B684" s="4" t="s">
        <v>61</v>
      </c>
      <c r="C684" s="4" t="s">
        <v>76</v>
      </c>
      <c r="D684" s="12">
        <v>19</v>
      </c>
      <c r="E684" s="13">
        <v>29078</v>
      </c>
      <c r="F684" s="4" t="s">
        <v>59</v>
      </c>
      <c r="G684" s="14">
        <v>2240</v>
      </c>
      <c r="H684" s="15">
        <v>14</v>
      </c>
      <c r="I684" s="168" t="b">
        <f t="shared" si="20"/>
        <v>1</v>
      </c>
      <c r="J684" s="170" t="b">
        <f t="shared" si="21"/>
        <v>0</v>
      </c>
    </row>
    <row r="685" spans="1:10" x14ac:dyDescent="0.3">
      <c r="A685" s="4" t="s">
        <v>777</v>
      </c>
      <c r="B685" s="4" t="s">
        <v>57</v>
      </c>
      <c r="C685" s="4" t="s">
        <v>135</v>
      </c>
      <c r="D685" s="12">
        <v>24</v>
      </c>
      <c r="E685" s="13">
        <v>28394</v>
      </c>
      <c r="F685" s="4" t="s">
        <v>85</v>
      </c>
      <c r="G685" s="14">
        <v>1836</v>
      </c>
      <c r="H685" s="15">
        <v>8</v>
      </c>
      <c r="I685" s="168" t="b">
        <f t="shared" si="20"/>
        <v>0</v>
      </c>
      <c r="J685" s="170" t="b">
        <f t="shared" si="21"/>
        <v>0</v>
      </c>
    </row>
    <row r="686" spans="1:10" x14ac:dyDescent="0.3">
      <c r="A686" s="4" t="s">
        <v>778</v>
      </c>
      <c r="B686" s="4" t="s">
        <v>61</v>
      </c>
      <c r="C686" s="4" t="s">
        <v>112</v>
      </c>
      <c r="D686" s="12">
        <v>23</v>
      </c>
      <c r="E686" s="13">
        <v>28265</v>
      </c>
      <c r="F686" s="4" t="s">
        <v>85</v>
      </c>
      <c r="G686" s="14">
        <v>1925</v>
      </c>
      <c r="H686" s="15">
        <v>5</v>
      </c>
      <c r="I686" s="168" t="b">
        <f t="shared" si="20"/>
        <v>0</v>
      </c>
      <c r="J686" s="170" t="b">
        <f t="shared" si="21"/>
        <v>0</v>
      </c>
    </row>
    <row r="687" spans="1:10" x14ac:dyDescent="0.3">
      <c r="A687" s="4" t="s">
        <v>779</v>
      </c>
      <c r="B687" s="4" t="s">
        <v>57</v>
      </c>
      <c r="C687" s="4" t="s">
        <v>153</v>
      </c>
      <c r="D687" s="12">
        <v>17</v>
      </c>
      <c r="E687" s="13">
        <v>26513</v>
      </c>
      <c r="F687" s="4" t="s">
        <v>85</v>
      </c>
      <c r="G687" s="14">
        <v>1484</v>
      </c>
      <c r="H687" s="15">
        <v>2</v>
      </c>
      <c r="I687" s="168" t="b">
        <f t="shared" si="20"/>
        <v>0</v>
      </c>
      <c r="J687" s="170" t="b">
        <f t="shared" si="21"/>
        <v>0</v>
      </c>
    </row>
    <row r="688" spans="1:10" x14ac:dyDescent="0.3">
      <c r="A688" s="4" t="s">
        <v>780</v>
      </c>
      <c r="B688" s="4" t="s">
        <v>57</v>
      </c>
      <c r="C688" s="4" t="s">
        <v>68</v>
      </c>
      <c r="D688" s="12">
        <v>52</v>
      </c>
      <c r="E688" s="13">
        <v>35079</v>
      </c>
      <c r="F688" s="4" t="s">
        <v>85</v>
      </c>
      <c r="G688" s="14">
        <v>2923</v>
      </c>
      <c r="H688" s="15">
        <v>9</v>
      </c>
      <c r="I688" s="168" t="b">
        <f t="shared" si="20"/>
        <v>0</v>
      </c>
      <c r="J688" s="170" t="b">
        <f t="shared" si="21"/>
        <v>1</v>
      </c>
    </row>
    <row r="689" spans="1:10" x14ac:dyDescent="0.3">
      <c r="A689" s="4" t="s">
        <v>781</v>
      </c>
      <c r="B689" s="4" t="s">
        <v>61</v>
      </c>
      <c r="C689" s="4" t="s">
        <v>162</v>
      </c>
      <c r="D689" s="12">
        <v>50</v>
      </c>
      <c r="E689" s="13">
        <v>26525</v>
      </c>
      <c r="F689" s="4" t="s">
        <v>80</v>
      </c>
      <c r="G689" s="14">
        <v>1184</v>
      </c>
      <c r="H689" s="15">
        <v>5</v>
      </c>
      <c r="I689" s="168" t="b">
        <f t="shared" si="20"/>
        <v>0</v>
      </c>
      <c r="J689" s="170" t="b">
        <f t="shared" si="21"/>
        <v>0</v>
      </c>
    </row>
    <row r="690" spans="1:10" x14ac:dyDescent="0.3">
      <c r="A690" s="4" t="s">
        <v>782</v>
      </c>
      <c r="B690" s="4" t="s">
        <v>61</v>
      </c>
      <c r="C690" s="4" t="s">
        <v>96</v>
      </c>
      <c r="D690" s="12">
        <v>4</v>
      </c>
      <c r="E690" s="13">
        <v>27673</v>
      </c>
      <c r="F690" s="4" t="s">
        <v>80</v>
      </c>
      <c r="G690" s="14">
        <v>2494</v>
      </c>
      <c r="H690" s="15">
        <v>3</v>
      </c>
      <c r="I690" s="168" t="b">
        <f t="shared" si="20"/>
        <v>0</v>
      </c>
      <c r="J690" s="170" t="b">
        <f t="shared" si="21"/>
        <v>0</v>
      </c>
    </row>
    <row r="691" spans="1:10" x14ac:dyDescent="0.3">
      <c r="A691" s="4" t="s">
        <v>783</v>
      </c>
      <c r="B691" s="4" t="s">
        <v>61</v>
      </c>
      <c r="C691" s="4" t="s">
        <v>78</v>
      </c>
      <c r="D691" s="12">
        <v>47</v>
      </c>
      <c r="E691" s="13">
        <v>36368</v>
      </c>
      <c r="F691" s="4" t="s">
        <v>82</v>
      </c>
      <c r="G691" s="14">
        <v>1077</v>
      </c>
      <c r="H691" s="15">
        <v>10</v>
      </c>
      <c r="I691" s="168" t="b">
        <f t="shared" si="20"/>
        <v>0</v>
      </c>
      <c r="J691" s="170" t="b">
        <f t="shared" si="21"/>
        <v>0</v>
      </c>
    </row>
    <row r="692" spans="1:10" x14ac:dyDescent="0.3">
      <c r="A692" s="4" t="s">
        <v>784</v>
      </c>
      <c r="B692" s="4" t="s">
        <v>57</v>
      </c>
      <c r="C692" s="4" t="s">
        <v>112</v>
      </c>
      <c r="D692" s="12">
        <v>49</v>
      </c>
      <c r="E692" s="13">
        <v>35522</v>
      </c>
      <c r="F692" s="4" t="s">
        <v>85</v>
      </c>
      <c r="G692" s="14">
        <v>2008</v>
      </c>
      <c r="H692" s="15">
        <v>5</v>
      </c>
      <c r="I692" s="168" t="b">
        <f t="shared" si="20"/>
        <v>0</v>
      </c>
      <c r="J692" s="170" t="b">
        <f t="shared" si="21"/>
        <v>0</v>
      </c>
    </row>
    <row r="693" spans="1:10" x14ac:dyDescent="0.3">
      <c r="A693" s="4" t="s">
        <v>785</v>
      </c>
      <c r="B693" s="4" t="s">
        <v>61</v>
      </c>
      <c r="C693" s="4" t="s">
        <v>78</v>
      </c>
      <c r="D693" s="12">
        <v>57</v>
      </c>
      <c r="E693" s="13">
        <v>22275</v>
      </c>
      <c r="F693" s="4" t="s">
        <v>80</v>
      </c>
      <c r="G693" s="14">
        <v>1207</v>
      </c>
      <c r="H693" s="15">
        <v>10</v>
      </c>
      <c r="I693" s="168" t="b">
        <f t="shared" si="20"/>
        <v>0</v>
      </c>
      <c r="J693" s="170" t="b">
        <f t="shared" si="21"/>
        <v>1</v>
      </c>
    </row>
    <row r="694" spans="1:10" x14ac:dyDescent="0.3">
      <c r="A694" s="4" t="s">
        <v>786</v>
      </c>
      <c r="B694" s="4" t="s">
        <v>61</v>
      </c>
      <c r="C694" s="4" t="s">
        <v>162</v>
      </c>
      <c r="D694" s="12">
        <v>7</v>
      </c>
      <c r="E694" s="13">
        <v>28597</v>
      </c>
      <c r="F694" s="4" t="s">
        <v>69</v>
      </c>
      <c r="G694" s="14">
        <v>2259</v>
      </c>
      <c r="H694" s="15">
        <v>9</v>
      </c>
      <c r="I694" s="168" t="b">
        <f t="shared" si="20"/>
        <v>0</v>
      </c>
      <c r="J694" s="170" t="b">
        <f t="shared" si="21"/>
        <v>0</v>
      </c>
    </row>
    <row r="695" spans="1:10" x14ac:dyDescent="0.3">
      <c r="A695" s="4" t="s">
        <v>787</v>
      </c>
      <c r="B695" s="4" t="s">
        <v>57</v>
      </c>
      <c r="C695" s="4" t="s">
        <v>92</v>
      </c>
      <c r="D695" s="12">
        <v>6</v>
      </c>
      <c r="E695" s="13">
        <v>32361</v>
      </c>
      <c r="F695" s="4" t="s">
        <v>59</v>
      </c>
      <c r="G695" s="14">
        <v>2097</v>
      </c>
      <c r="H695" s="15">
        <v>6</v>
      </c>
      <c r="I695" s="168" t="b">
        <f t="shared" si="20"/>
        <v>0</v>
      </c>
      <c r="J695" s="170" t="b">
        <f t="shared" si="21"/>
        <v>0</v>
      </c>
    </row>
    <row r="696" spans="1:10" x14ac:dyDescent="0.3">
      <c r="A696" s="4" t="s">
        <v>788</v>
      </c>
      <c r="B696" s="4" t="s">
        <v>61</v>
      </c>
      <c r="C696" s="4" t="s">
        <v>92</v>
      </c>
      <c r="D696" s="12">
        <v>45</v>
      </c>
      <c r="E696" s="13">
        <v>23895</v>
      </c>
      <c r="F696" s="4" t="s">
        <v>69</v>
      </c>
      <c r="G696" s="14">
        <v>963</v>
      </c>
      <c r="H696" s="15">
        <v>5</v>
      </c>
      <c r="I696" s="168" t="b">
        <f t="shared" si="20"/>
        <v>0</v>
      </c>
      <c r="J696" s="170" t="b">
        <f t="shared" si="21"/>
        <v>0</v>
      </c>
    </row>
    <row r="697" spans="1:10" x14ac:dyDescent="0.3">
      <c r="A697" s="4" t="s">
        <v>789</v>
      </c>
      <c r="B697" s="4" t="s">
        <v>61</v>
      </c>
      <c r="C697" s="4" t="s">
        <v>125</v>
      </c>
      <c r="D697" s="12">
        <v>60</v>
      </c>
      <c r="E697" s="13">
        <v>23572</v>
      </c>
      <c r="F697" s="4" t="s">
        <v>80</v>
      </c>
      <c r="G697" s="14">
        <v>814</v>
      </c>
      <c r="H697" s="15">
        <v>7</v>
      </c>
      <c r="I697" s="168" t="b">
        <f t="shared" si="20"/>
        <v>0</v>
      </c>
      <c r="J697" s="170" t="b">
        <f t="shared" si="21"/>
        <v>1</v>
      </c>
    </row>
    <row r="698" spans="1:10" x14ac:dyDescent="0.3">
      <c r="A698" s="4" t="s">
        <v>790</v>
      </c>
      <c r="B698" s="4" t="s">
        <v>57</v>
      </c>
      <c r="C698" s="4" t="s">
        <v>208</v>
      </c>
      <c r="D698" s="12">
        <v>52</v>
      </c>
      <c r="E698" s="13">
        <v>23057</v>
      </c>
      <c r="F698" s="4" t="s">
        <v>85</v>
      </c>
      <c r="G698" s="14">
        <v>1160</v>
      </c>
      <c r="H698" s="15">
        <v>10</v>
      </c>
      <c r="I698" s="168" t="b">
        <f t="shared" si="20"/>
        <v>0</v>
      </c>
      <c r="J698" s="170" t="b">
        <f t="shared" si="21"/>
        <v>1</v>
      </c>
    </row>
    <row r="699" spans="1:10" x14ac:dyDescent="0.3">
      <c r="A699" s="4" t="s">
        <v>791</v>
      </c>
      <c r="B699" s="4" t="s">
        <v>57</v>
      </c>
      <c r="C699" s="4" t="s">
        <v>151</v>
      </c>
      <c r="D699" s="12">
        <v>25</v>
      </c>
      <c r="E699" s="13">
        <v>30124</v>
      </c>
      <c r="F699" s="4" t="s">
        <v>85</v>
      </c>
      <c r="G699" s="14">
        <v>2729</v>
      </c>
      <c r="H699" s="15">
        <v>1</v>
      </c>
      <c r="I699" s="168" t="b">
        <f t="shared" si="20"/>
        <v>0</v>
      </c>
      <c r="J699" s="170" t="b">
        <f t="shared" si="21"/>
        <v>0</v>
      </c>
    </row>
    <row r="700" spans="1:10" x14ac:dyDescent="0.3">
      <c r="A700" s="4" t="s">
        <v>792</v>
      </c>
      <c r="B700" s="4" t="s">
        <v>57</v>
      </c>
      <c r="C700" s="4" t="s">
        <v>90</v>
      </c>
      <c r="D700" s="12">
        <v>47</v>
      </c>
      <c r="E700" s="13">
        <v>22824</v>
      </c>
      <c r="F700" s="4" t="s">
        <v>80</v>
      </c>
      <c r="G700" s="14">
        <v>666</v>
      </c>
      <c r="H700" s="15">
        <v>15</v>
      </c>
      <c r="I700" s="168" t="b">
        <f t="shared" si="20"/>
        <v>1</v>
      </c>
      <c r="J700" s="170" t="b">
        <f t="shared" si="21"/>
        <v>0</v>
      </c>
    </row>
    <row r="701" spans="1:10" x14ac:dyDescent="0.3">
      <c r="A701" s="4" t="s">
        <v>793</v>
      </c>
      <c r="B701" s="4" t="s">
        <v>61</v>
      </c>
      <c r="C701" s="4" t="s">
        <v>76</v>
      </c>
      <c r="D701" s="12">
        <v>5</v>
      </c>
      <c r="E701" s="13">
        <v>27539</v>
      </c>
      <c r="F701" s="4" t="s">
        <v>59</v>
      </c>
      <c r="G701" s="14">
        <v>2826</v>
      </c>
      <c r="H701" s="15">
        <v>5</v>
      </c>
      <c r="I701" s="168" t="b">
        <f t="shared" si="20"/>
        <v>0</v>
      </c>
      <c r="J701" s="170" t="b">
        <f t="shared" si="21"/>
        <v>0</v>
      </c>
    </row>
    <row r="702" spans="1:10" x14ac:dyDescent="0.3">
      <c r="A702" s="4" t="s">
        <v>794</v>
      </c>
      <c r="B702" s="4" t="s">
        <v>61</v>
      </c>
      <c r="C702" s="4" t="s">
        <v>78</v>
      </c>
      <c r="D702" s="12">
        <v>29</v>
      </c>
      <c r="E702" s="13">
        <v>26579</v>
      </c>
      <c r="F702" s="4" t="s">
        <v>85</v>
      </c>
      <c r="G702" s="14">
        <v>723</v>
      </c>
      <c r="H702" s="15">
        <v>11</v>
      </c>
      <c r="I702" s="168" t="b">
        <f t="shared" si="20"/>
        <v>1</v>
      </c>
      <c r="J702" s="170" t="b">
        <f t="shared" si="21"/>
        <v>0</v>
      </c>
    </row>
    <row r="703" spans="1:10" x14ac:dyDescent="0.3">
      <c r="A703" s="4" t="s">
        <v>795</v>
      </c>
      <c r="B703" s="4" t="s">
        <v>57</v>
      </c>
      <c r="C703" s="4" t="s">
        <v>112</v>
      </c>
      <c r="D703" s="12">
        <v>58</v>
      </c>
      <c r="E703" s="13">
        <v>31097</v>
      </c>
      <c r="F703" s="4" t="s">
        <v>82</v>
      </c>
      <c r="G703" s="14">
        <v>1617</v>
      </c>
      <c r="H703" s="15">
        <v>3</v>
      </c>
      <c r="I703" s="168" t="b">
        <f t="shared" si="20"/>
        <v>0</v>
      </c>
      <c r="J703" s="170" t="b">
        <f t="shared" si="21"/>
        <v>1</v>
      </c>
    </row>
    <row r="704" spans="1:10" x14ac:dyDescent="0.3">
      <c r="A704" s="4" t="s">
        <v>796</v>
      </c>
      <c r="B704" s="4" t="s">
        <v>61</v>
      </c>
      <c r="C704" s="4" t="s">
        <v>88</v>
      </c>
      <c r="D704" s="12">
        <v>52</v>
      </c>
      <c r="E704" s="13">
        <v>35873</v>
      </c>
      <c r="F704" s="4" t="s">
        <v>69</v>
      </c>
      <c r="G704" s="14">
        <v>1649</v>
      </c>
      <c r="H704" s="15">
        <v>11</v>
      </c>
      <c r="I704" s="168" t="b">
        <f t="shared" si="20"/>
        <v>1</v>
      </c>
      <c r="J704" s="170" t="b">
        <f t="shared" si="21"/>
        <v>1</v>
      </c>
    </row>
    <row r="705" spans="1:10" x14ac:dyDescent="0.3">
      <c r="A705" s="4" t="s">
        <v>797</v>
      </c>
      <c r="B705" s="4" t="s">
        <v>61</v>
      </c>
      <c r="C705" s="4" t="s">
        <v>151</v>
      </c>
      <c r="D705" s="12">
        <v>59</v>
      </c>
      <c r="E705" s="13">
        <v>29561</v>
      </c>
      <c r="F705" s="4" t="s">
        <v>82</v>
      </c>
      <c r="G705" s="14">
        <v>638</v>
      </c>
      <c r="H705" s="15">
        <v>3</v>
      </c>
      <c r="I705" s="168" t="b">
        <f t="shared" si="20"/>
        <v>0</v>
      </c>
      <c r="J705" s="170" t="b">
        <f t="shared" si="21"/>
        <v>1</v>
      </c>
    </row>
    <row r="706" spans="1:10" x14ac:dyDescent="0.3">
      <c r="A706" s="4" t="s">
        <v>798</v>
      </c>
      <c r="B706" s="4" t="s">
        <v>57</v>
      </c>
      <c r="C706" s="4" t="s">
        <v>129</v>
      </c>
      <c r="D706" s="12">
        <v>8</v>
      </c>
      <c r="E706" s="13">
        <v>22236</v>
      </c>
      <c r="F706" s="4" t="s">
        <v>59</v>
      </c>
      <c r="G706" s="14">
        <v>947</v>
      </c>
      <c r="H706" s="15">
        <v>11</v>
      </c>
      <c r="I706" s="168" t="b">
        <f t="shared" si="20"/>
        <v>1</v>
      </c>
      <c r="J706" s="170" t="b">
        <f t="shared" si="21"/>
        <v>0</v>
      </c>
    </row>
    <row r="707" spans="1:10" x14ac:dyDescent="0.3">
      <c r="A707" s="4" t="s">
        <v>799</v>
      </c>
      <c r="B707" s="4" t="s">
        <v>61</v>
      </c>
      <c r="C707" s="4" t="s">
        <v>64</v>
      </c>
      <c r="D707" s="12">
        <v>53</v>
      </c>
      <c r="E707" s="13">
        <v>26786</v>
      </c>
      <c r="F707" s="4" t="s">
        <v>59</v>
      </c>
      <c r="G707" s="14">
        <v>1844</v>
      </c>
      <c r="H707" s="15">
        <v>12</v>
      </c>
      <c r="I707" s="168" t="b">
        <f t="shared" ref="I707:I770" si="22">IF(H707&gt;10,TRUE,FALSE)</f>
        <v>1</v>
      </c>
      <c r="J707" s="170" t="b">
        <f t="shared" ref="J707:J770" si="23">IF(D707&gt;50,TRUE,FALSE)</f>
        <v>1</v>
      </c>
    </row>
    <row r="708" spans="1:10" x14ac:dyDescent="0.3">
      <c r="A708" s="4" t="s">
        <v>800</v>
      </c>
      <c r="B708" s="4" t="s">
        <v>57</v>
      </c>
      <c r="C708" s="4" t="s">
        <v>88</v>
      </c>
      <c r="D708" s="12">
        <v>35</v>
      </c>
      <c r="E708" s="13">
        <v>29633</v>
      </c>
      <c r="F708" s="4" t="s">
        <v>80</v>
      </c>
      <c r="G708" s="14">
        <v>2039</v>
      </c>
      <c r="H708" s="15">
        <v>3</v>
      </c>
      <c r="I708" s="168" t="b">
        <f t="shared" si="22"/>
        <v>0</v>
      </c>
      <c r="J708" s="170" t="b">
        <f t="shared" si="23"/>
        <v>0</v>
      </c>
    </row>
    <row r="709" spans="1:10" x14ac:dyDescent="0.3">
      <c r="A709" s="4" t="s">
        <v>801</v>
      </c>
      <c r="B709" s="4" t="s">
        <v>57</v>
      </c>
      <c r="C709" s="4" t="s">
        <v>64</v>
      </c>
      <c r="D709" s="12">
        <v>48</v>
      </c>
      <c r="E709" s="13">
        <v>33000</v>
      </c>
      <c r="F709" s="4" t="s">
        <v>82</v>
      </c>
      <c r="G709" s="14">
        <v>738</v>
      </c>
      <c r="H709" s="15">
        <v>5</v>
      </c>
      <c r="I709" s="168" t="b">
        <f t="shared" si="22"/>
        <v>0</v>
      </c>
      <c r="J709" s="170" t="b">
        <f t="shared" si="23"/>
        <v>0</v>
      </c>
    </row>
    <row r="710" spans="1:10" x14ac:dyDescent="0.3">
      <c r="A710" s="4" t="s">
        <v>802</v>
      </c>
      <c r="B710" s="4" t="s">
        <v>57</v>
      </c>
      <c r="C710" s="4" t="s">
        <v>170</v>
      </c>
      <c r="D710" s="12">
        <v>43</v>
      </c>
      <c r="E710" s="13">
        <v>32185</v>
      </c>
      <c r="F710" s="4" t="s">
        <v>69</v>
      </c>
      <c r="G710" s="14">
        <v>2054</v>
      </c>
      <c r="H710" s="15">
        <v>4</v>
      </c>
      <c r="I710" s="168" t="b">
        <f t="shared" si="22"/>
        <v>0</v>
      </c>
      <c r="J710" s="170" t="b">
        <f t="shared" si="23"/>
        <v>0</v>
      </c>
    </row>
    <row r="711" spans="1:10" x14ac:dyDescent="0.3">
      <c r="A711" s="4" t="s">
        <v>803</v>
      </c>
      <c r="B711" s="4" t="s">
        <v>61</v>
      </c>
      <c r="C711" s="4" t="s">
        <v>153</v>
      </c>
      <c r="D711" s="12">
        <v>36</v>
      </c>
      <c r="E711" s="13">
        <v>32835</v>
      </c>
      <c r="F711" s="4" t="s">
        <v>69</v>
      </c>
      <c r="G711" s="14">
        <v>550</v>
      </c>
      <c r="H711" s="15">
        <v>1</v>
      </c>
      <c r="I711" s="168" t="b">
        <f t="shared" si="22"/>
        <v>0</v>
      </c>
      <c r="J711" s="170" t="b">
        <f t="shared" si="23"/>
        <v>0</v>
      </c>
    </row>
    <row r="712" spans="1:10" x14ac:dyDescent="0.3">
      <c r="A712" s="4" t="s">
        <v>804</v>
      </c>
      <c r="B712" s="4" t="s">
        <v>61</v>
      </c>
      <c r="C712" s="4" t="s">
        <v>208</v>
      </c>
      <c r="D712" s="12">
        <v>52</v>
      </c>
      <c r="E712" s="13">
        <v>30621</v>
      </c>
      <c r="F712" s="4" t="s">
        <v>82</v>
      </c>
      <c r="G712" s="14">
        <v>2546</v>
      </c>
      <c r="H712" s="15">
        <v>13</v>
      </c>
      <c r="I712" s="168" t="b">
        <f t="shared" si="22"/>
        <v>1</v>
      </c>
      <c r="J712" s="170" t="b">
        <f t="shared" si="23"/>
        <v>1</v>
      </c>
    </row>
    <row r="713" spans="1:10" x14ac:dyDescent="0.3">
      <c r="A713" s="4" t="s">
        <v>805</v>
      </c>
      <c r="B713" s="4" t="s">
        <v>57</v>
      </c>
      <c r="C713" s="4" t="s">
        <v>137</v>
      </c>
      <c r="D713" s="12">
        <v>47</v>
      </c>
      <c r="E713" s="13">
        <v>29060</v>
      </c>
      <c r="F713" s="4" t="s">
        <v>82</v>
      </c>
      <c r="G713" s="14">
        <v>2080</v>
      </c>
      <c r="H713" s="15">
        <v>12</v>
      </c>
      <c r="I713" s="168" t="b">
        <f t="shared" si="22"/>
        <v>1</v>
      </c>
      <c r="J713" s="170" t="b">
        <f t="shared" si="23"/>
        <v>0</v>
      </c>
    </row>
    <row r="714" spans="1:10" x14ac:dyDescent="0.3">
      <c r="A714" s="4" t="s">
        <v>806</v>
      </c>
      <c r="B714" s="4" t="s">
        <v>61</v>
      </c>
      <c r="C714" s="4" t="s">
        <v>71</v>
      </c>
      <c r="D714" s="12">
        <v>31</v>
      </c>
      <c r="E714" s="13">
        <v>36691</v>
      </c>
      <c r="F714" s="4" t="s">
        <v>69</v>
      </c>
      <c r="G714" s="14">
        <v>1293</v>
      </c>
      <c r="H714" s="15">
        <v>11</v>
      </c>
      <c r="I714" s="168" t="b">
        <f t="shared" si="22"/>
        <v>1</v>
      </c>
      <c r="J714" s="170" t="b">
        <f t="shared" si="23"/>
        <v>0</v>
      </c>
    </row>
    <row r="715" spans="1:10" x14ac:dyDescent="0.3">
      <c r="A715" s="4" t="s">
        <v>807</v>
      </c>
      <c r="B715" s="4" t="s">
        <v>61</v>
      </c>
      <c r="C715" s="4" t="s">
        <v>68</v>
      </c>
      <c r="D715" s="12">
        <v>15</v>
      </c>
      <c r="E715" s="13">
        <v>23271</v>
      </c>
      <c r="F715" s="4" t="s">
        <v>59</v>
      </c>
      <c r="G715" s="14">
        <v>2314</v>
      </c>
      <c r="H715" s="15">
        <v>14</v>
      </c>
      <c r="I715" s="168" t="b">
        <f t="shared" si="22"/>
        <v>1</v>
      </c>
      <c r="J715" s="170" t="b">
        <f t="shared" si="23"/>
        <v>0</v>
      </c>
    </row>
    <row r="716" spans="1:10" x14ac:dyDescent="0.3">
      <c r="A716" s="4" t="s">
        <v>808</v>
      </c>
      <c r="B716" s="4" t="s">
        <v>61</v>
      </c>
      <c r="C716" s="4" t="s">
        <v>66</v>
      </c>
      <c r="D716" s="12">
        <v>46</v>
      </c>
      <c r="E716" s="13">
        <v>35800</v>
      </c>
      <c r="F716" s="4" t="s">
        <v>85</v>
      </c>
      <c r="G716" s="14">
        <v>1221</v>
      </c>
      <c r="H716" s="15">
        <v>2</v>
      </c>
      <c r="I716" s="168" t="b">
        <f t="shared" si="22"/>
        <v>0</v>
      </c>
      <c r="J716" s="170" t="b">
        <f t="shared" si="23"/>
        <v>0</v>
      </c>
    </row>
    <row r="717" spans="1:10" x14ac:dyDescent="0.3">
      <c r="A717" s="4" t="s">
        <v>809</v>
      </c>
      <c r="B717" s="4" t="s">
        <v>57</v>
      </c>
      <c r="C717" s="4" t="s">
        <v>64</v>
      </c>
      <c r="D717" s="12">
        <v>23</v>
      </c>
      <c r="E717" s="13">
        <v>23661</v>
      </c>
      <c r="F717" s="4" t="s">
        <v>69</v>
      </c>
      <c r="G717" s="14">
        <v>1296</v>
      </c>
      <c r="H717" s="15">
        <v>11</v>
      </c>
      <c r="I717" s="168" t="b">
        <f t="shared" si="22"/>
        <v>1</v>
      </c>
      <c r="J717" s="170" t="b">
        <f t="shared" si="23"/>
        <v>0</v>
      </c>
    </row>
    <row r="718" spans="1:10" x14ac:dyDescent="0.3">
      <c r="A718" s="4" t="s">
        <v>810</v>
      </c>
      <c r="B718" s="4" t="s">
        <v>57</v>
      </c>
      <c r="C718" s="4" t="s">
        <v>162</v>
      </c>
      <c r="D718" s="12">
        <v>11</v>
      </c>
      <c r="E718" s="13">
        <v>27280</v>
      </c>
      <c r="F718" s="4" t="s">
        <v>80</v>
      </c>
      <c r="G718" s="14">
        <v>575</v>
      </c>
      <c r="H718" s="15">
        <v>9</v>
      </c>
      <c r="I718" s="168" t="b">
        <f t="shared" si="22"/>
        <v>0</v>
      </c>
      <c r="J718" s="170" t="b">
        <f t="shared" si="23"/>
        <v>0</v>
      </c>
    </row>
    <row r="719" spans="1:10" x14ac:dyDescent="0.3">
      <c r="A719" s="4" t="s">
        <v>811</v>
      </c>
      <c r="B719" s="4" t="s">
        <v>61</v>
      </c>
      <c r="C719" s="4" t="s">
        <v>103</v>
      </c>
      <c r="D719" s="12">
        <v>8</v>
      </c>
      <c r="E719" s="13">
        <v>25562</v>
      </c>
      <c r="F719" s="4" t="s">
        <v>85</v>
      </c>
      <c r="G719" s="14">
        <v>1926</v>
      </c>
      <c r="H719" s="15">
        <v>9</v>
      </c>
      <c r="I719" s="168" t="b">
        <f t="shared" si="22"/>
        <v>0</v>
      </c>
      <c r="J719" s="170" t="b">
        <f t="shared" si="23"/>
        <v>0</v>
      </c>
    </row>
    <row r="720" spans="1:10" x14ac:dyDescent="0.3">
      <c r="A720" s="4" t="s">
        <v>812</v>
      </c>
      <c r="B720" s="4" t="s">
        <v>61</v>
      </c>
      <c r="C720" s="4" t="s">
        <v>68</v>
      </c>
      <c r="D720" s="12">
        <v>6</v>
      </c>
      <c r="E720" s="13">
        <v>25624</v>
      </c>
      <c r="F720" s="4" t="s">
        <v>59</v>
      </c>
      <c r="G720" s="14">
        <v>2128</v>
      </c>
      <c r="H720" s="15">
        <v>15</v>
      </c>
      <c r="I720" s="168" t="b">
        <f t="shared" si="22"/>
        <v>1</v>
      </c>
      <c r="J720" s="170" t="b">
        <f t="shared" si="23"/>
        <v>0</v>
      </c>
    </row>
    <row r="721" spans="1:10" x14ac:dyDescent="0.3">
      <c r="A721" s="4" t="s">
        <v>813</v>
      </c>
      <c r="B721" s="4" t="s">
        <v>57</v>
      </c>
      <c r="C721" s="4" t="s">
        <v>103</v>
      </c>
      <c r="D721" s="12">
        <v>7</v>
      </c>
      <c r="E721" s="13">
        <v>27670</v>
      </c>
      <c r="F721" s="4" t="s">
        <v>82</v>
      </c>
      <c r="G721" s="14">
        <v>2108</v>
      </c>
      <c r="H721" s="15">
        <v>3</v>
      </c>
      <c r="I721" s="168" t="b">
        <f t="shared" si="22"/>
        <v>0</v>
      </c>
      <c r="J721" s="170" t="b">
        <f t="shared" si="23"/>
        <v>0</v>
      </c>
    </row>
    <row r="722" spans="1:10" x14ac:dyDescent="0.3">
      <c r="A722" s="4" t="s">
        <v>814</v>
      </c>
      <c r="B722" s="4" t="s">
        <v>57</v>
      </c>
      <c r="C722" s="4" t="s">
        <v>151</v>
      </c>
      <c r="D722" s="12">
        <v>41</v>
      </c>
      <c r="E722" s="13">
        <v>33752</v>
      </c>
      <c r="F722" s="4" t="s">
        <v>59</v>
      </c>
      <c r="G722" s="14">
        <v>788</v>
      </c>
      <c r="H722" s="15">
        <v>11</v>
      </c>
      <c r="I722" s="168" t="b">
        <f t="shared" si="22"/>
        <v>1</v>
      </c>
      <c r="J722" s="170" t="b">
        <f t="shared" si="23"/>
        <v>0</v>
      </c>
    </row>
    <row r="723" spans="1:10" x14ac:dyDescent="0.3">
      <c r="A723" s="4" t="s">
        <v>815</v>
      </c>
      <c r="B723" s="4" t="s">
        <v>61</v>
      </c>
      <c r="C723" s="4" t="s">
        <v>88</v>
      </c>
      <c r="D723" s="12">
        <v>20</v>
      </c>
      <c r="E723" s="13">
        <v>31120</v>
      </c>
      <c r="F723" s="4" t="s">
        <v>69</v>
      </c>
      <c r="G723" s="14">
        <v>1598</v>
      </c>
      <c r="H723" s="15">
        <v>14</v>
      </c>
      <c r="I723" s="168" t="b">
        <f t="shared" si="22"/>
        <v>1</v>
      </c>
      <c r="J723" s="170" t="b">
        <f t="shared" si="23"/>
        <v>0</v>
      </c>
    </row>
    <row r="724" spans="1:10" x14ac:dyDescent="0.3">
      <c r="A724" s="4" t="s">
        <v>816</v>
      </c>
      <c r="B724" s="4" t="s">
        <v>61</v>
      </c>
      <c r="C724" s="4" t="s">
        <v>112</v>
      </c>
      <c r="D724" s="12">
        <v>15</v>
      </c>
      <c r="E724" s="13">
        <v>33260</v>
      </c>
      <c r="F724" s="4" t="s">
        <v>59</v>
      </c>
      <c r="G724" s="14">
        <v>1040</v>
      </c>
      <c r="H724" s="15">
        <v>14</v>
      </c>
      <c r="I724" s="168" t="b">
        <f t="shared" si="22"/>
        <v>1</v>
      </c>
      <c r="J724" s="170" t="b">
        <f t="shared" si="23"/>
        <v>0</v>
      </c>
    </row>
    <row r="725" spans="1:10" x14ac:dyDescent="0.3">
      <c r="A725" s="4" t="s">
        <v>817</v>
      </c>
      <c r="B725" s="4" t="s">
        <v>57</v>
      </c>
      <c r="C725" s="4" t="s">
        <v>76</v>
      </c>
      <c r="D725" s="12">
        <v>52</v>
      </c>
      <c r="E725" s="13">
        <v>25135</v>
      </c>
      <c r="F725" s="4" t="s">
        <v>69</v>
      </c>
      <c r="G725" s="14">
        <v>989</v>
      </c>
      <c r="H725" s="15">
        <v>12</v>
      </c>
      <c r="I725" s="168" t="b">
        <f t="shared" si="22"/>
        <v>1</v>
      </c>
      <c r="J725" s="170" t="b">
        <f t="shared" si="23"/>
        <v>1</v>
      </c>
    </row>
    <row r="726" spans="1:10" x14ac:dyDescent="0.3">
      <c r="A726" s="4" t="s">
        <v>818</v>
      </c>
      <c r="B726" s="4" t="s">
        <v>57</v>
      </c>
      <c r="C726" s="4" t="s">
        <v>58</v>
      </c>
      <c r="D726" s="12">
        <v>23</v>
      </c>
      <c r="E726" s="13">
        <v>29618</v>
      </c>
      <c r="F726" s="4" t="s">
        <v>80</v>
      </c>
      <c r="G726" s="14">
        <v>525</v>
      </c>
      <c r="H726" s="15">
        <v>12</v>
      </c>
      <c r="I726" s="168" t="b">
        <f t="shared" si="22"/>
        <v>1</v>
      </c>
      <c r="J726" s="170" t="b">
        <f t="shared" si="23"/>
        <v>0</v>
      </c>
    </row>
    <row r="727" spans="1:10" x14ac:dyDescent="0.3">
      <c r="A727" s="4" t="s">
        <v>819</v>
      </c>
      <c r="B727" s="4" t="s">
        <v>61</v>
      </c>
      <c r="C727" s="4" t="s">
        <v>96</v>
      </c>
      <c r="D727" s="12">
        <v>49</v>
      </c>
      <c r="E727" s="13">
        <v>30176</v>
      </c>
      <c r="F727" s="4" t="s">
        <v>69</v>
      </c>
      <c r="G727" s="14">
        <v>2345</v>
      </c>
      <c r="H727" s="15">
        <v>11</v>
      </c>
      <c r="I727" s="168" t="b">
        <f t="shared" si="22"/>
        <v>1</v>
      </c>
      <c r="J727" s="170" t="b">
        <f t="shared" si="23"/>
        <v>0</v>
      </c>
    </row>
    <row r="728" spans="1:10" x14ac:dyDescent="0.3">
      <c r="A728" s="4" t="s">
        <v>820</v>
      </c>
      <c r="B728" s="4" t="s">
        <v>57</v>
      </c>
      <c r="C728" s="4" t="s">
        <v>78</v>
      </c>
      <c r="D728" s="12">
        <v>37</v>
      </c>
      <c r="E728" s="13">
        <v>27648</v>
      </c>
      <c r="F728" s="4" t="s">
        <v>82</v>
      </c>
      <c r="G728" s="14">
        <v>2920</v>
      </c>
      <c r="H728" s="15">
        <v>3</v>
      </c>
      <c r="I728" s="168" t="b">
        <f t="shared" si="22"/>
        <v>0</v>
      </c>
      <c r="J728" s="170" t="b">
        <f t="shared" si="23"/>
        <v>0</v>
      </c>
    </row>
    <row r="729" spans="1:10" x14ac:dyDescent="0.3">
      <c r="A729" s="4" t="s">
        <v>821</v>
      </c>
      <c r="B729" s="4" t="s">
        <v>61</v>
      </c>
      <c r="C729" s="4" t="s">
        <v>94</v>
      </c>
      <c r="D729" s="12">
        <v>38</v>
      </c>
      <c r="E729" s="13">
        <v>26690</v>
      </c>
      <c r="F729" s="4" t="s">
        <v>80</v>
      </c>
      <c r="G729" s="14">
        <v>769</v>
      </c>
      <c r="H729" s="15">
        <v>8</v>
      </c>
      <c r="I729" s="168" t="b">
        <f t="shared" si="22"/>
        <v>0</v>
      </c>
      <c r="J729" s="170" t="b">
        <f t="shared" si="23"/>
        <v>0</v>
      </c>
    </row>
    <row r="730" spans="1:10" x14ac:dyDescent="0.3">
      <c r="A730" s="4" t="s">
        <v>822</v>
      </c>
      <c r="B730" s="4" t="s">
        <v>57</v>
      </c>
      <c r="C730" s="4" t="s">
        <v>105</v>
      </c>
      <c r="D730" s="12">
        <v>54</v>
      </c>
      <c r="E730" s="13">
        <v>33164</v>
      </c>
      <c r="F730" s="4" t="s">
        <v>80</v>
      </c>
      <c r="G730" s="14">
        <v>938</v>
      </c>
      <c r="H730" s="15">
        <v>11</v>
      </c>
      <c r="I730" s="168" t="b">
        <f t="shared" si="22"/>
        <v>1</v>
      </c>
      <c r="J730" s="170" t="b">
        <f t="shared" si="23"/>
        <v>1</v>
      </c>
    </row>
    <row r="731" spans="1:10" x14ac:dyDescent="0.3">
      <c r="A731" s="4" t="s">
        <v>823</v>
      </c>
      <c r="B731" s="4" t="s">
        <v>57</v>
      </c>
      <c r="C731" s="4" t="s">
        <v>78</v>
      </c>
      <c r="D731" s="12">
        <v>6</v>
      </c>
      <c r="E731" s="13">
        <v>30289</v>
      </c>
      <c r="F731" s="4" t="s">
        <v>82</v>
      </c>
      <c r="G731" s="14">
        <v>1230</v>
      </c>
      <c r="H731" s="15">
        <v>8</v>
      </c>
      <c r="I731" s="168" t="b">
        <f t="shared" si="22"/>
        <v>0</v>
      </c>
      <c r="J731" s="170" t="b">
        <f t="shared" si="23"/>
        <v>0</v>
      </c>
    </row>
    <row r="732" spans="1:10" x14ac:dyDescent="0.3">
      <c r="A732" s="4" t="s">
        <v>824</v>
      </c>
      <c r="B732" s="4" t="s">
        <v>61</v>
      </c>
      <c r="C732" s="4" t="s">
        <v>66</v>
      </c>
      <c r="D732" s="12">
        <v>41</v>
      </c>
      <c r="E732" s="13">
        <v>34191</v>
      </c>
      <c r="F732" s="4" t="s">
        <v>82</v>
      </c>
      <c r="G732" s="14">
        <v>2339</v>
      </c>
      <c r="H732" s="15">
        <v>9</v>
      </c>
      <c r="I732" s="168" t="b">
        <f t="shared" si="22"/>
        <v>0</v>
      </c>
      <c r="J732" s="170" t="b">
        <f t="shared" si="23"/>
        <v>0</v>
      </c>
    </row>
    <row r="733" spans="1:10" x14ac:dyDescent="0.3">
      <c r="A733" s="4" t="s">
        <v>825</v>
      </c>
      <c r="B733" s="4" t="s">
        <v>57</v>
      </c>
      <c r="C733" s="4" t="s">
        <v>264</v>
      </c>
      <c r="D733" s="12">
        <v>55</v>
      </c>
      <c r="E733" s="13">
        <v>30781</v>
      </c>
      <c r="F733" s="4" t="s">
        <v>85</v>
      </c>
      <c r="G733" s="14">
        <v>1876</v>
      </c>
      <c r="H733" s="15">
        <v>11</v>
      </c>
      <c r="I733" s="168" t="b">
        <f t="shared" si="22"/>
        <v>1</v>
      </c>
      <c r="J733" s="170" t="b">
        <f t="shared" si="23"/>
        <v>1</v>
      </c>
    </row>
    <row r="734" spans="1:10" x14ac:dyDescent="0.3">
      <c r="A734" s="4" t="s">
        <v>826</v>
      </c>
      <c r="B734" s="4" t="s">
        <v>57</v>
      </c>
      <c r="C734" s="4" t="s">
        <v>62</v>
      </c>
      <c r="D734" s="12">
        <v>10</v>
      </c>
      <c r="E734" s="13">
        <v>27996</v>
      </c>
      <c r="F734" s="4" t="s">
        <v>69</v>
      </c>
      <c r="G734" s="14">
        <v>2167</v>
      </c>
      <c r="H734" s="15">
        <v>8</v>
      </c>
      <c r="I734" s="168" t="b">
        <f t="shared" si="22"/>
        <v>0</v>
      </c>
      <c r="J734" s="170" t="b">
        <f t="shared" si="23"/>
        <v>0</v>
      </c>
    </row>
    <row r="735" spans="1:10" x14ac:dyDescent="0.3">
      <c r="A735" s="4" t="s">
        <v>827</v>
      </c>
      <c r="B735" s="4" t="s">
        <v>61</v>
      </c>
      <c r="C735" s="4" t="s">
        <v>162</v>
      </c>
      <c r="D735" s="12">
        <v>50</v>
      </c>
      <c r="E735" s="13">
        <v>23768</v>
      </c>
      <c r="F735" s="4" t="s">
        <v>85</v>
      </c>
      <c r="G735" s="14">
        <v>1714</v>
      </c>
      <c r="H735" s="15">
        <v>8</v>
      </c>
      <c r="I735" s="168" t="b">
        <f t="shared" si="22"/>
        <v>0</v>
      </c>
      <c r="J735" s="170" t="b">
        <f t="shared" si="23"/>
        <v>0</v>
      </c>
    </row>
    <row r="736" spans="1:10" x14ac:dyDescent="0.3">
      <c r="A736" s="4" t="s">
        <v>828</v>
      </c>
      <c r="B736" s="4" t="s">
        <v>61</v>
      </c>
      <c r="C736" s="4" t="s">
        <v>94</v>
      </c>
      <c r="D736" s="12">
        <v>14</v>
      </c>
      <c r="E736" s="13">
        <v>23320</v>
      </c>
      <c r="F736" s="4" t="s">
        <v>69</v>
      </c>
      <c r="G736" s="14">
        <v>1251</v>
      </c>
      <c r="H736" s="15">
        <v>9</v>
      </c>
      <c r="I736" s="168" t="b">
        <f t="shared" si="22"/>
        <v>0</v>
      </c>
      <c r="J736" s="170" t="b">
        <f t="shared" si="23"/>
        <v>0</v>
      </c>
    </row>
    <row r="737" spans="1:10" x14ac:dyDescent="0.3">
      <c r="A737" s="4" t="s">
        <v>829</v>
      </c>
      <c r="B737" s="4" t="s">
        <v>57</v>
      </c>
      <c r="C737" s="4" t="s">
        <v>112</v>
      </c>
      <c r="D737" s="12">
        <v>47</v>
      </c>
      <c r="E737" s="13">
        <v>31870</v>
      </c>
      <c r="F737" s="4" t="s">
        <v>59</v>
      </c>
      <c r="G737" s="14">
        <v>2314</v>
      </c>
      <c r="H737" s="15">
        <v>15</v>
      </c>
      <c r="I737" s="168" t="b">
        <f t="shared" si="22"/>
        <v>1</v>
      </c>
      <c r="J737" s="170" t="b">
        <f t="shared" si="23"/>
        <v>0</v>
      </c>
    </row>
    <row r="738" spans="1:10" x14ac:dyDescent="0.3">
      <c r="A738" s="4" t="s">
        <v>830</v>
      </c>
      <c r="B738" s="4" t="s">
        <v>57</v>
      </c>
      <c r="C738" s="4" t="s">
        <v>68</v>
      </c>
      <c r="D738" s="12">
        <v>20</v>
      </c>
      <c r="E738" s="13">
        <v>24673</v>
      </c>
      <c r="F738" s="4" t="s">
        <v>85</v>
      </c>
      <c r="G738" s="14">
        <v>2208</v>
      </c>
      <c r="H738" s="15">
        <v>9</v>
      </c>
      <c r="I738" s="168" t="b">
        <f t="shared" si="22"/>
        <v>0</v>
      </c>
      <c r="J738" s="170" t="b">
        <f t="shared" si="23"/>
        <v>0</v>
      </c>
    </row>
    <row r="739" spans="1:10" x14ac:dyDescent="0.3">
      <c r="A739" s="4" t="s">
        <v>831</v>
      </c>
      <c r="B739" s="4" t="s">
        <v>57</v>
      </c>
      <c r="C739" s="4" t="s">
        <v>224</v>
      </c>
      <c r="D739" s="12">
        <v>33</v>
      </c>
      <c r="E739" s="13">
        <v>32984</v>
      </c>
      <c r="F739" s="4" t="s">
        <v>80</v>
      </c>
      <c r="G739" s="14">
        <v>652</v>
      </c>
      <c r="H739" s="15">
        <v>14</v>
      </c>
      <c r="I739" s="168" t="b">
        <f t="shared" si="22"/>
        <v>1</v>
      </c>
      <c r="J739" s="170" t="b">
        <f t="shared" si="23"/>
        <v>0</v>
      </c>
    </row>
    <row r="740" spans="1:10" x14ac:dyDescent="0.3">
      <c r="A740" s="4" t="s">
        <v>832</v>
      </c>
      <c r="B740" s="4" t="s">
        <v>57</v>
      </c>
      <c r="C740" s="4" t="s">
        <v>92</v>
      </c>
      <c r="D740" s="12">
        <v>12</v>
      </c>
      <c r="E740" s="13">
        <v>34051</v>
      </c>
      <c r="F740" s="4" t="s">
        <v>85</v>
      </c>
      <c r="G740" s="14">
        <v>1924</v>
      </c>
      <c r="H740" s="15">
        <v>15</v>
      </c>
      <c r="I740" s="168" t="b">
        <f t="shared" si="22"/>
        <v>1</v>
      </c>
      <c r="J740" s="170" t="b">
        <f t="shared" si="23"/>
        <v>0</v>
      </c>
    </row>
    <row r="741" spans="1:10" x14ac:dyDescent="0.3">
      <c r="A741" s="4" t="s">
        <v>833</v>
      </c>
      <c r="B741" s="4" t="s">
        <v>57</v>
      </c>
      <c r="C741" s="4" t="s">
        <v>137</v>
      </c>
      <c r="D741" s="12">
        <v>21</v>
      </c>
      <c r="E741" s="13">
        <v>35123</v>
      </c>
      <c r="F741" s="4" t="s">
        <v>69</v>
      </c>
      <c r="G741" s="14">
        <v>668</v>
      </c>
      <c r="H741" s="15">
        <v>13</v>
      </c>
      <c r="I741" s="168" t="b">
        <f t="shared" si="22"/>
        <v>1</v>
      </c>
      <c r="J741" s="170" t="b">
        <f t="shared" si="23"/>
        <v>0</v>
      </c>
    </row>
    <row r="742" spans="1:10" x14ac:dyDescent="0.3">
      <c r="A742" s="4" t="s">
        <v>834</v>
      </c>
      <c r="B742" s="4" t="s">
        <v>57</v>
      </c>
      <c r="C742" s="4" t="s">
        <v>76</v>
      </c>
      <c r="D742" s="12">
        <v>1</v>
      </c>
      <c r="E742" s="13">
        <v>27650</v>
      </c>
      <c r="F742" s="4" t="s">
        <v>82</v>
      </c>
      <c r="G742" s="14">
        <v>2246</v>
      </c>
      <c r="H742" s="15">
        <v>5</v>
      </c>
      <c r="I742" s="168" t="b">
        <f t="shared" si="22"/>
        <v>0</v>
      </c>
      <c r="J742" s="170" t="b">
        <f t="shared" si="23"/>
        <v>0</v>
      </c>
    </row>
    <row r="743" spans="1:10" x14ac:dyDescent="0.3">
      <c r="A743" s="4" t="s">
        <v>835</v>
      </c>
      <c r="B743" s="4" t="s">
        <v>57</v>
      </c>
      <c r="C743" s="4" t="s">
        <v>58</v>
      </c>
      <c r="D743" s="12">
        <v>50</v>
      </c>
      <c r="E743" s="13">
        <v>22763</v>
      </c>
      <c r="F743" s="4" t="s">
        <v>80</v>
      </c>
      <c r="G743" s="14">
        <v>559</v>
      </c>
      <c r="H743" s="15">
        <v>7</v>
      </c>
      <c r="I743" s="168" t="b">
        <f t="shared" si="22"/>
        <v>0</v>
      </c>
      <c r="J743" s="170" t="b">
        <f t="shared" si="23"/>
        <v>0</v>
      </c>
    </row>
    <row r="744" spans="1:10" x14ac:dyDescent="0.3">
      <c r="A744" s="4" t="s">
        <v>836</v>
      </c>
      <c r="B744" s="4" t="s">
        <v>61</v>
      </c>
      <c r="C744" s="4" t="s">
        <v>78</v>
      </c>
      <c r="D744" s="12">
        <v>48</v>
      </c>
      <c r="E744" s="13">
        <v>30579</v>
      </c>
      <c r="F744" s="4" t="s">
        <v>80</v>
      </c>
      <c r="G744" s="14">
        <v>1276</v>
      </c>
      <c r="H744" s="15">
        <v>9</v>
      </c>
      <c r="I744" s="168" t="b">
        <f t="shared" si="22"/>
        <v>0</v>
      </c>
      <c r="J744" s="170" t="b">
        <f t="shared" si="23"/>
        <v>0</v>
      </c>
    </row>
    <row r="745" spans="1:10" x14ac:dyDescent="0.3">
      <c r="A745" s="4" t="s">
        <v>837</v>
      </c>
      <c r="B745" s="4" t="s">
        <v>57</v>
      </c>
      <c r="C745" s="4" t="s">
        <v>135</v>
      </c>
      <c r="D745" s="12">
        <v>54</v>
      </c>
      <c r="E745" s="13">
        <v>21934</v>
      </c>
      <c r="F745" s="4" t="s">
        <v>80</v>
      </c>
      <c r="G745" s="14">
        <v>900</v>
      </c>
      <c r="H745" s="15">
        <v>7</v>
      </c>
      <c r="I745" s="168" t="b">
        <f t="shared" si="22"/>
        <v>0</v>
      </c>
      <c r="J745" s="170" t="b">
        <f t="shared" si="23"/>
        <v>1</v>
      </c>
    </row>
    <row r="746" spans="1:10" x14ac:dyDescent="0.3">
      <c r="A746" s="4" t="s">
        <v>838</v>
      </c>
      <c r="B746" s="4" t="s">
        <v>57</v>
      </c>
      <c r="C746" s="4" t="s">
        <v>88</v>
      </c>
      <c r="D746" s="12">
        <v>35</v>
      </c>
      <c r="E746" s="13">
        <v>31595</v>
      </c>
      <c r="F746" s="4" t="s">
        <v>80</v>
      </c>
      <c r="G746" s="14">
        <v>1846</v>
      </c>
      <c r="H746" s="15">
        <v>13</v>
      </c>
      <c r="I746" s="168" t="b">
        <f t="shared" si="22"/>
        <v>1</v>
      </c>
      <c r="J746" s="170" t="b">
        <f t="shared" si="23"/>
        <v>0</v>
      </c>
    </row>
    <row r="747" spans="1:10" x14ac:dyDescent="0.3">
      <c r="A747" s="4" t="s">
        <v>839</v>
      </c>
      <c r="B747" s="4" t="s">
        <v>57</v>
      </c>
      <c r="C747" s="4" t="s">
        <v>125</v>
      </c>
      <c r="D747" s="12">
        <v>8</v>
      </c>
      <c r="E747" s="13">
        <v>24546</v>
      </c>
      <c r="F747" s="4" t="s">
        <v>82</v>
      </c>
      <c r="G747" s="14">
        <v>2939</v>
      </c>
      <c r="H747" s="15">
        <v>12</v>
      </c>
      <c r="I747" s="168" t="b">
        <f t="shared" si="22"/>
        <v>1</v>
      </c>
      <c r="J747" s="170" t="b">
        <f t="shared" si="23"/>
        <v>0</v>
      </c>
    </row>
    <row r="748" spans="1:10" x14ac:dyDescent="0.3">
      <c r="A748" s="4" t="s">
        <v>840</v>
      </c>
      <c r="B748" s="4" t="s">
        <v>61</v>
      </c>
      <c r="C748" s="4" t="s">
        <v>62</v>
      </c>
      <c r="D748" s="12">
        <v>3</v>
      </c>
      <c r="E748" s="13">
        <v>25088</v>
      </c>
      <c r="F748" s="4" t="s">
        <v>59</v>
      </c>
      <c r="G748" s="14">
        <v>2388</v>
      </c>
      <c r="H748" s="15">
        <v>1</v>
      </c>
      <c r="I748" s="168" t="b">
        <f t="shared" si="22"/>
        <v>0</v>
      </c>
      <c r="J748" s="170" t="b">
        <f t="shared" si="23"/>
        <v>0</v>
      </c>
    </row>
    <row r="749" spans="1:10" x14ac:dyDescent="0.3">
      <c r="A749" s="4" t="s">
        <v>841</v>
      </c>
      <c r="B749" s="4" t="s">
        <v>61</v>
      </c>
      <c r="C749" s="4" t="s">
        <v>62</v>
      </c>
      <c r="D749" s="12">
        <v>12</v>
      </c>
      <c r="E749" s="13">
        <v>34056</v>
      </c>
      <c r="F749" s="4" t="s">
        <v>80</v>
      </c>
      <c r="G749" s="14">
        <v>2198</v>
      </c>
      <c r="H749" s="15">
        <v>11</v>
      </c>
      <c r="I749" s="168" t="b">
        <f t="shared" si="22"/>
        <v>1</v>
      </c>
      <c r="J749" s="170" t="b">
        <f t="shared" si="23"/>
        <v>0</v>
      </c>
    </row>
    <row r="750" spans="1:10" x14ac:dyDescent="0.3">
      <c r="A750" s="4" t="s">
        <v>842</v>
      </c>
      <c r="B750" s="4" t="s">
        <v>61</v>
      </c>
      <c r="C750" s="4" t="s">
        <v>88</v>
      </c>
      <c r="D750" s="12">
        <v>18</v>
      </c>
      <c r="E750" s="13">
        <v>26488</v>
      </c>
      <c r="F750" s="4" t="s">
        <v>80</v>
      </c>
      <c r="G750" s="14">
        <v>2225</v>
      </c>
      <c r="H750" s="15">
        <v>3</v>
      </c>
      <c r="I750" s="168" t="b">
        <f t="shared" si="22"/>
        <v>0</v>
      </c>
      <c r="J750" s="170" t="b">
        <f t="shared" si="23"/>
        <v>0</v>
      </c>
    </row>
    <row r="751" spans="1:10" x14ac:dyDescent="0.3">
      <c r="A751" s="4" t="s">
        <v>843</v>
      </c>
      <c r="B751" s="4" t="s">
        <v>57</v>
      </c>
      <c r="C751" s="4" t="s">
        <v>74</v>
      </c>
      <c r="D751" s="12">
        <v>23</v>
      </c>
      <c r="E751" s="13">
        <v>25137</v>
      </c>
      <c r="F751" s="4" t="s">
        <v>82</v>
      </c>
      <c r="G751" s="14">
        <v>1256</v>
      </c>
      <c r="H751" s="15">
        <v>10</v>
      </c>
      <c r="I751" s="168" t="b">
        <f t="shared" si="22"/>
        <v>0</v>
      </c>
      <c r="J751" s="170" t="b">
        <f t="shared" si="23"/>
        <v>0</v>
      </c>
    </row>
    <row r="752" spans="1:10" x14ac:dyDescent="0.3">
      <c r="A752" s="4" t="s">
        <v>844</v>
      </c>
      <c r="B752" s="4" t="s">
        <v>57</v>
      </c>
      <c r="C752" s="4" t="s">
        <v>96</v>
      </c>
      <c r="D752" s="12">
        <v>16</v>
      </c>
      <c r="E752" s="13">
        <v>30035</v>
      </c>
      <c r="F752" s="4" t="s">
        <v>80</v>
      </c>
      <c r="G752" s="14">
        <v>2638</v>
      </c>
      <c r="H752" s="15">
        <v>8</v>
      </c>
      <c r="I752" s="168" t="b">
        <f t="shared" si="22"/>
        <v>0</v>
      </c>
      <c r="J752" s="170" t="b">
        <f t="shared" si="23"/>
        <v>0</v>
      </c>
    </row>
    <row r="753" spans="1:10" x14ac:dyDescent="0.3">
      <c r="A753" s="4" t="s">
        <v>845</v>
      </c>
      <c r="B753" s="4" t="s">
        <v>57</v>
      </c>
      <c r="C753" s="4" t="s">
        <v>105</v>
      </c>
      <c r="D753" s="12">
        <v>24</v>
      </c>
      <c r="E753" s="13">
        <v>31919</v>
      </c>
      <c r="F753" s="4" t="s">
        <v>82</v>
      </c>
      <c r="G753" s="14">
        <v>1451</v>
      </c>
      <c r="H753" s="15">
        <v>3</v>
      </c>
      <c r="I753" s="168" t="b">
        <f t="shared" si="22"/>
        <v>0</v>
      </c>
      <c r="J753" s="170" t="b">
        <f t="shared" si="23"/>
        <v>0</v>
      </c>
    </row>
    <row r="754" spans="1:10" x14ac:dyDescent="0.3">
      <c r="A754" s="4" t="s">
        <v>846</v>
      </c>
      <c r="B754" s="4" t="s">
        <v>61</v>
      </c>
      <c r="C754" s="4" t="s">
        <v>88</v>
      </c>
      <c r="D754" s="12">
        <v>44</v>
      </c>
      <c r="E754" s="13">
        <v>32756</v>
      </c>
      <c r="F754" s="4" t="s">
        <v>80</v>
      </c>
      <c r="G754" s="14">
        <v>834</v>
      </c>
      <c r="H754" s="15">
        <v>11</v>
      </c>
      <c r="I754" s="168" t="b">
        <f t="shared" si="22"/>
        <v>1</v>
      </c>
      <c r="J754" s="170" t="b">
        <f t="shared" si="23"/>
        <v>0</v>
      </c>
    </row>
    <row r="755" spans="1:10" x14ac:dyDescent="0.3">
      <c r="A755" s="4" t="s">
        <v>847</v>
      </c>
      <c r="B755" s="4" t="s">
        <v>61</v>
      </c>
      <c r="C755" s="4" t="s">
        <v>76</v>
      </c>
      <c r="D755" s="12">
        <v>11</v>
      </c>
      <c r="E755" s="13">
        <v>24253</v>
      </c>
      <c r="F755" s="4" t="s">
        <v>80</v>
      </c>
      <c r="G755" s="14">
        <v>971</v>
      </c>
      <c r="H755" s="15">
        <v>2</v>
      </c>
      <c r="I755" s="168" t="b">
        <f t="shared" si="22"/>
        <v>0</v>
      </c>
      <c r="J755" s="170" t="b">
        <f t="shared" si="23"/>
        <v>0</v>
      </c>
    </row>
    <row r="756" spans="1:10" x14ac:dyDescent="0.3">
      <c r="A756" s="4" t="s">
        <v>848</v>
      </c>
      <c r="B756" s="4" t="s">
        <v>61</v>
      </c>
      <c r="C756" s="4" t="s">
        <v>68</v>
      </c>
      <c r="D756" s="12">
        <v>42</v>
      </c>
      <c r="E756" s="13">
        <v>24649</v>
      </c>
      <c r="F756" s="4" t="s">
        <v>85</v>
      </c>
      <c r="G756" s="14">
        <v>1614</v>
      </c>
      <c r="H756" s="15">
        <v>3</v>
      </c>
      <c r="I756" s="168" t="b">
        <f t="shared" si="22"/>
        <v>0</v>
      </c>
      <c r="J756" s="170" t="b">
        <f t="shared" si="23"/>
        <v>0</v>
      </c>
    </row>
    <row r="757" spans="1:10" x14ac:dyDescent="0.3">
      <c r="A757" s="4" t="s">
        <v>849</v>
      </c>
      <c r="B757" s="4" t="s">
        <v>61</v>
      </c>
      <c r="C757" s="4" t="s">
        <v>129</v>
      </c>
      <c r="D757" s="12">
        <v>10</v>
      </c>
      <c r="E757" s="13">
        <v>33881</v>
      </c>
      <c r="F757" s="4" t="s">
        <v>69</v>
      </c>
      <c r="G757" s="14">
        <v>1398</v>
      </c>
      <c r="H757" s="15">
        <v>10</v>
      </c>
      <c r="I757" s="168" t="b">
        <f t="shared" si="22"/>
        <v>0</v>
      </c>
      <c r="J757" s="170" t="b">
        <f t="shared" si="23"/>
        <v>0</v>
      </c>
    </row>
    <row r="758" spans="1:10" x14ac:dyDescent="0.3">
      <c r="A758" s="4" t="s">
        <v>850</v>
      </c>
      <c r="B758" s="4" t="s">
        <v>57</v>
      </c>
      <c r="C758" s="4" t="s">
        <v>103</v>
      </c>
      <c r="D758" s="12">
        <v>46</v>
      </c>
      <c r="E758" s="13">
        <v>26644</v>
      </c>
      <c r="F758" s="4" t="s">
        <v>59</v>
      </c>
      <c r="G758" s="14">
        <v>2265</v>
      </c>
      <c r="H758" s="15">
        <v>9</v>
      </c>
      <c r="I758" s="168" t="b">
        <f t="shared" si="22"/>
        <v>0</v>
      </c>
      <c r="J758" s="170" t="b">
        <f t="shared" si="23"/>
        <v>0</v>
      </c>
    </row>
    <row r="759" spans="1:10" x14ac:dyDescent="0.3">
      <c r="A759" s="4" t="s">
        <v>851</v>
      </c>
      <c r="B759" s="4" t="s">
        <v>61</v>
      </c>
      <c r="C759" s="4" t="s">
        <v>64</v>
      </c>
      <c r="D759" s="12">
        <v>51</v>
      </c>
      <c r="E759" s="13">
        <v>30519</v>
      </c>
      <c r="F759" s="4" t="s">
        <v>80</v>
      </c>
      <c r="G759" s="14">
        <v>2374</v>
      </c>
      <c r="H759" s="15">
        <v>7</v>
      </c>
      <c r="I759" s="168" t="b">
        <f t="shared" si="22"/>
        <v>0</v>
      </c>
      <c r="J759" s="170" t="b">
        <f t="shared" si="23"/>
        <v>1</v>
      </c>
    </row>
    <row r="760" spans="1:10" x14ac:dyDescent="0.3">
      <c r="A760" s="4" t="s">
        <v>852</v>
      </c>
      <c r="B760" s="4" t="s">
        <v>57</v>
      </c>
      <c r="C760" s="4" t="s">
        <v>224</v>
      </c>
      <c r="D760" s="12">
        <v>47</v>
      </c>
      <c r="E760" s="13">
        <v>32308</v>
      </c>
      <c r="F760" s="4" t="s">
        <v>80</v>
      </c>
      <c r="G760" s="14">
        <v>1902</v>
      </c>
      <c r="H760" s="15">
        <v>4</v>
      </c>
      <c r="I760" s="168" t="b">
        <f t="shared" si="22"/>
        <v>0</v>
      </c>
      <c r="J760" s="170" t="b">
        <f t="shared" si="23"/>
        <v>0</v>
      </c>
    </row>
    <row r="761" spans="1:10" x14ac:dyDescent="0.3">
      <c r="A761" s="4" t="s">
        <v>853</v>
      </c>
      <c r="B761" s="4" t="s">
        <v>57</v>
      </c>
      <c r="C761" s="4" t="s">
        <v>125</v>
      </c>
      <c r="D761" s="12">
        <v>44</v>
      </c>
      <c r="E761" s="13">
        <v>30725</v>
      </c>
      <c r="F761" s="4" t="s">
        <v>85</v>
      </c>
      <c r="G761" s="14">
        <v>832</v>
      </c>
      <c r="H761" s="15">
        <v>8</v>
      </c>
      <c r="I761" s="168" t="b">
        <f t="shared" si="22"/>
        <v>0</v>
      </c>
      <c r="J761" s="170" t="b">
        <f t="shared" si="23"/>
        <v>0</v>
      </c>
    </row>
    <row r="762" spans="1:10" x14ac:dyDescent="0.3">
      <c r="A762" s="4" t="s">
        <v>854</v>
      </c>
      <c r="B762" s="4" t="s">
        <v>61</v>
      </c>
      <c r="C762" s="4" t="s">
        <v>129</v>
      </c>
      <c r="D762" s="12">
        <v>33</v>
      </c>
      <c r="E762" s="13">
        <v>23291</v>
      </c>
      <c r="F762" s="4" t="s">
        <v>80</v>
      </c>
      <c r="G762" s="14">
        <v>2689</v>
      </c>
      <c r="H762" s="15">
        <v>2</v>
      </c>
      <c r="I762" s="168" t="b">
        <f t="shared" si="22"/>
        <v>0</v>
      </c>
      <c r="J762" s="170" t="b">
        <f t="shared" si="23"/>
        <v>0</v>
      </c>
    </row>
    <row r="763" spans="1:10" x14ac:dyDescent="0.3">
      <c r="A763" s="4" t="s">
        <v>855</v>
      </c>
      <c r="B763" s="4" t="s">
        <v>57</v>
      </c>
      <c r="C763" s="4" t="s">
        <v>107</v>
      </c>
      <c r="D763" s="12">
        <v>17</v>
      </c>
      <c r="E763" s="13">
        <v>23515</v>
      </c>
      <c r="F763" s="4" t="s">
        <v>82</v>
      </c>
      <c r="G763" s="14">
        <v>2871</v>
      </c>
      <c r="H763" s="15">
        <v>7</v>
      </c>
      <c r="I763" s="168" t="b">
        <f t="shared" si="22"/>
        <v>0</v>
      </c>
      <c r="J763" s="170" t="b">
        <f t="shared" si="23"/>
        <v>0</v>
      </c>
    </row>
    <row r="764" spans="1:10" x14ac:dyDescent="0.3">
      <c r="A764" s="4" t="s">
        <v>856</v>
      </c>
      <c r="B764" s="4" t="s">
        <v>61</v>
      </c>
      <c r="C764" s="4" t="s">
        <v>88</v>
      </c>
      <c r="D764" s="12">
        <v>19</v>
      </c>
      <c r="E764" s="13">
        <v>24221</v>
      </c>
      <c r="F764" s="4" t="s">
        <v>69</v>
      </c>
      <c r="G764" s="14">
        <v>2386</v>
      </c>
      <c r="H764" s="15">
        <v>4</v>
      </c>
      <c r="I764" s="168" t="b">
        <f t="shared" si="22"/>
        <v>0</v>
      </c>
      <c r="J764" s="170" t="b">
        <f t="shared" si="23"/>
        <v>0</v>
      </c>
    </row>
    <row r="765" spans="1:10" x14ac:dyDescent="0.3">
      <c r="A765" s="4" t="s">
        <v>857</v>
      </c>
      <c r="B765" s="4" t="s">
        <v>61</v>
      </c>
      <c r="C765" s="4" t="s">
        <v>105</v>
      </c>
      <c r="D765" s="12">
        <v>42</v>
      </c>
      <c r="E765" s="13">
        <v>27528</v>
      </c>
      <c r="F765" s="4" t="s">
        <v>69</v>
      </c>
      <c r="G765" s="14">
        <v>2097</v>
      </c>
      <c r="H765" s="15">
        <v>7</v>
      </c>
      <c r="I765" s="168" t="b">
        <f t="shared" si="22"/>
        <v>0</v>
      </c>
      <c r="J765" s="170" t="b">
        <f t="shared" si="23"/>
        <v>0</v>
      </c>
    </row>
    <row r="766" spans="1:10" x14ac:dyDescent="0.3">
      <c r="A766" s="4" t="s">
        <v>858</v>
      </c>
      <c r="B766" s="4" t="s">
        <v>61</v>
      </c>
      <c r="C766" s="4" t="s">
        <v>66</v>
      </c>
      <c r="D766" s="12">
        <v>3</v>
      </c>
      <c r="E766" s="13">
        <v>33706</v>
      </c>
      <c r="F766" s="4" t="s">
        <v>59</v>
      </c>
      <c r="G766" s="14">
        <v>2707</v>
      </c>
      <c r="H766" s="15">
        <v>10</v>
      </c>
      <c r="I766" s="168" t="b">
        <f t="shared" si="22"/>
        <v>0</v>
      </c>
      <c r="J766" s="170" t="b">
        <f t="shared" si="23"/>
        <v>0</v>
      </c>
    </row>
    <row r="767" spans="1:10" x14ac:dyDescent="0.3">
      <c r="A767" s="4" t="s">
        <v>859</v>
      </c>
      <c r="B767" s="4" t="s">
        <v>61</v>
      </c>
      <c r="C767" s="4" t="s">
        <v>129</v>
      </c>
      <c r="D767" s="12">
        <v>52</v>
      </c>
      <c r="E767" s="13">
        <v>33041</v>
      </c>
      <c r="F767" s="4" t="s">
        <v>80</v>
      </c>
      <c r="G767" s="14">
        <v>2243</v>
      </c>
      <c r="H767" s="15">
        <v>13</v>
      </c>
      <c r="I767" s="168" t="b">
        <f t="shared" si="22"/>
        <v>1</v>
      </c>
      <c r="J767" s="170" t="b">
        <f t="shared" si="23"/>
        <v>1</v>
      </c>
    </row>
    <row r="768" spans="1:10" x14ac:dyDescent="0.3">
      <c r="A768" s="4" t="s">
        <v>860</v>
      </c>
      <c r="B768" s="4" t="s">
        <v>57</v>
      </c>
      <c r="C768" s="4" t="s">
        <v>208</v>
      </c>
      <c r="D768" s="12">
        <v>27</v>
      </c>
      <c r="E768" s="13">
        <v>29238</v>
      </c>
      <c r="F768" s="4" t="s">
        <v>85</v>
      </c>
      <c r="G768" s="14">
        <v>2197</v>
      </c>
      <c r="H768" s="15">
        <v>8</v>
      </c>
      <c r="I768" s="168" t="b">
        <f t="shared" si="22"/>
        <v>0</v>
      </c>
      <c r="J768" s="170" t="b">
        <f t="shared" si="23"/>
        <v>0</v>
      </c>
    </row>
    <row r="769" spans="1:10" x14ac:dyDescent="0.3">
      <c r="A769" s="4" t="s">
        <v>861</v>
      </c>
      <c r="B769" s="4" t="s">
        <v>57</v>
      </c>
      <c r="C769" s="4" t="s">
        <v>103</v>
      </c>
      <c r="D769" s="12">
        <v>15</v>
      </c>
      <c r="E769" s="13">
        <v>22666</v>
      </c>
      <c r="F769" s="4" t="s">
        <v>59</v>
      </c>
      <c r="G769" s="14">
        <v>675</v>
      </c>
      <c r="H769" s="15">
        <v>10</v>
      </c>
      <c r="I769" s="168" t="b">
        <f t="shared" si="22"/>
        <v>0</v>
      </c>
      <c r="J769" s="170" t="b">
        <f t="shared" si="23"/>
        <v>0</v>
      </c>
    </row>
    <row r="770" spans="1:10" x14ac:dyDescent="0.3">
      <c r="A770" s="4" t="s">
        <v>862</v>
      </c>
      <c r="B770" s="4" t="s">
        <v>61</v>
      </c>
      <c r="C770" s="4" t="s">
        <v>162</v>
      </c>
      <c r="D770" s="12">
        <v>54</v>
      </c>
      <c r="E770" s="13">
        <v>28437</v>
      </c>
      <c r="F770" s="4" t="s">
        <v>59</v>
      </c>
      <c r="G770" s="14">
        <v>2876</v>
      </c>
      <c r="H770" s="15">
        <v>13</v>
      </c>
      <c r="I770" s="168" t="b">
        <f t="shared" si="22"/>
        <v>1</v>
      </c>
      <c r="J770" s="170" t="b">
        <f t="shared" si="23"/>
        <v>1</v>
      </c>
    </row>
    <row r="771" spans="1:10" x14ac:dyDescent="0.3">
      <c r="A771" s="4" t="s">
        <v>863</v>
      </c>
      <c r="B771" s="4" t="s">
        <v>57</v>
      </c>
      <c r="C771" s="4" t="s">
        <v>103</v>
      </c>
      <c r="D771" s="12">
        <v>54</v>
      </c>
      <c r="E771" s="13">
        <v>29882</v>
      </c>
      <c r="F771" s="4" t="s">
        <v>82</v>
      </c>
      <c r="G771" s="14">
        <v>892</v>
      </c>
      <c r="H771" s="15">
        <v>10</v>
      </c>
      <c r="I771" s="168" t="b">
        <f t="shared" ref="I771:I834" si="24">IF(H771&gt;10,TRUE,FALSE)</f>
        <v>0</v>
      </c>
      <c r="J771" s="170" t="b">
        <f t="shared" ref="J771:J834" si="25">IF(D771&gt;50,TRUE,FALSE)</f>
        <v>1</v>
      </c>
    </row>
    <row r="772" spans="1:10" x14ac:dyDescent="0.3">
      <c r="A772" s="4" t="s">
        <v>864</v>
      </c>
      <c r="B772" s="4" t="s">
        <v>57</v>
      </c>
      <c r="C772" s="4" t="s">
        <v>105</v>
      </c>
      <c r="D772" s="12">
        <v>19</v>
      </c>
      <c r="E772" s="13">
        <v>33272</v>
      </c>
      <c r="F772" s="4" t="s">
        <v>59</v>
      </c>
      <c r="G772" s="14">
        <v>2319</v>
      </c>
      <c r="H772" s="15">
        <v>6</v>
      </c>
      <c r="I772" s="168" t="b">
        <f t="shared" si="24"/>
        <v>0</v>
      </c>
      <c r="J772" s="170" t="b">
        <f t="shared" si="25"/>
        <v>0</v>
      </c>
    </row>
    <row r="773" spans="1:10" x14ac:dyDescent="0.3">
      <c r="A773" s="4" t="s">
        <v>865</v>
      </c>
      <c r="B773" s="4" t="s">
        <v>57</v>
      </c>
      <c r="C773" s="4" t="s">
        <v>170</v>
      </c>
      <c r="D773" s="12">
        <v>33</v>
      </c>
      <c r="E773" s="13">
        <v>24708</v>
      </c>
      <c r="F773" s="4" t="s">
        <v>85</v>
      </c>
      <c r="G773" s="14">
        <v>2772</v>
      </c>
      <c r="H773" s="15">
        <v>2</v>
      </c>
      <c r="I773" s="168" t="b">
        <f t="shared" si="24"/>
        <v>0</v>
      </c>
      <c r="J773" s="170" t="b">
        <f t="shared" si="25"/>
        <v>0</v>
      </c>
    </row>
    <row r="774" spans="1:10" x14ac:dyDescent="0.3">
      <c r="A774" s="4" t="s">
        <v>866</v>
      </c>
      <c r="B774" s="4" t="s">
        <v>61</v>
      </c>
      <c r="C774" s="4" t="s">
        <v>153</v>
      </c>
      <c r="D774" s="12">
        <v>38</v>
      </c>
      <c r="E774" s="13">
        <v>35494</v>
      </c>
      <c r="F774" s="4" t="s">
        <v>59</v>
      </c>
      <c r="G774" s="14">
        <v>1407</v>
      </c>
      <c r="H774" s="15">
        <v>5</v>
      </c>
      <c r="I774" s="168" t="b">
        <f t="shared" si="24"/>
        <v>0</v>
      </c>
      <c r="J774" s="170" t="b">
        <f t="shared" si="25"/>
        <v>0</v>
      </c>
    </row>
    <row r="775" spans="1:10" x14ac:dyDescent="0.3">
      <c r="A775" s="4" t="s">
        <v>867</v>
      </c>
      <c r="B775" s="4" t="s">
        <v>57</v>
      </c>
      <c r="C775" s="4" t="s">
        <v>68</v>
      </c>
      <c r="D775" s="12">
        <v>45</v>
      </c>
      <c r="E775" s="13">
        <v>23014</v>
      </c>
      <c r="F775" s="4" t="s">
        <v>85</v>
      </c>
      <c r="G775" s="14">
        <v>1741</v>
      </c>
      <c r="H775" s="15">
        <v>8</v>
      </c>
      <c r="I775" s="168" t="b">
        <f t="shared" si="24"/>
        <v>0</v>
      </c>
      <c r="J775" s="170" t="b">
        <f t="shared" si="25"/>
        <v>0</v>
      </c>
    </row>
    <row r="776" spans="1:10" x14ac:dyDescent="0.3">
      <c r="A776" s="4" t="s">
        <v>868</v>
      </c>
      <c r="B776" s="4" t="s">
        <v>61</v>
      </c>
      <c r="C776" s="4" t="s">
        <v>125</v>
      </c>
      <c r="D776" s="12">
        <v>57</v>
      </c>
      <c r="E776" s="13">
        <v>26217</v>
      </c>
      <c r="F776" s="4" t="s">
        <v>80</v>
      </c>
      <c r="G776" s="14">
        <v>1303</v>
      </c>
      <c r="H776" s="15">
        <v>1</v>
      </c>
      <c r="I776" s="168" t="b">
        <f t="shared" si="24"/>
        <v>0</v>
      </c>
      <c r="J776" s="170" t="b">
        <f t="shared" si="25"/>
        <v>1</v>
      </c>
    </row>
    <row r="777" spans="1:10" x14ac:dyDescent="0.3">
      <c r="A777" s="4" t="s">
        <v>869</v>
      </c>
      <c r="B777" s="4" t="s">
        <v>57</v>
      </c>
      <c r="C777" s="4" t="s">
        <v>74</v>
      </c>
      <c r="D777" s="12">
        <v>44</v>
      </c>
      <c r="E777" s="13">
        <v>33677</v>
      </c>
      <c r="F777" s="4" t="s">
        <v>85</v>
      </c>
      <c r="G777" s="14">
        <v>2475</v>
      </c>
      <c r="H777" s="15">
        <v>12</v>
      </c>
      <c r="I777" s="168" t="b">
        <f t="shared" si="24"/>
        <v>1</v>
      </c>
      <c r="J777" s="170" t="b">
        <f t="shared" si="25"/>
        <v>0</v>
      </c>
    </row>
    <row r="778" spans="1:10" x14ac:dyDescent="0.3">
      <c r="A778" s="4" t="s">
        <v>870</v>
      </c>
      <c r="B778" s="4" t="s">
        <v>57</v>
      </c>
      <c r="C778" s="4" t="s">
        <v>103</v>
      </c>
      <c r="D778" s="12">
        <v>20</v>
      </c>
      <c r="E778" s="13">
        <v>30079</v>
      </c>
      <c r="F778" s="4" t="s">
        <v>80</v>
      </c>
      <c r="G778" s="14">
        <v>764</v>
      </c>
      <c r="H778" s="15">
        <v>2</v>
      </c>
      <c r="I778" s="168" t="b">
        <f t="shared" si="24"/>
        <v>0</v>
      </c>
      <c r="J778" s="170" t="b">
        <f t="shared" si="25"/>
        <v>0</v>
      </c>
    </row>
    <row r="779" spans="1:10" x14ac:dyDescent="0.3">
      <c r="A779" s="4" t="s">
        <v>871</v>
      </c>
      <c r="B779" s="4" t="s">
        <v>61</v>
      </c>
      <c r="C779" s="4" t="s">
        <v>170</v>
      </c>
      <c r="D779" s="12">
        <v>48</v>
      </c>
      <c r="E779" s="13">
        <v>24900</v>
      </c>
      <c r="F779" s="4" t="s">
        <v>80</v>
      </c>
      <c r="G779" s="14">
        <v>2913</v>
      </c>
      <c r="H779" s="15">
        <v>7</v>
      </c>
      <c r="I779" s="168" t="b">
        <f t="shared" si="24"/>
        <v>0</v>
      </c>
      <c r="J779" s="170" t="b">
        <f t="shared" si="25"/>
        <v>0</v>
      </c>
    </row>
    <row r="780" spans="1:10" x14ac:dyDescent="0.3">
      <c r="A780" s="4" t="s">
        <v>872</v>
      </c>
      <c r="B780" s="4" t="s">
        <v>57</v>
      </c>
      <c r="C780" s="4" t="s">
        <v>112</v>
      </c>
      <c r="D780" s="12">
        <v>44</v>
      </c>
      <c r="E780" s="13">
        <v>36455</v>
      </c>
      <c r="F780" s="4" t="s">
        <v>59</v>
      </c>
      <c r="G780" s="14">
        <v>882</v>
      </c>
      <c r="H780" s="15">
        <v>13</v>
      </c>
      <c r="I780" s="168" t="b">
        <f t="shared" si="24"/>
        <v>1</v>
      </c>
      <c r="J780" s="170" t="b">
        <f t="shared" si="25"/>
        <v>0</v>
      </c>
    </row>
    <row r="781" spans="1:10" x14ac:dyDescent="0.3">
      <c r="A781" s="4" t="s">
        <v>873</v>
      </c>
      <c r="B781" s="4" t="s">
        <v>61</v>
      </c>
      <c r="C781" s="4" t="s">
        <v>64</v>
      </c>
      <c r="D781" s="12">
        <v>34</v>
      </c>
      <c r="E781" s="13">
        <v>27275</v>
      </c>
      <c r="F781" s="4" t="s">
        <v>85</v>
      </c>
      <c r="G781" s="14">
        <v>1007</v>
      </c>
      <c r="H781" s="15">
        <v>13</v>
      </c>
      <c r="I781" s="168" t="b">
        <f t="shared" si="24"/>
        <v>1</v>
      </c>
      <c r="J781" s="170" t="b">
        <f t="shared" si="25"/>
        <v>0</v>
      </c>
    </row>
    <row r="782" spans="1:10" x14ac:dyDescent="0.3">
      <c r="A782" s="4" t="s">
        <v>874</v>
      </c>
      <c r="B782" s="4" t="s">
        <v>61</v>
      </c>
      <c r="C782" s="4" t="s">
        <v>151</v>
      </c>
      <c r="D782" s="12">
        <v>36</v>
      </c>
      <c r="E782" s="13">
        <v>35798</v>
      </c>
      <c r="F782" s="4" t="s">
        <v>59</v>
      </c>
      <c r="G782" s="14">
        <v>2945</v>
      </c>
      <c r="H782" s="15">
        <v>13</v>
      </c>
      <c r="I782" s="168" t="b">
        <f t="shared" si="24"/>
        <v>1</v>
      </c>
      <c r="J782" s="170" t="b">
        <f t="shared" si="25"/>
        <v>0</v>
      </c>
    </row>
    <row r="783" spans="1:10" x14ac:dyDescent="0.3">
      <c r="A783" s="4" t="s">
        <v>875</v>
      </c>
      <c r="B783" s="4" t="s">
        <v>57</v>
      </c>
      <c r="C783" s="4" t="s">
        <v>74</v>
      </c>
      <c r="D783" s="12">
        <v>43</v>
      </c>
      <c r="E783" s="13">
        <v>23667</v>
      </c>
      <c r="F783" s="4" t="s">
        <v>82</v>
      </c>
      <c r="G783" s="14">
        <v>2410</v>
      </c>
      <c r="H783" s="15">
        <v>1</v>
      </c>
      <c r="I783" s="168" t="b">
        <f t="shared" si="24"/>
        <v>0</v>
      </c>
      <c r="J783" s="170" t="b">
        <f t="shared" si="25"/>
        <v>0</v>
      </c>
    </row>
    <row r="784" spans="1:10" x14ac:dyDescent="0.3">
      <c r="A784" s="4" t="s">
        <v>876</v>
      </c>
      <c r="B784" s="4" t="s">
        <v>61</v>
      </c>
      <c r="C784" s="4" t="s">
        <v>151</v>
      </c>
      <c r="D784" s="12">
        <v>9</v>
      </c>
      <c r="E784" s="13">
        <v>30005</v>
      </c>
      <c r="F784" s="4" t="s">
        <v>80</v>
      </c>
      <c r="G784" s="14">
        <v>1343</v>
      </c>
      <c r="H784" s="15">
        <v>4</v>
      </c>
      <c r="I784" s="168" t="b">
        <f t="shared" si="24"/>
        <v>0</v>
      </c>
      <c r="J784" s="170" t="b">
        <f t="shared" si="25"/>
        <v>0</v>
      </c>
    </row>
    <row r="785" spans="1:10" x14ac:dyDescent="0.3">
      <c r="A785" s="4" t="s">
        <v>877</v>
      </c>
      <c r="B785" s="4" t="s">
        <v>57</v>
      </c>
      <c r="C785" s="4" t="s">
        <v>112</v>
      </c>
      <c r="D785" s="12">
        <v>44</v>
      </c>
      <c r="E785" s="13">
        <v>23796</v>
      </c>
      <c r="F785" s="4" t="s">
        <v>82</v>
      </c>
      <c r="G785" s="14">
        <v>1882</v>
      </c>
      <c r="H785" s="15">
        <v>12</v>
      </c>
      <c r="I785" s="168" t="b">
        <f t="shared" si="24"/>
        <v>1</v>
      </c>
      <c r="J785" s="170" t="b">
        <f t="shared" si="25"/>
        <v>0</v>
      </c>
    </row>
    <row r="786" spans="1:10" x14ac:dyDescent="0.3">
      <c r="A786" s="4" t="s">
        <v>878</v>
      </c>
      <c r="B786" s="4" t="s">
        <v>61</v>
      </c>
      <c r="C786" s="4" t="s">
        <v>62</v>
      </c>
      <c r="D786" s="12">
        <v>43</v>
      </c>
      <c r="E786" s="13">
        <v>22704</v>
      </c>
      <c r="F786" s="4" t="s">
        <v>69</v>
      </c>
      <c r="G786" s="14">
        <v>1105</v>
      </c>
      <c r="H786" s="15">
        <v>13</v>
      </c>
      <c r="I786" s="168" t="b">
        <f t="shared" si="24"/>
        <v>1</v>
      </c>
      <c r="J786" s="170" t="b">
        <f t="shared" si="25"/>
        <v>0</v>
      </c>
    </row>
    <row r="787" spans="1:10" x14ac:dyDescent="0.3">
      <c r="A787" s="4" t="s">
        <v>879</v>
      </c>
      <c r="B787" s="4" t="s">
        <v>61</v>
      </c>
      <c r="C787" s="4" t="s">
        <v>135</v>
      </c>
      <c r="D787" s="12">
        <v>41</v>
      </c>
      <c r="E787" s="13">
        <v>22570</v>
      </c>
      <c r="F787" s="4" t="s">
        <v>82</v>
      </c>
      <c r="G787" s="14">
        <v>2294</v>
      </c>
      <c r="H787" s="15">
        <v>7</v>
      </c>
      <c r="I787" s="168" t="b">
        <f t="shared" si="24"/>
        <v>0</v>
      </c>
      <c r="J787" s="170" t="b">
        <f t="shared" si="25"/>
        <v>0</v>
      </c>
    </row>
    <row r="788" spans="1:10" x14ac:dyDescent="0.3">
      <c r="A788" s="4" t="s">
        <v>880</v>
      </c>
      <c r="B788" s="4" t="s">
        <v>57</v>
      </c>
      <c r="C788" s="4" t="s">
        <v>105</v>
      </c>
      <c r="D788" s="12">
        <v>2</v>
      </c>
      <c r="E788" s="13">
        <v>22278</v>
      </c>
      <c r="F788" s="4" t="s">
        <v>85</v>
      </c>
      <c r="G788" s="14">
        <v>633</v>
      </c>
      <c r="H788" s="15">
        <v>5</v>
      </c>
      <c r="I788" s="168" t="b">
        <f t="shared" si="24"/>
        <v>0</v>
      </c>
      <c r="J788" s="170" t="b">
        <f t="shared" si="25"/>
        <v>0</v>
      </c>
    </row>
    <row r="789" spans="1:10" x14ac:dyDescent="0.3">
      <c r="A789" s="4" t="s">
        <v>881</v>
      </c>
      <c r="B789" s="4" t="s">
        <v>61</v>
      </c>
      <c r="C789" s="4" t="s">
        <v>99</v>
      </c>
      <c r="D789" s="12">
        <v>26</v>
      </c>
      <c r="E789" s="13">
        <v>33318</v>
      </c>
      <c r="F789" s="4" t="s">
        <v>82</v>
      </c>
      <c r="G789" s="14">
        <v>2957</v>
      </c>
      <c r="H789" s="15">
        <v>11</v>
      </c>
      <c r="I789" s="168" t="b">
        <f t="shared" si="24"/>
        <v>1</v>
      </c>
      <c r="J789" s="170" t="b">
        <f t="shared" si="25"/>
        <v>0</v>
      </c>
    </row>
    <row r="790" spans="1:10" x14ac:dyDescent="0.3">
      <c r="A790" s="4" t="s">
        <v>882</v>
      </c>
      <c r="B790" s="4" t="s">
        <v>57</v>
      </c>
      <c r="C790" s="4" t="s">
        <v>153</v>
      </c>
      <c r="D790" s="12">
        <v>44</v>
      </c>
      <c r="E790" s="13">
        <v>32483</v>
      </c>
      <c r="F790" s="4" t="s">
        <v>80</v>
      </c>
      <c r="G790" s="14">
        <v>1084</v>
      </c>
      <c r="H790" s="15">
        <v>11</v>
      </c>
      <c r="I790" s="168" t="b">
        <f t="shared" si="24"/>
        <v>1</v>
      </c>
      <c r="J790" s="170" t="b">
        <f t="shared" si="25"/>
        <v>0</v>
      </c>
    </row>
    <row r="791" spans="1:10" x14ac:dyDescent="0.3">
      <c r="A791" s="4" t="s">
        <v>883</v>
      </c>
      <c r="B791" s="4" t="s">
        <v>57</v>
      </c>
      <c r="C791" s="4" t="s">
        <v>88</v>
      </c>
      <c r="D791" s="12">
        <v>50</v>
      </c>
      <c r="E791" s="13">
        <v>25197</v>
      </c>
      <c r="F791" s="4" t="s">
        <v>85</v>
      </c>
      <c r="G791" s="14">
        <v>2224</v>
      </c>
      <c r="H791" s="15">
        <v>10</v>
      </c>
      <c r="I791" s="168" t="b">
        <f t="shared" si="24"/>
        <v>0</v>
      </c>
      <c r="J791" s="170" t="b">
        <f t="shared" si="25"/>
        <v>0</v>
      </c>
    </row>
    <row r="792" spans="1:10" x14ac:dyDescent="0.3">
      <c r="A792" s="4" t="s">
        <v>884</v>
      </c>
      <c r="B792" s="4" t="s">
        <v>57</v>
      </c>
      <c r="C792" s="4" t="s">
        <v>103</v>
      </c>
      <c r="D792" s="12">
        <v>19</v>
      </c>
      <c r="E792" s="13">
        <v>34470</v>
      </c>
      <c r="F792" s="4" t="s">
        <v>85</v>
      </c>
      <c r="G792" s="14">
        <v>1076</v>
      </c>
      <c r="H792" s="15">
        <v>14</v>
      </c>
      <c r="I792" s="168" t="b">
        <f t="shared" si="24"/>
        <v>1</v>
      </c>
      <c r="J792" s="170" t="b">
        <f t="shared" si="25"/>
        <v>0</v>
      </c>
    </row>
    <row r="793" spans="1:10" x14ac:dyDescent="0.3">
      <c r="A793" s="4" t="s">
        <v>885</v>
      </c>
      <c r="B793" s="4" t="s">
        <v>57</v>
      </c>
      <c r="C793" s="4" t="s">
        <v>78</v>
      </c>
      <c r="D793" s="12">
        <v>11</v>
      </c>
      <c r="E793" s="13">
        <v>35458</v>
      </c>
      <c r="F793" s="4" t="s">
        <v>82</v>
      </c>
      <c r="G793" s="14">
        <v>2501</v>
      </c>
      <c r="H793" s="15">
        <v>10</v>
      </c>
      <c r="I793" s="168" t="b">
        <f t="shared" si="24"/>
        <v>0</v>
      </c>
      <c r="J793" s="170" t="b">
        <f t="shared" si="25"/>
        <v>0</v>
      </c>
    </row>
    <row r="794" spans="1:10" x14ac:dyDescent="0.3">
      <c r="A794" s="4" t="s">
        <v>886</v>
      </c>
      <c r="B794" s="4" t="s">
        <v>57</v>
      </c>
      <c r="C794" s="4" t="s">
        <v>74</v>
      </c>
      <c r="D794" s="12">
        <v>39</v>
      </c>
      <c r="E794" s="13">
        <v>30302</v>
      </c>
      <c r="F794" s="4" t="s">
        <v>69</v>
      </c>
      <c r="G794" s="14">
        <v>1914</v>
      </c>
      <c r="H794" s="15">
        <v>8</v>
      </c>
      <c r="I794" s="168" t="b">
        <f t="shared" si="24"/>
        <v>0</v>
      </c>
      <c r="J794" s="170" t="b">
        <f t="shared" si="25"/>
        <v>0</v>
      </c>
    </row>
    <row r="795" spans="1:10" x14ac:dyDescent="0.3">
      <c r="A795" s="4" t="s">
        <v>887</v>
      </c>
      <c r="B795" s="4" t="s">
        <v>61</v>
      </c>
      <c r="C795" s="4" t="s">
        <v>105</v>
      </c>
      <c r="D795" s="12">
        <v>49</v>
      </c>
      <c r="E795" s="13">
        <v>35140</v>
      </c>
      <c r="F795" s="4" t="s">
        <v>80</v>
      </c>
      <c r="G795" s="14">
        <v>2019</v>
      </c>
      <c r="H795" s="15">
        <v>1</v>
      </c>
      <c r="I795" s="168" t="b">
        <f t="shared" si="24"/>
        <v>0</v>
      </c>
      <c r="J795" s="170" t="b">
        <f t="shared" si="25"/>
        <v>0</v>
      </c>
    </row>
    <row r="796" spans="1:10" x14ac:dyDescent="0.3">
      <c r="A796" s="4" t="s">
        <v>888</v>
      </c>
      <c r="B796" s="4" t="s">
        <v>61</v>
      </c>
      <c r="C796" s="4" t="s">
        <v>129</v>
      </c>
      <c r="D796" s="12">
        <v>52</v>
      </c>
      <c r="E796" s="13">
        <v>29565</v>
      </c>
      <c r="F796" s="4" t="s">
        <v>69</v>
      </c>
      <c r="G796" s="14">
        <v>623</v>
      </c>
      <c r="H796" s="15">
        <v>2</v>
      </c>
      <c r="I796" s="168" t="b">
        <f t="shared" si="24"/>
        <v>0</v>
      </c>
      <c r="J796" s="170" t="b">
        <f t="shared" si="25"/>
        <v>1</v>
      </c>
    </row>
    <row r="797" spans="1:10" x14ac:dyDescent="0.3">
      <c r="A797" s="4" t="s">
        <v>889</v>
      </c>
      <c r="B797" s="4" t="s">
        <v>61</v>
      </c>
      <c r="C797" s="4" t="s">
        <v>264</v>
      </c>
      <c r="D797" s="12">
        <v>54</v>
      </c>
      <c r="E797" s="13">
        <v>26700</v>
      </c>
      <c r="F797" s="4" t="s">
        <v>59</v>
      </c>
      <c r="G797" s="14">
        <v>1345</v>
      </c>
      <c r="H797" s="15">
        <v>7</v>
      </c>
      <c r="I797" s="168" t="b">
        <f t="shared" si="24"/>
        <v>0</v>
      </c>
      <c r="J797" s="170" t="b">
        <f t="shared" si="25"/>
        <v>1</v>
      </c>
    </row>
    <row r="798" spans="1:10" x14ac:dyDescent="0.3">
      <c r="A798" s="4" t="s">
        <v>890</v>
      </c>
      <c r="B798" s="4" t="s">
        <v>57</v>
      </c>
      <c r="C798" s="4" t="s">
        <v>162</v>
      </c>
      <c r="D798" s="12">
        <v>4</v>
      </c>
      <c r="E798" s="13">
        <v>30032</v>
      </c>
      <c r="F798" s="4" t="s">
        <v>82</v>
      </c>
      <c r="G798" s="14">
        <v>1431</v>
      </c>
      <c r="H798" s="15">
        <v>7</v>
      </c>
      <c r="I798" s="168" t="b">
        <f t="shared" si="24"/>
        <v>0</v>
      </c>
      <c r="J798" s="170" t="b">
        <f t="shared" si="25"/>
        <v>0</v>
      </c>
    </row>
    <row r="799" spans="1:10" x14ac:dyDescent="0.3">
      <c r="A799" s="4" t="s">
        <v>891</v>
      </c>
      <c r="B799" s="4" t="s">
        <v>57</v>
      </c>
      <c r="C799" s="4" t="s">
        <v>76</v>
      </c>
      <c r="D799" s="12">
        <v>35</v>
      </c>
      <c r="E799" s="13">
        <v>24031</v>
      </c>
      <c r="F799" s="4" t="s">
        <v>69</v>
      </c>
      <c r="G799" s="14">
        <v>2024</v>
      </c>
      <c r="H799" s="15">
        <v>10</v>
      </c>
      <c r="I799" s="168" t="b">
        <f t="shared" si="24"/>
        <v>0</v>
      </c>
      <c r="J799" s="170" t="b">
        <f t="shared" si="25"/>
        <v>0</v>
      </c>
    </row>
    <row r="800" spans="1:10" x14ac:dyDescent="0.3">
      <c r="A800" s="4" t="s">
        <v>892</v>
      </c>
      <c r="B800" s="4" t="s">
        <v>61</v>
      </c>
      <c r="C800" s="4" t="s">
        <v>88</v>
      </c>
      <c r="D800" s="12">
        <v>25</v>
      </c>
      <c r="E800" s="13">
        <v>27238</v>
      </c>
      <c r="F800" s="4" t="s">
        <v>80</v>
      </c>
      <c r="G800" s="14">
        <v>1410</v>
      </c>
      <c r="H800" s="15">
        <v>8</v>
      </c>
      <c r="I800" s="168" t="b">
        <f t="shared" si="24"/>
        <v>0</v>
      </c>
      <c r="J800" s="170" t="b">
        <f t="shared" si="25"/>
        <v>0</v>
      </c>
    </row>
    <row r="801" spans="1:10" x14ac:dyDescent="0.3">
      <c r="A801" s="4" t="s">
        <v>893</v>
      </c>
      <c r="B801" s="4" t="s">
        <v>57</v>
      </c>
      <c r="C801" s="4" t="s">
        <v>135</v>
      </c>
      <c r="D801" s="12">
        <v>11</v>
      </c>
      <c r="E801" s="13">
        <v>28282</v>
      </c>
      <c r="F801" s="4" t="s">
        <v>59</v>
      </c>
      <c r="G801" s="14">
        <v>2630</v>
      </c>
      <c r="H801" s="15">
        <v>8</v>
      </c>
      <c r="I801" s="168" t="b">
        <f t="shared" si="24"/>
        <v>0</v>
      </c>
      <c r="J801" s="170" t="b">
        <f t="shared" si="25"/>
        <v>0</v>
      </c>
    </row>
    <row r="802" spans="1:10" x14ac:dyDescent="0.3">
      <c r="A802" s="4" t="s">
        <v>894</v>
      </c>
      <c r="B802" s="4" t="s">
        <v>61</v>
      </c>
      <c r="C802" s="4" t="s">
        <v>94</v>
      </c>
      <c r="D802" s="12">
        <v>19</v>
      </c>
      <c r="E802" s="13">
        <v>30642</v>
      </c>
      <c r="F802" s="4" t="s">
        <v>69</v>
      </c>
      <c r="G802" s="14">
        <v>2786</v>
      </c>
      <c r="H802" s="15">
        <v>10</v>
      </c>
      <c r="I802" s="168" t="b">
        <f t="shared" si="24"/>
        <v>0</v>
      </c>
      <c r="J802" s="170" t="b">
        <f t="shared" si="25"/>
        <v>0</v>
      </c>
    </row>
    <row r="803" spans="1:10" x14ac:dyDescent="0.3">
      <c r="A803" s="4" t="s">
        <v>895</v>
      </c>
      <c r="B803" s="4" t="s">
        <v>57</v>
      </c>
      <c r="C803" s="4" t="s">
        <v>107</v>
      </c>
      <c r="D803" s="12">
        <v>32</v>
      </c>
      <c r="E803" s="13">
        <v>33854</v>
      </c>
      <c r="F803" s="4" t="s">
        <v>69</v>
      </c>
      <c r="G803" s="14">
        <v>2436</v>
      </c>
      <c r="H803" s="15">
        <v>11</v>
      </c>
      <c r="I803" s="168" t="b">
        <f t="shared" si="24"/>
        <v>1</v>
      </c>
      <c r="J803" s="170" t="b">
        <f t="shared" si="25"/>
        <v>0</v>
      </c>
    </row>
    <row r="804" spans="1:10" x14ac:dyDescent="0.3">
      <c r="A804" s="4" t="s">
        <v>896</v>
      </c>
      <c r="B804" s="4" t="s">
        <v>61</v>
      </c>
      <c r="C804" s="4" t="s">
        <v>112</v>
      </c>
      <c r="D804" s="12">
        <v>34</v>
      </c>
      <c r="E804" s="13">
        <v>29108</v>
      </c>
      <c r="F804" s="4" t="s">
        <v>82</v>
      </c>
      <c r="G804" s="14">
        <v>1997</v>
      </c>
      <c r="H804" s="15">
        <v>14</v>
      </c>
      <c r="I804" s="168" t="b">
        <f t="shared" si="24"/>
        <v>1</v>
      </c>
      <c r="J804" s="170" t="b">
        <f t="shared" si="25"/>
        <v>0</v>
      </c>
    </row>
    <row r="805" spans="1:10" x14ac:dyDescent="0.3">
      <c r="A805" s="4" t="s">
        <v>897</v>
      </c>
      <c r="B805" s="4" t="s">
        <v>61</v>
      </c>
      <c r="C805" s="4" t="s">
        <v>62</v>
      </c>
      <c r="D805" s="12">
        <v>14</v>
      </c>
      <c r="E805" s="13">
        <v>26953</v>
      </c>
      <c r="F805" s="4" t="s">
        <v>85</v>
      </c>
      <c r="G805" s="14">
        <v>850</v>
      </c>
      <c r="H805" s="15">
        <v>12</v>
      </c>
      <c r="I805" s="168" t="b">
        <f t="shared" si="24"/>
        <v>1</v>
      </c>
      <c r="J805" s="170" t="b">
        <f t="shared" si="25"/>
        <v>0</v>
      </c>
    </row>
    <row r="806" spans="1:10" x14ac:dyDescent="0.3">
      <c r="A806" s="4" t="s">
        <v>898</v>
      </c>
      <c r="B806" s="4" t="s">
        <v>57</v>
      </c>
      <c r="C806" s="4" t="s">
        <v>125</v>
      </c>
      <c r="D806" s="12">
        <v>9</v>
      </c>
      <c r="E806" s="13">
        <v>33903</v>
      </c>
      <c r="F806" s="4" t="s">
        <v>82</v>
      </c>
      <c r="G806" s="14">
        <v>1397</v>
      </c>
      <c r="H806" s="15">
        <v>15</v>
      </c>
      <c r="I806" s="168" t="b">
        <f t="shared" si="24"/>
        <v>1</v>
      </c>
      <c r="J806" s="170" t="b">
        <f t="shared" si="25"/>
        <v>0</v>
      </c>
    </row>
    <row r="807" spans="1:10" x14ac:dyDescent="0.3">
      <c r="A807" s="4" t="s">
        <v>899</v>
      </c>
      <c r="B807" s="4" t="s">
        <v>57</v>
      </c>
      <c r="C807" s="4" t="s">
        <v>58</v>
      </c>
      <c r="D807" s="12">
        <v>38</v>
      </c>
      <c r="E807" s="13">
        <v>34998</v>
      </c>
      <c r="F807" s="4" t="s">
        <v>80</v>
      </c>
      <c r="G807" s="14">
        <v>1850</v>
      </c>
      <c r="H807" s="15">
        <v>12</v>
      </c>
      <c r="I807" s="168" t="b">
        <f t="shared" si="24"/>
        <v>1</v>
      </c>
      <c r="J807" s="170" t="b">
        <f t="shared" si="25"/>
        <v>0</v>
      </c>
    </row>
    <row r="808" spans="1:10" x14ac:dyDescent="0.3">
      <c r="A808" s="4" t="s">
        <v>900</v>
      </c>
      <c r="B808" s="4" t="s">
        <v>61</v>
      </c>
      <c r="C808" s="4" t="s">
        <v>62</v>
      </c>
      <c r="D808" s="12">
        <v>45</v>
      </c>
      <c r="E808" s="13">
        <v>34167</v>
      </c>
      <c r="F808" s="4" t="s">
        <v>259</v>
      </c>
      <c r="G808" s="14">
        <v>993</v>
      </c>
      <c r="H808" s="15">
        <v>11</v>
      </c>
      <c r="I808" s="168" t="b">
        <f t="shared" si="24"/>
        <v>1</v>
      </c>
      <c r="J808" s="170" t="b">
        <f t="shared" si="25"/>
        <v>0</v>
      </c>
    </row>
    <row r="809" spans="1:10" x14ac:dyDescent="0.3">
      <c r="A809" s="4" t="s">
        <v>901</v>
      </c>
      <c r="B809" s="4" t="s">
        <v>61</v>
      </c>
      <c r="C809" s="4" t="s">
        <v>170</v>
      </c>
      <c r="D809" s="12">
        <v>28</v>
      </c>
      <c r="E809" s="13">
        <v>34003</v>
      </c>
      <c r="F809" s="4" t="s">
        <v>82</v>
      </c>
      <c r="G809" s="14">
        <v>1330</v>
      </c>
      <c r="H809" s="15">
        <v>11</v>
      </c>
      <c r="I809" s="168" t="b">
        <f t="shared" si="24"/>
        <v>1</v>
      </c>
      <c r="J809" s="170" t="b">
        <f t="shared" si="25"/>
        <v>0</v>
      </c>
    </row>
    <row r="810" spans="1:10" x14ac:dyDescent="0.3">
      <c r="A810" s="4" t="s">
        <v>902</v>
      </c>
      <c r="B810" s="4" t="s">
        <v>57</v>
      </c>
      <c r="C810" s="4" t="s">
        <v>135</v>
      </c>
      <c r="D810" s="12">
        <v>59</v>
      </c>
      <c r="E810" s="13">
        <v>24399</v>
      </c>
      <c r="F810" s="4" t="s">
        <v>69</v>
      </c>
      <c r="G810" s="14">
        <v>1943</v>
      </c>
      <c r="H810" s="15">
        <v>9</v>
      </c>
      <c r="I810" s="168" t="b">
        <f t="shared" si="24"/>
        <v>0</v>
      </c>
      <c r="J810" s="170" t="b">
        <f t="shared" si="25"/>
        <v>1</v>
      </c>
    </row>
    <row r="811" spans="1:10" x14ac:dyDescent="0.3">
      <c r="A811" s="4" t="s">
        <v>903</v>
      </c>
      <c r="B811" s="4" t="s">
        <v>57</v>
      </c>
      <c r="C811" s="4" t="s">
        <v>129</v>
      </c>
      <c r="D811" s="12">
        <v>21</v>
      </c>
      <c r="E811" s="13">
        <v>22763</v>
      </c>
      <c r="F811" s="4" t="s">
        <v>59</v>
      </c>
      <c r="G811" s="14">
        <v>1167</v>
      </c>
      <c r="H811" s="15">
        <v>3</v>
      </c>
      <c r="I811" s="168" t="b">
        <f t="shared" si="24"/>
        <v>0</v>
      </c>
      <c r="J811" s="170" t="b">
        <f t="shared" si="25"/>
        <v>0</v>
      </c>
    </row>
    <row r="812" spans="1:10" x14ac:dyDescent="0.3">
      <c r="A812" s="4" t="s">
        <v>904</v>
      </c>
      <c r="B812" s="4" t="s">
        <v>61</v>
      </c>
      <c r="C812" s="4" t="s">
        <v>58</v>
      </c>
      <c r="D812" s="12">
        <v>16</v>
      </c>
      <c r="E812" s="13">
        <v>35571</v>
      </c>
      <c r="F812" s="4" t="s">
        <v>69</v>
      </c>
      <c r="G812" s="14">
        <v>2665</v>
      </c>
      <c r="H812" s="15">
        <v>9</v>
      </c>
      <c r="I812" s="168" t="b">
        <f t="shared" si="24"/>
        <v>0</v>
      </c>
      <c r="J812" s="170" t="b">
        <f t="shared" si="25"/>
        <v>0</v>
      </c>
    </row>
    <row r="813" spans="1:10" x14ac:dyDescent="0.3">
      <c r="A813" s="4" t="s">
        <v>905</v>
      </c>
      <c r="B813" s="4" t="s">
        <v>57</v>
      </c>
      <c r="C813" s="4" t="s">
        <v>137</v>
      </c>
      <c r="D813" s="12">
        <v>2</v>
      </c>
      <c r="E813" s="13">
        <v>32099</v>
      </c>
      <c r="F813" s="4" t="s">
        <v>80</v>
      </c>
      <c r="G813" s="14">
        <v>1255</v>
      </c>
      <c r="H813" s="15">
        <v>5</v>
      </c>
      <c r="I813" s="168" t="b">
        <f t="shared" si="24"/>
        <v>0</v>
      </c>
      <c r="J813" s="170" t="b">
        <f t="shared" si="25"/>
        <v>0</v>
      </c>
    </row>
    <row r="814" spans="1:10" x14ac:dyDescent="0.3">
      <c r="A814" s="4" t="s">
        <v>906</v>
      </c>
      <c r="B814" s="4" t="s">
        <v>57</v>
      </c>
      <c r="C814" s="4" t="s">
        <v>96</v>
      </c>
      <c r="D814" s="12">
        <v>21</v>
      </c>
      <c r="E814" s="13">
        <v>22109</v>
      </c>
      <c r="F814" s="4" t="s">
        <v>80</v>
      </c>
      <c r="G814" s="14">
        <v>1209</v>
      </c>
      <c r="H814" s="15">
        <v>15</v>
      </c>
      <c r="I814" s="168" t="b">
        <f t="shared" si="24"/>
        <v>1</v>
      </c>
      <c r="J814" s="170" t="b">
        <f t="shared" si="25"/>
        <v>0</v>
      </c>
    </row>
    <row r="815" spans="1:10" x14ac:dyDescent="0.3">
      <c r="A815" s="4" t="s">
        <v>907</v>
      </c>
      <c r="B815" s="4" t="s">
        <v>57</v>
      </c>
      <c r="C815" s="4" t="s">
        <v>99</v>
      </c>
      <c r="D815" s="12">
        <v>26</v>
      </c>
      <c r="E815" s="13">
        <v>33709</v>
      </c>
      <c r="F815" s="4" t="s">
        <v>69</v>
      </c>
      <c r="G815" s="14">
        <v>2401</v>
      </c>
      <c r="H815" s="15">
        <v>1</v>
      </c>
      <c r="I815" s="168" t="b">
        <f t="shared" si="24"/>
        <v>0</v>
      </c>
      <c r="J815" s="170" t="b">
        <f t="shared" si="25"/>
        <v>0</v>
      </c>
    </row>
    <row r="816" spans="1:10" x14ac:dyDescent="0.3">
      <c r="A816" s="4" t="s">
        <v>908</v>
      </c>
      <c r="B816" s="4" t="s">
        <v>57</v>
      </c>
      <c r="C816" s="4" t="s">
        <v>66</v>
      </c>
      <c r="D816" s="12">
        <v>16</v>
      </c>
      <c r="E816" s="13">
        <v>29996</v>
      </c>
      <c r="F816" s="4" t="s">
        <v>85</v>
      </c>
      <c r="G816" s="14">
        <v>2319</v>
      </c>
      <c r="H816" s="15">
        <v>10</v>
      </c>
      <c r="I816" s="168" t="b">
        <f t="shared" si="24"/>
        <v>0</v>
      </c>
      <c r="J816" s="170" t="b">
        <f t="shared" si="25"/>
        <v>0</v>
      </c>
    </row>
    <row r="817" spans="1:10" x14ac:dyDescent="0.3">
      <c r="A817" s="4" t="s">
        <v>909</v>
      </c>
      <c r="B817" s="4" t="s">
        <v>57</v>
      </c>
      <c r="C817" s="4" t="s">
        <v>129</v>
      </c>
      <c r="D817" s="12">
        <v>9</v>
      </c>
      <c r="E817" s="13">
        <v>22810</v>
      </c>
      <c r="F817" s="4" t="s">
        <v>69</v>
      </c>
      <c r="G817" s="14">
        <v>2867</v>
      </c>
      <c r="H817" s="15">
        <v>2</v>
      </c>
      <c r="I817" s="168" t="b">
        <f t="shared" si="24"/>
        <v>0</v>
      </c>
      <c r="J817" s="170" t="b">
        <f t="shared" si="25"/>
        <v>0</v>
      </c>
    </row>
    <row r="818" spans="1:10" x14ac:dyDescent="0.3">
      <c r="A818" s="4" t="s">
        <v>910</v>
      </c>
      <c r="B818" s="4" t="s">
        <v>61</v>
      </c>
      <c r="C818" s="4" t="s">
        <v>112</v>
      </c>
      <c r="D818" s="12">
        <v>23</v>
      </c>
      <c r="E818" s="13">
        <v>28966</v>
      </c>
      <c r="F818" s="4" t="s">
        <v>80</v>
      </c>
      <c r="G818" s="14">
        <v>827</v>
      </c>
      <c r="H818" s="15">
        <v>7</v>
      </c>
      <c r="I818" s="168" t="b">
        <f t="shared" si="24"/>
        <v>0</v>
      </c>
      <c r="J818" s="170" t="b">
        <f t="shared" si="25"/>
        <v>0</v>
      </c>
    </row>
    <row r="819" spans="1:10" x14ac:dyDescent="0.3">
      <c r="A819" s="4" t="s">
        <v>911</v>
      </c>
      <c r="B819" s="4" t="s">
        <v>57</v>
      </c>
      <c r="C819" s="4" t="s">
        <v>96</v>
      </c>
      <c r="D819" s="12">
        <v>4</v>
      </c>
      <c r="E819" s="13">
        <v>29804</v>
      </c>
      <c r="F819" s="4" t="s">
        <v>80</v>
      </c>
      <c r="G819" s="14">
        <v>2578</v>
      </c>
      <c r="H819" s="15">
        <v>1</v>
      </c>
      <c r="I819" s="168" t="b">
        <f t="shared" si="24"/>
        <v>0</v>
      </c>
      <c r="J819" s="170" t="b">
        <f t="shared" si="25"/>
        <v>0</v>
      </c>
    </row>
    <row r="820" spans="1:10" x14ac:dyDescent="0.3">
      <c r="A820" s="4" t="s">
        <v>912</v>
      </c>
      <c r="B820" s="4" t="s">
        <v>61</v>
      </c>
      <c r="C820" s="4" t="s">
        <v>76</v>
      </c>
      <c r="D820" s="12">
        <v>56</v>
      </c>
      <c r="E820" s="13">
        <v>31549</v>
      </c>
      <c r="F820" s="4" t="s">
        <v>80</v>
      </c>
      <c r="G820" s="14">
        <v>1317</v>
      </c>
      <c r="H820" s="15">
        <v>9</v>
      </c>
      <c r="I820" s="168" t="b">
        <f t="shared" si="24"/>
        <v>0</v>
      </c>
      <c r="J820" s="170" t="b">
        <f t="shared" si="25"/>
        <v>1</v>
      </c>
    </row>
    <row r="821" spans="1:10" x14ac:dyDescent="0.3">
      <c r="A821" s="4" t="s">
        <v>913</v>
      </c>
      <c r="B821" s="4" t="s">
        <v>57</v>
      </c>
      <c r="C821" s="4" t="s">
        <v>224</v>
      </c>
      <c r="D821" s="12">
        <v>20</v>
      </c>
      <c r="E821" s="13">
        <v>25420</v>
      </c>
      <c r="F821" s="4" t="s">
        <v>82</v>
      </c>
      <c r="G821" s="14">
        <v>2666</v>
      </c>
      <c r="H821" s="15">
        <v>1</v>
      </c>
      <c r="I821" s="168" t="b">
        <f t="shared" si="24"/>
        <v>0</v>
      </c>
      <c r="J821" s="170" t="b">
        <f t="shared" si="25"/>
        <v>0</v>
      </c>
    </row>
    <row r="822" spans="1:10" x14ac:dyDescent="0.3">
      <c r="A822" s="4" t="s">
        <v>914</v>
      </c>
      <c r="B822" s="4" t="s">
        <v>57</v>
      </c>
      <c r="C822" s="4" t="s">
        <v>64</v>
      </c>
      <c r="D822" s="12">
        <v>59</v>
      </c>
      <c r="E822" s="13">
        <v>31209</v>
      </c>
      <c r="F822" s="4" t="s">
        <v>85</v>
      </c>
      <c r="G822" s="14">
        <v>2639</v>
      </c>
      <c r="H822" s="15">
        <v>1</v>
      </c>
      <c r="I822" s="168" t="b">
        <f t="shared" si="24"/>
        <v>0</v>
      </c>
      <c r="J822" s="170" t="b">
        <f t="shared" si="25"/>
        <v>1</v>
      </c>
    </row>
    <row r="823" spans="1:10" x14ac:dyDescent="0.3">
      <c r="A823" s="4" t="s">
        <v>915</v>
      </c>
      <c r="B823" s="4" t="s">
        <v>61</v>
      </c>
      <c r="C823" s="4" t="s">
        <v>137</v>
      </c>
      <c r="D823" s="12">
        <v>37</v>
      </c>
      <c r="E823" s="13">
        <v>29947</v>
      </c>
      <c r="F823" s="4" t="s">
        <v>85</v>
      </c>
      <c r="G823" s="14">
        <v>1142</v>
      </c>
      <c r="H823" s="15">
        <v>2</v>
      </c>
      <c r="I823" s="168" t="b">
        <f t="shared" si="24"/>
        <v>0</v>
      </c>
      <c r="J823" s="170" t="b">
        <f t="shared" si="25"/>
        <v>0</v>
      </c>
    </row>
    <row r="824" spans="1:10" x14ac:dyDescent="0.3">
      <c r="A824" s="4" t="s">
        <v>916</v>
      </c>
      <c r="B824" s="4" t="s">
        <v>57</v>
      </c>
      <c r="C824" s="4" t="s">
        <v>90</v>
      </c>
      <c r="D824" s="12">
        <v>2</v>
      </c>
      <c r="E824" s="13">
        <v>35139</v>
      </c>
      <c r="F824" s="4" t="s">
        <v>59</v>
      </c>
      <c r="G824" s="14">
        <v>1374</v>
      </c>
      <c r="H824" s="15">
        <v>14</v>
      </c>
      <c r="I824" s="168" t="b">
        <f t="shared" si="24"/>
        <v>1</v>
      </c>
      <c r="J824" s="170" t="b">
        <f t="shared" si="25"/>
        <v>0</v>
      </c>
    </row>
    <row r="825" spans="1:10" x14ac:dyDescent="0.3">
      <c r="A825" s="4" t="s">
        <v>917</v>
      </c>
      <c r="B825" s="4" t="s">
        <v>57</v>
      </c>
      <c r="C825" s="4" t="s">
        <v>151</v>
      </c>
      <c r="D825" s="12">
        <v>43</v>
      </c>
      <c r="E825" s="13">
        <v>24249</v>
      </c>
      <c r="F825" s="4" t="s">
        <v>82</v>
      </c>
      <c r="G825" s="14">
        <v>2152</v>
      </c>
      <c r="H825" s="15">
        <v>9</v>
      </c>
      <c r="I825" s="168" t="b">
        <f t="shared" si="24"/>
        <v>0</v>
      </c>
      <c r="J825" s="170" t="b">
        <f t="shared" si="25"/>
        <v>0</v>
      </c>
    </row>
    <row r="826" spans="1:10" x14ac:dyDescent="0.3">
      <c r="A826" s="4" t="s">
        <v>918</v>
      </c>
      <c r="B826" s="4" t="s">
        <v>57</v>
      </c>
      <c r="C826" s="4" t="s">
        <v>88</v>
      </c>
      <c r="D826" s="12">
        <v>30</v>
      </c>
      <c r="E826" s="13">
        <v>23456</v>
      </c>
      <c r="F826" s="4" t="s">
        <v>69</v>
      </c>
      <c r="G826" s="14">
        <v>2635</v>
      </c>
      <c r="H826" s="15">
        <v>7</v>
      </c>
      <c r="I826" s="168" t="b">
        <f t="shared" si="24"/>
        <v>0</v>
      </c>
      <c r="J826" s="170" t="b">
        <f t="shared" si="25"/>
        <v>0</v>
      </c>
    </row>
    <row r="827" spans="1:10" x14ac:dyDescent="0.3">
      <c r="A827" s="4" t="s">
        <v>919</v>
      </c>
      <c r="B827" s="4" t="s">
        <v>61</v>
      </c>
      <c r="C827" s="4" t="s">
        <v>94</v>
      </c>
      <c r="D827" s="12">
        <v>38</v>
      </c>
      <c r="E827" s="13">
        <v>27176</v>
      </c>
      <c r="F827" s="4" t="s">
        <v>69</v>
      </c>
      <c r="G827" s="14">
        <v>1611</v>
      </c>
      <c r="H827" s="15">
        <v>5</v>
      </c>
      <c r="I827" s="168" t="b">
        <f t="shared" si="24"/>
        <v>0</v>
      </c>
      <c r="J827" s="170" t="b">
        <f t="shared" si="25"/>
        <v>0</v>
      </c>
    </row>
    <row r="828" spans="1:10" x14ac:dyDescent="0.3">
      <c r="A828" s="4" t="s">
        <v>920</v>
      </c>
      <c r="B828" s="4" t="s">
        <v>61</v>
      </c>
      <c r="C828" s="4" t="s">
        <v>78</v>
      </c>
      <c r="D828" s="12">
        <v>50</v>
      </c>
      <c r="E828" s="13">
        <v>35299</v>
      </c>
      <c r="F828" s="4" t="s">
        <v>80</v>
      </c>
      <c r="G828" s="14">
        <v>725</v>
      </c>
      <c r="H828" s="15">
        <v>5</v>
      </c>
      <c r="I828" s="168" t="b">
        <f t="shared" si="24"/>
        <v>0</v>
      </c>
      <c r="J828" s="170" t="b">
        <f t="shared" si="25"/>
        <v>0</v>
      </c>
    </row>
    <row r="829" spans="1:10" x14ac:dyDescent="0.3">
      <c r="A829" s="4" t="s">
        <v>921</v>
      </c>
      <c r="B829" s="4" t="s">
        <v>57</v>
      </c>
      <c r="C829" s="4" t="s">
        <v>135</v>
      </c>
      <c r="D829" s="12">
        <v>53</v>
      </c>
      <c r="E829" s="13">
        <v>25336</v>
      </c>
      <c r="F829" s="4" t="s">
        <v>69</v>
      </c>
      <c r="G829" s="14">
        <v>1234</v>
      </c>
      <c r="H829" s="15">
        <v>4</v>
      </c>
      <c r="I829" s="168" t="b">
        <f t="shared" si="24"/>
        <v>0</v>
      </c>
      <c r="J829" s="170" t="b">
        <f t="shared" si="25"/>
        <v>1</v>
      </c>
    </row>
    <row r="830" spans="1:10" x14ac:dyDescent="0.3">
      <c r="A830" s="4" t="s">
        <v>922</v>
      </c>
      <c r="B830" s="4" t="s">
        <v>57</v>
      </c>
      <c r="C830" s="4" t="s">
        <v>90</v>
      </c>
      <c r="D830" s="12">
        <v>31</v>
      </c>
      <c r="E830" s="13">
        <v>34502</v>
      </c>
      <c r="F830" s="4" t="s">
        <v>85</v>
      </c>
      <c r="G830" s="14">
        <v>1486</v>
      </c>
      <c r="H830" s="15">
        <v>12</v>
      </c>
      <c r="I830" s="168" t="b">
        <f t="shared" si="24"/>
        <v>1</v>
      </c>
      <c r="J830" s="170" t="b">
        <f t="shared" si="25"/>
        <v>0</v>
      </c>
    </row>
    <row r="831" spans="1:10" x14ac:dyDescent="0.3">
      <c r="A831" s="4" t="s">
        <v>923</v>
      </c>
      <c r="B831" s="4" t="s">
        <v>57</v>
      </c>
      <c r="C831" s="4" t="s">
        <v>125</v>
      </c>
      <c r="D831" s="12">
        <v>45</v>
      </c>
      <c r="E831" s="13">
        <v>26832</v>
      </c>
      <c r="F831" s="4" t="s">
        <v>69</v>
      </c>
      <c r="G831" s="14">
        <v>1646</v>
      </c>
      <c r="H831" s="15">
        <v>7</v>
      </c>
      <c r="I831" s="168" t="b">
        <f t="shared" si="24"/>
        <v>0</v>
      </c>
      <c r="J831" s="170" t="b">
        <f t="shared" si="25"/>
        <v>0</v>
      </c>
    </row>
    <row r="832" spans="1:10" x14ac:dyDescent="0.3">
      <c r="A832" s="4" t="s">
        <v>924</v>
      </c>
      <c r="B832" s="4" t="s">
        <v>61</v>
      </c>
      <c r="C832" s="4" t="s">
        <v>135</v>
      </c>
      <c r="D832" s="12">
        <v>4</v>
      </c>
      <c r="E832" s="13">
        <v>25188</v>
      </c>
      <c r="F832" s="4" t="s">
        <v>69</v>
      </c>
      <c r="G832" s="14">
        <v>2073</v>
      </c>
      <c r="H832" s="15">
        <v>3</v>
      </c>
      <c r="I832" s="168" t="b">
        <f t="shared" si="24"/>
        <v>0</v>
      </c>
      <c r="J832" s="170" t="b">
        <f t="shared" si="25"/>
        <v>0</v>
      </c>
    </row>
    <row r="833" spans="1:10" x14ac:dyDescent="0.3">
      <c r="A833" s="4" t="s">
        <v>925</v>
      </c>
      <c r="B833" s="4" t="s">
        <v>57</v>
      </c>
      <c r="C833" s="4" t="s">
        <v>74</v>
      </c>
      <c r="D833" s="12">
        <v>58</v>
      </c>
      <c r="E833" s="13">
        <v>28636</v>
      </c>
      <c r="F833" s="4" t="s">
        <v>85</v>
      </c>
      <c r="G833" s="14">
        <v>1627</v>
      </c>
      <c r="H833" s="15">
        <v>2</v>
      </c>
      <c r="I833" s="168" t="b">
        <f t="shared" si="24"/>
        <v>0</v>
      </c>
      <c r="J833" s="170" t="b">
        <f t="shared" si="25"/>
        <v>1</v>
      </c>
    </row>
    <row r="834" spans="1:10" x14ac:dyDescent="0.3">
      <c r="A834" s="4" t="s">
        <v>926</v>
      </c>
      <c r="B834" s="4" t="s">
        <v>57</v>
      </c>
      <c r="C834" s="4" t="s">
        <v>153</v>
      </c>
      <c r="D834" s="12">
        <v>49</v>
      </c>
      <c r="E834" s="13">
        <v>30888</v>
      </c>
      <c r="F834" s="4" t="s">
        <v>85</v>
      </c>
      <c r="G834" s="14">
        <v>2746</v>
      </c>
      <c r="H834" s="15">
        <v>6</v>
      </c>
      <c r="I834" s="168" t="b">
        <f t="shared" si="24"/>
        <v>0</v>
      </c>
      <c r="J834" s="170" t="b">
        <f t="shared" si="25"/>
        <v>0</v>
      </c>
    </row>
    <row r="835" spans="1:10" x14ac:dyDescent="0.3">
      <c r="A835" s="4" t="s">
        <v>927</v>
      </c>
      <c r="B835" s="4" t="s">
        <v>57</v>
      </c>
      <c r="C835" s="4" t="s">
        <v>90</v>
      </c>
      <c r="D835" s="12">
        <v>27</v>
      </c>
      <c r="E835" s="13">
        <v>25815</v>
      </c>
      <c r="F835" s="4" t="s">
        <v>80</v>
      </c>
      <c r="G835" s="14">
        <v>1881</v>
      </c>
      <c r="H835" s="15">
        <v>3</v>
      </c>
      <c r="I835" s="168" t="b">
        <f t="shared" ref="I835:I878" si="26">IF(H835&gt;10,TRUE,FALSE)</f>
        <v>0</v>
      </c>
      <c r="J835" s="170" t="b">
        <f t="shared" ref="J835:J878" si="27">IF(D835&gt;50,TRUE,FALSE)</f>
        <v>0</v>
      </c>
    </row>
    <row r="836" spans="1:10" x14ac:dyDescent="0.3">
      <c r="A836" s="4" t="s">
        <v>928</v>
      </c>
      <c r="B836" s="4" t="s">
        <v>57</v>
      </c>
      <c r="C836" s="4" t="s">
        <v>68</v>
      </c>
      <c r="D836" s="12">
        <v>56</v>
      </c>
      <c r="E836" s="13">
        <v>27577</v>
      </c>
      <c r="F836" s="4" t="s">
        <v>259</v>
      </c>
      <c r="G836" s="14">
        <v>2762</v>
      </c>
      <c r="H836" s="15">
        <v>3</v>
      </c>
      <c r="I836" s="168" t="b">
        <f t="shared" si="26"/>
        <v>0</v>
      </c>
      <c r="J836" s="170" t="b">
        <f t="shared" si="27"/>
        <v>1</v>
      </c>
    </row>
    <row r="837" spans="1:10" x14ac:dyDescent="0.3">
      <c r="A837" s="4" t="s">
        <v>929</v>
      </c>
      <c r="B837" s="4" t="s">
        <v>61</v>
      </c>
      <c r="C837" s="4" t="s">
        <v>88</v>
      </c>
      <c r="D837" s="12">
        <v>22</v>
      </c>
      <c r="E837" s="13">
        <v>31467</v>
      </c>
      <c r="F837" s="4" t="s">
        <v>69</v>
      </c>
      <c r="G837" s="14">
        <v>1708</v>
      </c>
      <c r="H837" s="15">
        <v>14</v>
      </c>
      <c r="I837" s="168" t="b">
        <f t="shared" si="26"/>
        <v>1</v>
      </c>
      <c r="J837" s="170" t="b">
        <f t="shared" si="27"/>
        <v>0</v>
      </c>
    </row>
    <row r="838" spans="1:10" x14ac:dyDescent="0.3">
      <c r="A838" s="4" t="s">
        <v>930</v>
      </c>
      <c r="B838" s="4" t="s">
        <v>57</v>
      </c>
      <c r="C838" s="4" t="s">
        <v>151</v>
      </c>
      <c r="D838" s="12">
        <v>15</v>
      </c>
      <c r="E838" s="13">
        <v>30590</v>
      </c>
      <c r="F838" s="4" t="s">
        <v>59</v>
      </c>
      <c r="G838" s="14">
        <v>1694</v>
      </c>
      <c r="H838" s="15">
        <v>15</v>
      </c>
      <c r="I838" s="168" t="b">
        <f t="shared" si="26"/>
        <v>1</v>
      </c>
      <c r="J838" s="170" t="b">
        <f t="shared" si="27"/>
        <v>0</v>
      </c>
    </row>
    <row r="839" spans="1:10" x14ac:dyDescent="0.3">
      <c r="A839" s="4" t="s">
        <v>931</v>
      </c>
      <c r="B839" s="4" t="s">
        <v>57</v>
      </c>
      <c r="C839" s="4" t="s">
        <v>103</v>
      </c>
      <c r="D839" s="12">
        <v>16</v>
      </c>
      <c r="E839" s="13">
        <v>34326</v>
      </c>
      <c r="F839" s="4" t="s">
        <v>80</v>
      </c>
      <c r="G839" s="14">
        <v>1494</v>
      </c>
      <c r="H839" s="15">
        <v>6</v>
      </c>
      <c r="I839" s="168" t="b">
        <f t="shared" si="26"/>
        <v>0</v>
      </c>
      <c r="J839" s="170" t="b">
        <f t="shared" si="27"/>
        <v>0</v>
      </c>
    </row>
    <row r="840" spans="1:10" x14ac:dyDescent="0.3">
      <c r="A840" s="4" t="s">
        <v>932</v>
      </c>
      <c r="B840" s="4" t="s">
        <v>61</v>
      </c>
      <c r="C840" s="4" t="s">
        <v>96</v>
      </c>
      <c r="D840" s="12">
        <v>3</v>
      </c>
      <c r="E840" s="13">
        <v>28177</v>
      </c>
      <c r="F840" s="4" t="s">
        <v>80</v>
      </c>
      <c r="G840" s="14">
        <v>959</v>
      </c>
      <c r="H840" s="15">
        <v>12</v>
      </c>
      <c r="I840" s="168" t="b">
        <f t="shared" si="26"/>
        <v>1</v>
      </c>
      <c r="J840" s="170" t="b">
        <f t="shared" si="27"/>
        <v>0</v>
      </c>
    </row>
    <row r="841" spans="1:10" x14ac:dyDescent="0.3">
      <c r="A841" s="4" t="s">
        <v>933</v>
      </c>
      <c r="B841" s="4" t="s">
        <v>57</v>
      </c>
      <c r="C841" s="4" t="s">
        <v>162</v>
      </c>
      <c r="D841" s="12">
        <v>8</v>
      </c>
      <c r="E841" s="13">
        <v>35274</v>
      </c>
      <c r="F841" s="4" t="s">
        <v>80</v>
      </c>
      <c r="G841" s="14">
        <v>1022</v>
      </c>
      <c r="H841" s="15">
        <v>4</v>
      </c>
      <c r="I841" s="168" t="b">
        <f t="shared" si="26"/>
        <v>0</v>
      </c>
      <c r="J841" s="170" t="b">
        <f t="shared" si="27"/>
        <v>0</v>
      </c>
    </row>
    <row r="842" spans="1:10" x14ac:dyDescent="0.3">
      <c r="A842" s="4" t="s">
        <v>934</v>
      </c>
      <c r="B842" s="4" t="s">
        <v>61</v>
      </c>
      <c r="C842" s="4" t="s">
        <v>125</v>
      </c>
      <c r="D842" s="12">
        <v>57</v>
      </c>
      <c r="E842" s="13">
        <v>23260</v>
      </c>
      <c r="F842" s="4" t="s">
        <v>82</v>
      </c>
      <c r="G842" s="14">
        <v>634</v>
      </c>
      <c r="H842" s="15">
        <v>10</v>
      </c>
      <c r="I842" s="168" t="b">
        <f t="shared" si="26"/>
        <v>0</v>
      </c>
      <c r="J842" s="170" t="b">
        <f t="shared" si="27"/>
        <v>1</v>
      </c>
    </row>
    <row r="843" spans="1:10" x14ac:dyDescent="0.3">
      <c r="A843" s="4" t="s">
        <v>935</v>
      </c>
      <c r="B843" s="4" t="s">
        <v>57</v>
      </c>
      <c r="C843" s="4" t="s">
        <v>94</v>
      </c>
      <c r="D843" s="12">
        <v>6</v>
      </c>
      <c r="E843" s="13">
        <v>25676</v>
      </c>
      <c r="F843" s="4" t="s">
        <v>85</v>
      </c>
      <c r="G843" s="14">
        <v>644</v>
      </c>
      <c r="H843" s="15">
        <v>3</v>
      </c>
      <c r="I843" s="168" t="b">
        <f t="shared" si="26"/>
        <v>0</v>
      </c>
      <c r="J843" s="170" t="b">
        <f t="shared" si="27"/>
        <v>0</v>
      </c>
    </row>
    <row r="844" spans="1:10" x14ac:dyDescent="0.3">
      <c r="A844" s="4" t="s">
        <v>936</v>
      </c>
      <c r="B844" s="4" t="s">
        <v>61</v>
      </c>
      <c r="C844" s="4" t="s">
        <v>74</v>
      </c>
      <c r="D844" s="12">
        <v>34</v>
      </c>
      <c r="E844" s="13">
        <v>34480</v>
      </c>
      <c r="F844" s="4" t="s">
        <v>80</v>
      </c>
      <c r="G844" s="14">
        <v>1881</v>
      </c>
      <c r="H844" s="15">
        <v>12</v>
      </c>
      <c r="I844" s="168" t="b">
        <f t="shared" si="26"/>
        <v>1</v>
      </c>
      <c r="J844" s="170" t="b">
        <f t="shared" si="27"/>
        <v>0</v>
      </c>
    </row>
    <row r="845" spans="1:10" x14ac:dyDescent="0.3">
      <c r="A845" s="4" t="s">
        <v>937</v>
      </c>
      <c r="B845" s="4" t="s">
        <v>61</v>
      </c>
      <c r="C845" s="4" t="s">
        <v>107</v>
      </c>
      <c r="D845" s="12">
        <v>53</v>
      </c>
      <c r="E845" s="13">
        <v>25295</v>
      </c>
      <c r="F845" s="4" t="s">
        <v>85</v>
      </c>
      <c r="G845" s="14">
        <v>2763</v>
      </c>
      <c r="H845" s="15">
        <v>4</v>
      </c>
      <c r="I845" s="168" t="b">
        <f t="shared" si="26"/>
        <v>0</v>
      </c>
      <c r="J845" s="170" t="b">
        <f t="shared" si="27"/>
        <v>1</v>
      </c>
    </row>
    <row r="846" spans="1:10" x14ac:dyDescent="0.3">
      <c r="A846" s="4" t="s">
        <v>938</v>
      </c>
      <c r="B846" s="4" t="s">
        <v>57</v>
      </c>
      <c r="C846" s="4" t="s">
        <v>129</v>
      </c>
      <c r="D846" s="12">
        <v>24</v>
      </c>
      <c r="E846" s="13">
        <v>22775</v>
      </c>
      <c r="F846" s="4" t="s">
        <v>59</v>
      </c>
      <c r="G846" s="14">
        <v>1422</v>
      </c>
      <c r="H846" s="15">
        <v>15</v>
      </c>
      <c r="I846" s="168" t="b">
        <f t="shared" si="26"/>
        <v>1</v>
      </c>
      <c r="J846" s="170" t="b">
        <f t="shared" si="27"/>
        <v>0</v>
      </c>
    </row>
    <row r="847" spans="1:10" x14ac:dyDescent="0.3">
      <c r="A847" s="4" t="s">
        <v>939</v>
      </c>
      <c r="B847" s="4" t="s">
        <v>57</v>
      </c>
      <c r="C847" s="4" t="s">
        <v>92</v>
      </c>
      <c r="D847" s="12">
        <v>48</v>
      </c>
      <c r="E847" s="13">
        <v>34938</v>
      </c>
      <c r="F847" s="4" t="s">
        <v>82</v>
      </c>
      <c r="G847" s="14">
        <v>1989</v>
      </c>
      <c r="H847" s="15">
        <v>5</v>
      </c>
      <c r="I847" s="168" t="b">
        <f t="shared" si="26"/>
        <v>0</v>
      </c>
      <c r="J847" s="170" t="b">
        <f t="shared" si="27"/>
        <v>0</v>
      </c>
    </row>
    <row r="848" spans="1:10" x14ac:dyDescent="0.3">
      <c r="A848" s="4" t="s">
        <v>940</v>
      </c>
      <c r="B848" s="4" t="s">
        <v>61</v>
      </c>
      <c r="C848" s="4" t="s">
        <v>105</v>
      </c>
      <c r="D848" s="12">
        <v>50</v>
      </c>
      <c r="E848" s="13">
        <v>34357</v>
      </c>
      <c r="F848" s="4" t="s">
        <v>85</v>
      </c>
      <c r="G848" s="14">
        <v>1648</v>
      </c>
      <c r="H848" s="15">
        <v>13</v>
      </c>
      <c r="I848" s="168" t="b">
        <f t="shared" si="26"/>
        <v>1</v>
      </c>
      <c r="J848" s="170" t="b">
        <f t="shared" si="27"/>
        <v>0</v>
      </c>
    </row>
    <row r="849" spans="1:10" x14ac:dyDescent="0.3">
      <c r="A849" s="4" t="s">
        <v>941</v>
      </c>
      <c r="B849" s="4" t="s">
        <v>61</v>
      </c>
      <c r="C849" s="4" t="s">
        <v>162</v>
      </c>
      <c r="D849" s="12">
        <v>28</v>
      </c>
      <c r="E849" s="13">
        <v>27555</v>
      </c>
      <c r="F849" s="4" t="s">
        <v>80</v>
      </c>
      <c r="G849" s="14">
        <v>1942</v>
      </c>
      <c r="H849" s="15">
        <v>11</v>
      </c>
      <c r="I849" s="168" t="b">
        <f t="shared" si="26"/>
        <v>1</v>
      </c>
      <c r="J849" s="170" t="b">
        <f t="shared" si="27"/>
        <v>0</v>
      </c>
    </row>
    <row r="850" spans="1:10" x14ac:dyDescent="0.3">
      <c r="A850" s="4" t="s">
        <v>942</v>
      </c>
      <c r="B850" s="4" t="s">
        <v>57</v>
      </c>
      <c r="C850" s="4" t="s">
        <v>135</v>
      </c>
      <c r="D850" s="12">
        <v>13</v>
      </c>
      <c r="E850" s="13">
        <v>27461</v>
      </c>
      <c r="F850" s="4" t="s">
        <v>85</v>
      </c>
      <c r="G850" s="14">
        <v>2594</v>
      </c>
      <c r="H850" s="15">
        <v>5</v>
      </c>
      <c r="I850" s="168" t="b">
        <f t="shared" si="26"/>
        <v>0</v>
      </c>
      <c r="J850" s="170" t="b">
        <f t="shared" si="27"/>
        <v>0</v>
      </c>
    </row>
    <row r="851" spans="1:10" x14ac:dyDescent="0.3">
      <c r="A851" s="4" t="s">
        <v>943</v>
      </c>
      <c r="B851" s="4" t="s">
        <v>61</v>
      </c>
      <c r="C851" s="4" t="s">
        <v>162</v>
      </c>
      <c r="D851" s="12">
        <v>10</v>
      </c>
      <c r="E851" s="13">
        <v>32238</v>
      </c>
      <c r="F851" s="4" t="s">
        <v>69</v>
      </c>
      <c r="G851" s="14">
        <v>2868</v>
      </c>
      <c r="H851" s="15">
        <v>13</v>
      </c>
      <c r="I851" s="168" t="b">
        <f t="shared" si="26"/>
        <v>1</v>
      </c>
      <c r="J851" s="170" t="b">
        <f t="shared" si="27"/>
        <v>0</v>
      </c>
    </row>
    <row r="852" spans="1:10" x14ac:dyDescent="0.3">
      <c r="A852" s="4" t="s">
        <v>944</v>
      </c>
      <c r="B852" s="4" t="s">
        <v>57</v>
      </c>
      <c r="C852" s="4" t="s">
        <v>74</v>
      </c>
      <c r="D852" s="12">
        <v>16</v>
      </c>
      <c r="E852" s="13">
        <v>25330</v>
      </c>
      <c r="F852" s="4" t="s">
        <v>85</v>
      </c>
      <c r="G852" s="14">
        <v>1326</v>
      </c>
      <c r="H852" s="15">
        <v>4</v>
      </c>
      <c r="I852" s="168" t="b">
        <f t="shared" si="26"/>
        <v>0</v>
      </c>
      <c r="J852" s="170" t="b">
        <f t="shared" si="27"/>
        <v>0</v>
      </c>
    </row>
    <row r="853" spans="1:10" x14ac:dyDescent="0.3">
      <c r="A853" s="4" t="s">
        <v>945</v>
      </c>
      <c r="B853" s="4" t="s">
        <v>57</v>
      </c>
      <c r="C853" s="4" t="s">
        <v>170</v>
      </c>
      <c r="D853" s="12">
        <v>52</v>
      </c>
      <c r="E853" s="13">
        <v>32220</v>
      </c>
      <c r="F853" s="4" t="s">
        <v>82</v>
      </c>
      <c r="G853" s="14">
        <v>1726</v>
      </c>
      <c r="H853" s="15">
        <v>8</v>
      </c>
      <c r="I853" s="168" t="b">
        <f t="shared" si="26"/>
        <v>0</v>
      </c>
      <c r="J853" s="170" t="b">
        <f t="shared" si="27"/>
        <v>1</v>
      </c>
    </row>
    <row r="854" spans="1:10" x14ac:dyDescent="0.3">
      <c r="A854" s="4" t="s">
        <v>946</v>
      </c>
      <c r="B854" s="4" t="s">
        <v>61</v>
      </c>
      <c r="C854" s="4" t="s">
        <v>96</v>
      </c>
      <c r="D854" s="12">
        <v>21</v>
      </c>
      <c r="E854" s="13">
        <v>31051</v>
      </c>
      <c r="F854" s="4" t="s">
        <v>59</v>
      </c>
      <c r="G854" s="14">
        <v>2074</v>
      </c>
      <c r="H854" s="15">
        <v>3</v>
      </c>
      <c r="I854" s="168" t="b">
        <f t="shared" si="26"/>
        <v>0</v>
      </c>
      <c r="J854" s="170" t="b">
        <f t="shared" si="27"/>
        <v>0</v>
      </c>
    </row>
    <row r="855" spans="1:10" x14ac:dyDescent="0.3">
      <c r="A855" s="4" t="s">
        <v>947</v>
      </c>
      <c r="B855" s="4" t="s">
        <v>61</v>
      </c>
      <c r="C855" s="4" t="s">
        <v>137</v>
      </c>
      <c r="D855" s="12">
        <v>13</v>
      </c>
      <c r="E855" s="13">
        <v>26909</v>
      </c>
      <c r="F855" s="4" t="s">
        <v>80</v>
      </c>
      <c r="G855" s="14">
        <v>1168</v>
      </c>
      <c r="H855" s="15">
        <v>8</v>
      </c>
      <c r="I855" s="168" t="b">
        <f t="shared" si="26"/>
        <v>0</v>
      </c>
      <c r="J855" s="170" t="b">
        <f t="shared" si="27"/>
        <v>0</v>
      </c>
    </row>
    <row r="856" spans="1:10" x14ac:dyDescent="0.3">
      <c r="A856" s="4" t="s">
        <v>948</v>
      </c>
      <c r="B856" s="4" t="s">
        <v>61</v>
      </c>
      <c r="C856" s="4" t="s">
        <v>90</v>
      </c>
      <c r="D856" s="12">
        <v>6</v>
      </c>
      <c r="E856" s="13">
        <v>29427</v>
      </c>
      <c r="F856" s="4" t="s">
        <v>59</v>
      </c>
      <c r="G856" s="14">
        <v>1753</v>
      </c>
      <c r="H856" s="15">
        <v>11</v>
      </c>
      <c r="I856" s="168" t="b">
        <f t="shared" si="26"/>
        <v>1</v>
      </c>
      <c r="J856" s="170" t="b">
        <f t="shared" si="27"/>
        <v>0</v>
      </c>
    </row>
    <row r="857" spans="1:10" x14ac:dyDescent="0.3">
      <c r="A857" s="4" t="s">
        <v>949</v>
      </c>
      <c r="B857" s="4" t="s">
        <v>57</v>
      </c>
      <c r="C857" s="4" t="s">
        <v>66</v>
      </c>
      <c r="D857" s="12">
        <v>19</v>
      </c>
      <c r="E857" s="13">
        <v>32103</v>
      </c>
      <c r="F857" s="4" t="s">
        <v>59</v>
      </c>
      <c r="G857" s="14">
        <v>2449</v>
      </c>
      <c r="H857" s="15">
        <v>14</v>
      </c>
      <c r="I857" s="168" t="b">
        <f t="shared" si="26"/>
        <v>1</v>
      </c>
      <c r="J857" s="170" t="b">
        <f t="shared" si="27"/>
        <v>0</v>
      </c>
    </row>
    <row r="858" spans="1:10" x14ac:dyDescent="0.3">
      <c r="A858" s="4" t="s">
        <v>950</v>
      </c>
      <c r="B858" s="4" t="s">
        <v>61</v>
      </c>
      <c r="C858" s="4" t="s">
        <v>208</v>
      </c>
      <c r="D858" s="12">
        <v>41</v>
      </c>
      <c r="E858" s="13">
        <v>36134</v>
      </c>
      <c r="F858" s="4" t="s">
        <v>69</v>
      </c>
      <c r="G858" s="14">
        <v>2493</v>
      </c>
      <c r="H858" s="15">
        <v>10</v>
      </c>
      <c r="I858" s="168" t="b">
        <f t="shared" si="26"/>
        <v>0</v>
      </c>
      <c r="J858" s="170" t="b">
        <f t="shared" si="27"/>
        <v>0</v>
      </c>
    </row>
    <row r="859" spans="1:10" x14ac:dyDescent="0.3">
      <c r="A859" s="4" t="s">
        <v>951</v>
      </c>
      <c r="B859" s="4" t="s">
        <v>61</v>
      </c>
      <c r="C859" s="4" t="s">
        <v>68</v>
      </c>
      <c r="D859" s="12">
        <v>57</v>
      </c>
      <c r="E859" s="13">
        <v>33034</v>
      </c>
      <c r="F859" s="4" t="s">
        <v>69</v>
      </c>
      <c r="G859" s="14">
        <v>1252</v>
      </c>
      <c r="H859" s="15">
        <v>5</v>
      </c>
      <c r="I859" s="168" t="b">
        <f t="shared" si="26"/>
        <v>0</v>
      </c>
      <c r="J859" s="170" t="b">
        <f t="shared" si="27"/>
        <v>1</v>
      </c>
    </row>
    <row r="860" spans="1:10" x14ac:dyDescent="0.3">
      <c r="A860" s="4" t="s">
        <v>952</v>
      </c>
      <c r="B860" s="4" t="s">
        <v>57</v>
      </c>
      <c r="C860" s="4" t="s">
        <v>76</v>
      </c>
      <c r="D860" s="12">
        <v>3</v>
      </c>
      <c r="E860" s="13">
        <v>31859</v>
      </c>
      <c r="F860" s="4" t="s">
        <v>59</v>
      </c>
      <c r="G860" s="14">
        <v>2927</v>
      </c>
      <c r="H860" s="15">
        <v>2</v>
      </c>
      <c r="I860" s="168" t="b">
        <f t="shared" si="26"/>
        <v>0</v>
      </c>
      <c r="J860" s="170" t="b">
        <f t="shared" si="27"/>
        <v>0</v>
      </c>
    </row>
    <row r="861" spans="1:10" x14ac:dyDescent="0.3">
      <c r="A861" s="4" t="s">
        <v>953</v>
      </c>
      <c r="B861" s="4" t="s">
        <v>57</v>
      </c>
      <c r="C861" s="4" t="s">
        <v>224</v>
      </c>
      <c r="D861" s="12">
        <v>17</v>
      </c>
      <c r="E861" s="13">
        <v>28086</v>
      </c>
      <c r="F861" s="4" t="s">
        <v>80</v>
      </c>
      <c r="G861" s="14">
        <v>1992</v>
      </c>
      <c r="H861" s="15">
        <v>10</v>
      </c>
      <c r="I861" s="168" t="b">
        <f t="shared" si="26"/>
        <v>0</v>
      </c>
      <c r="J861" s="170" t="b">
        <f t="shared" si="27"/>
        <v>0</v>
      </c>
    </row>
    <row r="862" spans="1:10" x14ac:dyDescent="0.3">
      <c r="A862" s="4" t="s">
        <v>954</v>
      </c>
      <c r="B862" s="4" t="s">
        <v>61</v>
      </c>
      <c r="C862" s="4" t="s">
        <v>125</v>
      </c>
      <c r="D862" s="12">
        <v>24</v>
      </c>
      <c r="E862" s="13">
        <v>25864</v>
      </c>
      <c r="F862" s="4" t="s">
        <v>85</v>
      </c>
      <c r="G862" s="14">
        <v>2629</v>
      </c>
      <c r="H862" s="15">
        <v>3</v>
      </c>
      <c r="I862" s="168" t="b">
        <f t="shared" si="26"/>
        <v>0</v>
      </c>
      <c r="J862" s="170" t="b">
        <f t="shared" si="27"/>
        <v>0</v>
      </c>
    </row>
    <row r="863" spans="1:10" x14ac:dyDescent="0.3">
      <c r="A863" s="4" t="s">
        <v>955</v>
      </c>
      <c r="B863" s="4" t="s">
        <v>57</v>
      </c>
      <c r="C863" s="4" t="s">
        <v>151</v>
      </c>
      <c r="D863" s="12">
        <v>15</v>
      </c>
      <c r="E863" s="13">
        <v>22877</v>
      </c>
      <c r="F863" s="4" t="s">
        <v>59</v>
      </c>
      <c r="G863" s="14">
        <v>914</v>
      </c>
      <c r="H863" s="15">
        <v>11</v>
      </c>
      <c r="I863" s="168" t="b">
        <f t="shared" si="26"/>
        <v>1</v>
      </c>
      <c r="J863" s="170" t="b">
        <f t="shared" si="27"/>
        <v>0</v>
      </c>
    </row>
    <row r="864" spans="1:10" x14ac:dyDescent="0.3">
      <c r="A864" s="4" t="s">
        <v>956</v>
      </c>
      <c r="B864" s="4" t="s">
        <v>61</v>
      </c>
      <c r="C864" s="4" t="s">
        <v>64</v>
      </c>
      <c r="D864" s="12">
        <v>28</v>
      </c>
      <c r="E864" s="13">
        <v>28547</v>
      </c>
      <c r="F864" s="4" t="s">
        <v>85</v>
      </c>
      <c r="G864" s="14">
        <v>1133</v>
      </c>
      <c r="H864" s="15">
        <v>6</v>
      </c>
      <c r="I864" s="168" t="b">
        <f t="shared" si="26"/>
        <v>0</v>
      </c>
      <c r="J864" s="170" t="b">
        <f t="shared" si="27"/>
        <v>0</v>
      </c>
    </row>
    <row r="865" spans="1:10" x14ac:dyDescent="0.3">
      <c r="A865" s="4" t="s">
        <v>957</v>
      </c>
      <c r="B865" s="4" t="s">
        <v>61</v>
      </c>
      <c r="C865" s="4" t="s">
        <v>112</v>
      </c>
      <c r="D865" s="12">
        <v>48</v>
      </c>
      <c r="E865" s="13">
        <v>34678</v>
      </c>
      <c r="F865" s="4" t="s">
        <v>69</v>
      </c>
      <c r="G865" s="14">
        <v>2914</v>
      </c>
      <c r="H865" s="15">
        <v>8</v>
      </c>
      <c r="I865" s="168" t="b">
        <f t="shared" si="26"/>
        <v>0</v>
      </c>
      <c r="J865" s="170" t="b">
        <f t="shared" si="27"/>
        <v>0</v>
      </c>
    </row>
    <row r="866" spans="1:10" x14ac:dyDescent="0.3">
      <c r="A866" s="4" t="s">
        <v>958</v>
      </c>
      <c r="B866" s="4" t="s">
        <v>61</v>
      </c>
      <c r="C866" s="4" t="s">
        <v>96</v>
      </c>
      <c r="D866" s="12">
        <v>14</v>
      </c>
      <c r="E866" s="13">
        <v>35943</v>
      </c>
      <c r="F866" s="4" t="s">
        <v>59</v>
      </c>
      <c r="G866" s="14">
        <v>1112</v>
      </c>
      <c r="H866" s="15">
        <v>2</v>
      </c>
      <c r="I866" s="168" t="b">
        <f t="shared" si="26"/>
        <v>0</v>
      </c>
      <c r="J866" s="170" t="b">
        <f t="shared" si="27"/>
        <v>0</v>
      </c>
    </row>
    <row r="867" spans="1:10" x14ac:dyDescent="0.3">
      <c r="A867" s="4" t="s">
        <v>959</v>
      </c>
      <c r="B867" s="4" t="s">
        <v>61</v>
      </c>
      <c r="C867" s="4" t="s">
        <v>105</v>
      </c>
      <c r="D867" s="12">
        <v>58</v>
      </c>
      <c r="E867" s="13">
        <v>24611</v>
      </c>
      <c r="F867" s="4" t="s">
        <v>59</v>
      </c>
      <c r="G867" s="14">
        <v>1799</v>
      </c>
      <c r="H867" s="15">
        <v>8</v>
      </c>
      <c r="I867" s="168" t="b">
        <f t="shared" si="26"/>
        <v>0</v>
      </c>
      <c r="J867" s="170" t="b">
        <f t="shared" si="27"/>
        <v>1</v>
      </c>
    </row>
    <row r="868" spans="1:10" x14ac:dyDescent="0.3">
      <c r="A868" s="4" t="s">
        <v>960</v>
      </c>
      <c r="B868" s="4" t="s">
        <v>57</v>
      </c>
      <c r="C868" s="4" t="s">
        <v>99</v>
      </c>
      <c r="D868" s="12">
        <v>11</v>
      </c>
      <c r="E868" s="13">
        <v>27585</v>
      </c>
      <c r="F868" s="4" t="s">
        <v>85</v>
      </c>
      <c r="G868" s="14">
        <v>2876</v>
      </c>
      <c r="H868" s="15">
        <v>9</v>
      </c>
      <c r="I868" s="168" t="b">
        <f t="shared" si="26"/>
        <v>0</v>
      </c>
      <c r="J868" s="170" t="b">
        <f t="shared" si="27"/>
        <v>0</v>
      </c>
    </row>
    <row r="869" spans="1:10" x14ac:dyDescent="0.3">
      <c r="A869" s="4" t="s">
        <v>961</v>
      </c>
      <c r="B869" s="4" t="s">
        <v>61</v>
      </c>
      <c r="C869" s="4" t="s">
        <v>68</v>
      </c>
      <c r="D869" s="12">
        <v>27</v>
      </c>
      <c r="E869" s="13">
        <v>24565</v>
      </c>
      <c r="F869" s="4" t="s">
        <v>82</v>
      </c>
      <c r="G869" s="14">
        <v>1279</v>
      </c>
      <c r="H869" s="15">
        <v>9</v>
      </c>
      <c r="I869" s="168" t="b">
        <f t="shared" si="26"/>
        <v>0</v>
      </c>
      <c r="J869" s="170" t="b">
        <f t="shared" si="27"/>
        <v>0</v>
      </c>
    </row>
    <row r="870" spans="1:10" x14ac:dyDescent="0.3">
      <c r="A870" s="4" t="s">
        <v>962</v>
      </c>
      <c r="B870" s="4" t="s">
        <v>57</v>
      </c>
      <c r="C870" s="4" t="s">
        <v>78</v>
      </c>
      <c r="D870" s="12">
        <v>58</v>
      </c>
      <c r="E870" s="13">
        <v>29665</v>
      </c>
      <c r="F870" s="4" t="s">
        <v>59</v>
      </c>
      <c r="G870" s="14">
        <v>1046</v>
      </c>
      <c r="H870" s="15">
        <v>11</v>
      </c>
      <c r="I870" s="168" t="b">
        <f t="shared" si="26"/>
        <v>1</v>
      </c>
      <c r="J870" s="170" t="b">
        <f t="shared" si="27"/>
        <v>1</v>
      </c>
    </row>
    <row r="871" spans="1:10" x14ac:dyDescent="0.3">
      <c r="A871" s="4" t="s">
        <v>963</v>
      </c>
      <c r="B871" s="4" t="s">
        <v>61</v>
      </c>
      <c r="C871" s="4" t="s">
        <v>76</v>
      </c>
      <c r="D871" s="12">
        <v>11</v>
      </c>
      <c r="E871" s="13">
        <v>24689</v>
      </c>
      <c r="F871" s="4" t="s">
        <v>59</v>
      </c>
      <c r="G871" s="14">
        <v>2017</v>
      </c>
      <c r="H871" s="15">
        <v>9</v>
      </c>
      <c r="I871" s="168" t="b">
        <f t="shared" si="26"/>
        <v>0</v>
      </c>
      <c r="J871" s="170" t="b">
        <f t="shared" si="27"/>
        <v>0</v>
      </c>
    </row>
    <row r="872" spans="1:10" x14ac:dyDescent="0.3">
      <c r="A872" s="4" t="s">
        <v>964</v>
      </c>
      <c r="B872" s="4" t="s">
        <v>61</v>
      </c>
      <c r="C872" s="4" t="s">
        <v>74</v>
      </c>
      <c r="D872" s="12">
        <v>33</v>
      </c>
      <c r="E872" s="13">
        <v>27361</v>
      </c>
      <c r="F872" s="4" t="s">
        <v>59</v>
      </c>
      <c r="G872" s="14">
        <v>794</v>
      </c>
      <c r="H872" s="15">
        <v>9</v>
      </c>
      <c r="I872" s="168" t="b">
        <f t="shared" si="26"/>
        <v>0</v>
      </c>
      <c r="J872" s="170" t="b">
        <f t="shared" si="27"/>
        <v>0</v>
      </c>
    </row>
    <row r="873" spans="1:10" x14ac:dyDescent="0.3">
      <c r="A873" s="4" t="s">
        <v>965</v>
      </c>
      <c r="B873" s="4" t="s">
        <v>61</v>
      </c>
      <c r="C873" s="4" t="s">
        <v>153</v>
      </c>
      <c r="D873" s="12">
        <v>52</v>
      </c>
      <c r="E873" s="13">
        <v>23667</v>
      </c>
      <c r="F873" s="4" t="s">
        <v>80</v>
      </c>
      <c r="G873" s="14">
        <v>1546</v>
      </c>
      <c r="H873" s="15">
        <v>6</v>
      </c>
      <c r="I873" s="168" t="b">
        <f t="shared" si="26"/>
        <v>0</v>
      </c>
      <c r="J873" s="170" t="b">
        <f t="shared" si="27"/>
        <v>1</v>
      </c>
    </row>
    <row r="874" spans="1:10" x14ac:dyDescent="0.3">
      <c r="A874" s="4" t="s">
        <v>966</v>
      </c>
      <c r="B874" s="4" t="s">
        <v>57</v>
      </c>
      <c r="C874" s="4" t="s">
        <v>224</v>
      </c>
      <c r="D874" s="12">
        <v>57</v>
      </c>
      <c r="E874" s="13">
        <v>35669</v>
      </c>
      <c r="F874" s="4" t="s">
        <v>82</v>
      </c>
      <c r="G874" s="14">
        <v>685</v>
      </c>
      <c r="H874" s="15">
        <v>11</v>
      </c>
      <c r="I874" s="168" t="b">
        <f t="shared" si="26"/>
        <v>1</v>
      </c>
      <c r="J874" s="170" t="b">
        <f t="shared" si="27"/>
        <v>1</v>
      </c>
    </row>
    <row r="875" spans="1:10" x14ac:dyDescent="0.3">
      <c r="A875" s="4" t="s">
        <v>967</v>
      </c>
      <c r="B875" s="4" t="s">
        <v>61</v>
      </c>
      <c r="C875" s="4" t="s">
        <v>76</v>
      </c>
      <c r="D875" s="12">
        <v>39</v>
      </c>
      <c r="E875" s="13">
        <v>28120</v>
      </c>
      <c r="F875" s="4" t="s">
        <v>85</v>
      </c>
      <c r="G875" s="14">
        <v>1895</v>
      </c>
      <c r="H875" s="15">
        <v>4</v>
      </c>
      <c r="I875" s="168" t="b">
        <f t="shared" si="26"/>
        <v>0</v>
      </c>
      <c r="J875" s="170" t="b">
        <f t="shared" si="27"/>
        <v>0</v>
      </c>
    </row>
    <row r="876" spans="1:10" x14ac:dyDescent="0.3">
      <c r="A876" s="4" t="s">
        <v>968</v>
      </c>
      <c r="B876" s="4" t="s">
        <v>61</v>
      </c>
      <c r="C876" s="4" t="s">
        <v>170</v>
      </c>
      <c r="D876" s="12">
        <v>13</v>
      </c>
      <c r="E876" s="13">
        <v>33376</v>
      </c>
      <c r="F876" s="4" t="s">
        <v>82</v>
      </c>
      <c r="G876" s="14">
        <v>2942</v>
      </c>
      <c r="H876" s="15">
        <v>3</v>
      </c>
      <c r="I876" s="168" t="b">
        <f t="shared" si="26"/>
        <v>0</v>
      </c>
      <c r="J876" s="170" t="b">
        <f t="shared" si="27"/>
        <v>0</v>
      </c>
    </row>
    <row r="877" spans="1:10" x14ac:dyDescent="0.3">
      <c r="A877" s="4" t="s">
        <v>969</v>
      </c>
      <c r="B877" s="4" t="s">
        <v>61</v>
      </c>
      <c r="C877" s="4" t="s">
        <v>153</v>
      </c>
      <c r="D877" s="12">
        <v>38</v>
      </c>
      <c r="E877" s="13">
        <v>31678</v>
      </c>
      <c r="F877" s="4" t="s">
        <v>82</v>
      </c>
      <c r="G877" s="14">
        <v>1861</v>
      </c>
      <c r="H877" s="15">
        <v>5</v>
      </c>
      <c r="I877" s="168" t="b">
        <f t="shared" si="26"/>
        <v>0</v>
      </c>
      <c r="J877" s="170" t="b">
        <f t="shared" si="27"/>
        <v>0</v>
      </c>
    </row>
    <row r="878" spans="1:10" x14ac:dyDescent="0.3">
      <c r="A878" s="4" t="s">
        <v>970</v>
      </c>
      <c r="B878" s="4" t="s">
        <v>57</v>
      </c>
      <c r="C878" s="4" t="s">
        <v>96</v>
      </c>
      <c r="D878" s="12">
        <v>37</v>
      </c>
      <c r="E878" s="13">
        <v>28495</v>
      </c>
      <c r="F878" s="4" t="s">
        <v>85</v>
      </c>
      <c r="G878" s="14">
        <v>1245</v>
      </c>
      <c r="H878" s="15">
        <v>13</v>
      </c>
      <c r="I878" s="168" t="b">
        <f t="shared" si="26"/>
        <v>1</v>
      </c>
      <c r="J878" s="170" t="b">
        <f t="shared" si="27"/>
        <v>0</v>
      </c>
    </row>
  </sheetData>
  <autoFilter ref="A1:J1" xr:uid="{99288DE8-B668-4CE6-931D-74518BF0CEBC}"/>
  <pageMargins left="0.7" right="0.7" top="0.75" bottom="0.75" header="0.3" footer="0.3"/>
  <pageSetup orientation="portrait" r:id="rId1"/>
  <drawing r:id="rId2"/>
  <extLst>
    <ext xmlns:x14="http://schemas.microsoft.com/office/spreadsheetml/2009/9/main" uri="{78C0D931-6437-407d-A8EE-F0AAD7539E65}">
      <x14:conditionalFormattings>
        <x14:conditionalFormatting xmlns:xm="http://schemas.microsoft.com/office/excel/2006/main">
          <x14:cfRule type="containsText" priority="1" operator="containsText" id="{2153210A-C620-4F63-8D77-077E3E14918F}">
            <xm:f>NOT(ISERROR(SEARCH($I$5,I2)))</xm:f>
            <xm:f>$I$5</xm:f>
            <x14:dxf>
              <fill>
                <patternFill>
                  <bgColor theme="5" tint="0.39994506668294322"/>
                </patternFill>
              </fill>
            </x14:dxf>
          </x14:cfRule>
          <x14:cfRule type="containsText" priority="2" operator="containsText" id="{70DF194D-ACFC-4B0D-AABB-29B7EF89E7A3}">
            <xm:f>NOT(ISERROR(SEARCH($I$2,I2)))</xm:f>
            <xm:f>$I$2</xm:f>
            <x14:dxf>
              <fill>
                <patternFill>
                  <bgColor theme="9" tint="0.59996337778862885"/>
                </patternFill>
              </fill>
            </x14:dxf>
          </x14:cfRule>
          <xm:sqref>I2:I878</xm:sqref>
        </x14:conditionalFormatting>
        <x14:conditionalFormatting xmlns:xm="http://schemas.microsoft.com/office/excel/2006/main">
          <x14:cfRule type="containsText" priority="3" operator="containsText" id="{CBD07B9E-E0A9-44D9-A6EA-A3BECA0EABEB}">
            <xm:f>NOT(ISERROR(SEARCH($J$4,J2)))</xm:f>
            <xm:f>$J$4</xm:f>
            <x14:dxf>
              <fill>
                <patternFill>
                  <bgColor theme="5" tint="0.39994506668294322"/>
                </patternFill>
              </fill>
            </x14:dxf>
          </x14:cfRule>
          <x14:cfRule type="containsText" priority="4" operator="containsText" id="{B3B72D2C-8035-48F7-89EC-4900CCEAD48E}">
            <xm:f>NOT(ISERROR(SEARCH($J$3,J2)))</xm:f>
            <xm:f>$J$3</xm:f>
            <x14:dxf>
              <fill>
                <patternFill>
                  <bgColor theme="9" tint="0.59996337778862885"/>
                </patternFill>
              </fill>
            </x14:dxf>
          </x14:cfRule>
          <xm:sqref>J2:J878</xm:sqref>
        </x14:conditionalFormatting>
      </x14:conditionalFormattings>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1B71C2-5A77-4348-AF5A-D2053C611F4D}">
  <sheetPr>
    <tabColor theme="5" tint="-0.249977111117893"/>
  </sheetPr>
  <dimension ref="A3:O15"/>
  <sheetViews>
    <sheetView workbookViewId="0">
      <selection activeCell="E8" sqref="E8"/>
    </sheetView>
  </sheetViews>
  <sheetFormatPr defaultRowHeight="14.4" x14ac:dyDescent="0.3"/>
  <cols>
    <col min="1" max="1" width="15.88671875" bestFit="1" customWidth="1"/>
    <col min="2" max="2" width="21.6640625" bestFit="1" customWidth="1"/>
    <col min="3" max="3" width="18.44140625" bestFit="1" customWidth="1"/>
  </cols>
  <sheetData>
    <row r="3" spans="1:15" ht="23.4" x14ac:dyDescent="0.3">
      <c r="A3" s="17" t="s">
        <v>971</v>
      </c>
      <c r="B3" s="17" t="s">
        <v>972</v>
      </c>
      <c r="C3" s="17" t="s">
        <v>973</v>
      </c>
    </row>
    <row r="4" spans="1:15" ht="23.4" x14ac:dyDescent="0.3">
      <c r="A4" s="18" t="s">
        <v>974</v>
      </c>
      <c r="B4" s="18">
        <v>588</v>
      </c>
      <c r="C4" s="171" t="str" cm="1">
        <f t="array" ref="C4">_xlfn.IFS(B4&gt;=600,"10%",B4&gt;=400,"5%",B4&gt;=200,"3%",B4&lt;200,"standart")</f>
        <v>5%</v>
      </c>
      <c r="D4" s="19" t="str">
        <f ca="1">_xlfn.IFNA(_xlfn.FORMULATEXT(C4),"")</f>
        <v>=IFS(B4&gt;=600;"10%";B4&gt;=400;"5%";B4&gt;=200;"3%";B4&lt;200;"standart")</v>
      </c>
    </row>
    <row r="5" spans="1:15" ht="23.4" x14ac:dyDescent="0.3">
      <c r="A5" s="18" t="s">
        <v>975</v>
      </c>
      <c r="B5" s="18">
        <v>669</v>
      </c>
      <c r="C5" s="171" t="str" cm="1">
        <f t="array" ref="C5">_xlfn.IFS(B5&gt;=600,"10%",B5&gt;=400,"5%",B5&gt;=200,"3%",B5&lt;200,"standart")</f>
        <v>10%</v>
      </c>
    </row>
    <row r="6" spans="1:15" ht="23.4" x14ac:dyDescent="0.3">
      <c r="A6" s="18" t="s">
        <v>976</v>
      </c>
      <c r="B6" s="18">
        <v>217</v>
      </c>
      <c r="C6" s="171" t="str" cm="1">
        <f t="array" ref="C6">_xlfn.IFS(B6&gt;=600,"10%",B6&gt;=400,"5%",B6&gt;=200,"3%",B6&lt;200,"standart")</f>
        <v>3%</v>
      </c>
    </row>
    <row r="7" spans="1:15" ht="23.4" x14ac:dyDescent="0.3">
      <c r="A7" s="18" t="s">
        <v>977</v>
      </c>
      <c r="B7" s="18">
        <v>635</v>
      </c>
      <c r="C7" s="171" t="str" cm="1">
        <f t="array" ref="C7">_xlfn.IFS(B7&gt;=600,"10%",B7&gt;=400,"5%",B7&gt;=200,"3%",B7&lt;200,"standart")</f>
        <v>10%</v>
      </c>
    </row>
    <row r="8" spans="1:15" ht="23.4" x14ac:dyDescent="0.3">
      <c r="A8" s="18" t="s">
        <v>978</v>
      </c>
      <c r="B8" s="18">
        <v>588</v>
      </c>
      <c r="C8" s="171" t="str" cm="1">
        <f t="array" ref="C8">_xlfn.IFS(B8&gt;=600,"10%",B8&gt;=400,"5%",B8&gt;=200,"3%",B8&lt;200,"standart")</f>
        <v>5%</v>
      </c>
    </row>
    <row r="9" spans="1:15" ht="23.4" x14ac:dyDescent="0.3">
      <c r="A9" s="18" t="s">
        <v>979</v>
      </c>
      <c r="B9" s="18">
        <v>302</v>
      </c>
      <c r="C9" s="171" t="str" cm="1">
        <f t="array" ref="C9">_xlfn.IFS(B9&gt;=600,"10%",B9&gt;=400,"5%",B9&gt;=200,"3%",B9&lt;200,"standart")</f>
        <v>3%</v>
      </c>
    </row>
    <row r="10" spans="1:15" ht="23.4" x14ac:dyDescent="0.3">
      <c r="A10" s="18" t="s">
        <v>980</v>
      </c>
      <c r="B10" s="18">
        <v>568</v>
      </c>
      <c r="C10" s="171" t="str" cm="1">
        <f t="array" ref="C10">_xlfn.IFS(B10&gt;=600,"10%",B10&gt;=400,"5%",B10&gt;=200,"3%",B10&lt;200,"standart")</f>
        <v>5%</v>
      </c>
    </row>
    <row r="11" spans="1:15" ht="23.4" x14ac:dyDescent="0.3">
      <c r="A11" s="18" t="s">
        <v>981</v>
      </c>
      <c r="B11" s="18">
        <v>31</v>
      </c>
      <c r="C11" s="171" t="str" cm="1">
        <f t="array" ref="C11">_xlfn.IFS(B11&gt;=600,"10%",B11&gt;=400,"5%",B11&gt;=200,"3%",B11&lt;200,"standart")</f>
        <v>standart</v>
      </c>
    </row>
    <row r="12" spans="1:15" ht="23.4" x14ac:dyDescent="0.3">
      <c r="A12" s="18" t="s">
        <v>982</v>
      </c>
      <c r="B12" s="18">
        <v>603</v>
      </c>
      <c r="C12" s="171" t="str" cm="1">
        <f t="array" ref="C12">_xlfn.IFS(B12&gt;=600,"10%",B12&gt;=400,"5%",B12&gt;=200,"3%",B12&lt;200,"standart")</f>
        <v>10%</v>
      </c>
    </row>
    <row r="13" spans="1:15" ht="23.4" x14ac:dyDescent="0.3">
      <c r="A13" s="18" t="s">
        <v>983</v>
      </c>
      <c r="B13" s="18">
        <v>621</v>
      </c>
      <c r="C13" s="171" t="str" cm="1">
        <f t="array" ref="C13">_xlfn.IFS(B13&gt;=600,"10%",B13&gt;=400,"5%",B13&gt;=200,"3%",B13&lt;200,"standart")</f>
        <v>10%</v>
      </c>
      <c r="O13" s="20"/>
    </row>
    <row r="14" spans="1:15" x14ac:dyDescent="0.3">
      <c r="O14" s="20"/>
    </row>
    <row r="15" spans="1:15" x14ac:dyDescent="0.3">
      <c r="O15" s="20"/>
    </row>
  </sheetData>
  <conditionalFormatting sqref="C4:C13">
    <cfRule type="dataBar" priority="1">
      <dataBar>
        <cfvo type="min"/>
        <cfvo type="max"/>
        <color rgb="FF638EC6"/>
      </dataBar>
      <extLst>
        <ext xmlns:x14="http://schemas.microsoft.com/office/spreadsheetml/2009/9/main" uri="{B025F937-C7B1-47D3-B67F-A62EFF666E3E}">
          <x14:id>{5C032BF5-4ADE-4E78-B531-FE59D1A63B85}</x14:id>
        </ext>
      </extLst>
    </cfRule>
  </conditionalFormatting>
  <pageMargins left="0.7" right="0.7" top="0.75" bottom="0.75" header="0.3" footer="0.3"/>
  <drawing r:id="rId1"/>
  <extLst>
    <ext xmlns:x14="http://schemas.microsoft.com/office/spreadsheetml/2009/9/main" uri="{78C0D931-6437-407d-A8EE-F0AAD7539E65}">
      <x14:conditionalFormattings>
        <x14:conditionalFormatting xmlns:xm="http://schemas.microsoft.com/office/excel/2006/main">
          <x14:cfRule type="dataBar" id="{5C032BF5-4ADE-4E78-B531-FE59D1A63B85}">
            <x14:dataBar minLength="0" maxLength="100" gradient="0">
              <x14:cfvo type="autoMin"/>
              <x14:cfvo type="autoMax"/>
              <x14:negativeFillColor rgb="FFFF0000"/>
              <x14:axisColor rgb="FF000000"/>
            </x14:dataBar>
          </x14:cfRule>
          <xm:sqref>C4:C13</xm:sqref>
        </x14:conditionalFormatting>
      </x14:conditionalFormattings>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3028EE-548A-4389-8BEA-9D34636D0E2E}">
  <sheetPr>
    <tabColor rgb="FFFF0000"/>
  </sheetPr>
  <dimension ref="A1:F14"/>
  <sheetViews>
    <sheetView zoomScale="130" zoomScaleNormal="130" workbookViewId="0">
      <selection activeCell="E4" sqref="E4"/>
    </sheetView>
  </sheetViews>
  <sheetFormatPr defaultRowHeight="14.4" x14ac:dyDescent="0.3"/>
  <cols>
    <col min="1" max="1" width="16.6640625" bestFit="1" customWidth="1"/>
    <col min="2" max="2" width="31" bestFit="1" customWidth="1"/>
    <col min="4" max="4" width="22" bestFit="1" customWidth="1"/>
    <col min="5" max="5" width="14.5546875" bestFit="1" customWidth="1"/>
    <col min="6" max="6" width="41" customWidth="1"/>
  </cols>
  <sheetData>
    <row r="1" spans="1:6" ht="16.2" thickBot="1" x14ac:dyDescent="0.35">
      <c r="A1" s="21" t="s">
        <v>984</v>
      </c>
      <c r="B1" s="21" t="s">
        <v>985</v>
      </c>
      <c r="C1" s="22"/>
    </row>
    <row r="2" spans="1:6" ht="18" x14ac:dyDescent="0.3">
      <c r="A2" s="195" t="s">
        <v>986</v>
      </c>
      <c r="B2" s="196"/>
      <c r="C2" s="22" t="s">
        <v>987</v>
      </c>
      <c r="D2" s="23" t="s">
        <v>988</v>
      </c>
      <c r="E2" s="23" t="s">
        <v>989</v>
      </c>
      <c r="F2" s="23" t="s">
        <v>990</v>
      </c>
    </row>
    <row r="3" spans="1:6" ht="18" x14ac:dyDescent="0.3">
      <c r="A3" s="24" t="s">
        <v>991</v>
      </c>
      <c r="B3" s="25" t="s">
        <v>992</v>
      </c>
      <c r="C3" s="22" t="s">
        <v>987</v>
      </c>
      <c r="D3" s="26" t="s">
        <v>995</v>
      </c>
      <c r="E3" s="26">
        <v>2876</v>
      </c>
      <c r="F3" s="27" cm="1">
        <f t="array" ref="F3">_xlfn.IFS(D3="Neft sektoru",_xlfn.IFS(E3&gt;2500,(E3-2500)*0.25+2500*0.14,E3&gt;200,(E3-200)*0.14,E3&lt;200,E3=0),E3&gt;8000,(E3-8000)*0.14,TRUE,"0")</f>
        <v>444.00000000000006</v>
      </c>
    </row>
    <row r="4" spans="1:6" ht="18.600000000000001" thickBot="1" x14ac:dyDescent="0.35">
      <c r="A4" s="28" t="s">
        <v>993</v>
      </c>
      <c r="B4" s="29" t="s">
        <v>994</v>
      </c>
      <c r="C4" s="22" t="s">
        <v>987</v>
      </c>
    </row>
    <row r="5" spans="1:6" x14ac:dyDescent="0.3">
      <c r="A5" s="195" t="s">
        <v>995</v>
      </c>
      <c r="B5" s="196"/>
      <c r="C5" s="22" t="s">
        <v>987</v>
      </c>
    </row>
    <row r="6" spans="1:6" ht="18" x14ac:dyDescent="0.3">
      <c r="A6" s="30" t="s">
        <v>996</v>
      </c>
      <c r="B6" s="31" t="s">
        <v>992</v>
      </c>
    </row>
    <row r="7" spans="1:6" ht="18" x14ac:dyDescent="0.3">
      <c r="A7" s="24" t="s">
        <v>997</v>
      </c>
      <c r="B7" s="25" t="s">
        <v>998</v>
      </c>
    </row>
    <row r="8" spans="1:6" ht="18.600000000000001" thickBot="1" x14ac:dyDescent="0.35">
      <c r="A8" s="28" t="s">
        <v>999</v>
      </c>
      <c r="B8" s="29" t="s">
        <v>1000</v>
      </c>
    </row>
    <row r="14" spans="1:6" x14ac:dyDescent="0.3">
      <c r="B14" t="str">
        <f ca="1">_xlfn.FORMULATEXT(F3)</f>
        <v>=IFS(D3="Neft sektoru";IFS(E3&gt;2500;(E3-2500)*0,25+2500*0,14;E3&gt;200;(E3-200)*0,14;E3&lt;200;E3=0);E3&gt;8000;(E3-8000)*0,14;TRUE;"0")</v>
      </c>
    </row>
  </sheetData>
  <mergeCells count="2">
    <mergeCell ref="A2:B2"/>
    <mergeCell ref="A5:B5"/>
  </mergeCells>
  <conditionalFormatting sqref="D3">
    <cfRule type="dataBar" priority="1">
      <dataBar>
        <cfvo type="min"/>
        <cfvo type="max"/>
        <color rgb="FFFFB628"/>
      </dataBar>
      <extLst>
        <ext xmlns:x14="http://schemas.microsoft.com/office/spreadsheetml/2009/9/main" uri="{B025F937-C7B1-47D3-B67F-A62EFF666E3E}">
          <x14:id>{4B825D7C-8B61-4D81-AA38-BA2020575ADA}</x14:id>
        </ext>
      </extLst>
    </cfRule>
  </conditionalFormatting>
  <dataValidations count="1">
    <dataValidation type="list" allowBlank="1" showInputMessage="1" showErrorMessage="1" sqref="D3" xr:uid="{C9791016-2271-4F2B-ABCA-5F2D1A968A10}">
      <formula1>"Qeyri-neft sektoru, Neft sektoru"</formula1>
    </dataValidation>
  </dataValidations>
  <pageMargins left="0.7" right="0.7" top="0.75" bottom="0.75" header="0.3" footer="0.3"/>
  <extLst>
    <ext xmlns:x14="http://schemas.microsoft.com/office/spreadsheetml/2009/9/main" uri="{78C0D931-6437-407d-A8EE-F0AAD7539E65}">
      <x14:conditionalFormattings>
        <x14:conditionalFormatting xmlns:xm="http://schemas.microsoft.com/office/excel/2006/main">
          <x14:cfRule type="dataBar" id="{4B825D7C-8B61-4D81-AA38-BA2020575ADA}">
            <x14:dataBar minLength="0" maxLength="100" border="1" negativeBarBorderColorSameAsPositive="0">
              <x14:cfvo type="autoMin"/>
              <x14:cfvo type="autoMax"/>
              <x14:borderColor rgb="FFFFB628"/>
              <x14:negativeFillColor rgb="FFFF0000"/>
              <x14:negativeBorderColor rgb="FFFF0000"/>
              <x14:axisColor rgb="FF000000"/>
            </x14:dataBar>
          </x14:cfRule>
          <xm:sqref>D3</xm:sqref>
        </x14:conditionalFormatting>
      </x14:conditionalFormattings>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2048EA-F16C-484A-B3C3-EDC50B0AFCA7}">
  <sheetPr>
    <tabColor rgb="FF00B050"/>
  </sheetPr>
  <dimension ref="B1:O121"/>
  <sheetViews>
    <sheetView topLeftCell="A4" zoomScale="90" zoomScaleNormal="90" workbookViewId="0">
      <selection activeCell="E9" sqref="E9"/>
    </sheetView>
  </sheetViews>
  <sheetFormatPr defaultRowHeight="14.4" x14ac:dyDescent="0.3"/>
  <cols>
    <col min="2" max="2" width="33.21875" bestFit="1" customWidth="1"/>
    <col min="3" max="3" width="11.77734375" customWidth="1"/>
    <col min="4" max="4" width="20.5546875" customWidth="1"/>
    <col min="5" max="5" width="29.109375" bestFit="1" customWidth="1"/>
  </cols>
  <sheetData>
    <row r="1" spans="2:15" ht="54" x14ac:dyDescent="0.3">
      <c r="B1" s="32" t="s">
        <v>1001</v>
      </c>
      <c r="C1" s="33" t="s">
        <v>1002</v>
      </c>
      <c r="D1" s="33" t="s">
        <v>1003</v>
      </c>
      <c r="E1" s="34"/>
    </row>
    <row r="2" spans="2:15" x14ac:dyDescent="0.3">
      <c r="B2" s="35" t="s">
        <v>1004</v>
      </c>
      <c r="C2" s="36">
        <v>7</v>
      </c>
      <c r="D2" s="177" t="str">
        <f>IF(OR(C2=7,C2=8,C2=9),"YAY"," ")</f>
        <v>YAY</v>
      </c>
      <c r="E2" s="178" t="str">
        <f ca="1">_xlfn.FORMULATEXT(D2)</f>
        <v>=IF(OR(C2=7;C2=8;C2=9);"YAY";" ")</v>
      </c>
      <c r="G2" s="197" t="s">
        <v>1005</v>
      </c>
      <c r="H2" s="198" t="s">
        <v>1006</v>
      </c>
      <c r="I2" s="198"/>
      <c r="J2" s="198"/>
      <c r="K2" s="198"/>
      <c r="L2" s="198"/>
      <c r="M2" s="198"/>
      <c r="N2" s="198"/>
      <c r="O2" s="198"/>
    </row>
    <row r="3" spans="2:15" x14ac:dyDescent="0.3">
      <c r="B3" s="35" t="s">
        <v>1004</v>
      </c>
      <c r="C3" s="36">
        <v>9</v>
      </c>
      <c r="D3" s="177" t="str">
        <f t="shared" ref="D3:D66" si="0">IF(OR(C3=7,C3=8,C3=9),"YAY"," ")</f>
        <v>YAY</v>
      </c>
      <c r="E3" s="37"/>
      <c r="G3" s="197"/>
      <c r="H3" s="198"/>
      <c r="I3" s="198"/>
      <c r="J3" s="198"/>
      <c r="K3" s="198"/>
      <c r="L3" s="198"/>
      <c r="M3" s="198"/>
      <c r="N3" s="198"/>
      <c r="O3" s="198"/>
    </row>
    <row r="4" spans="2:15" x14ac:dyDescent="0.3">
      <c r="B4" s="35" t="s">
        <v>1004</v>
      </c>
      <c r="C4" s="36">
        <v>10</v>
      </c>
      <c r="D4" s="177" t="str">
        <f t="shared" si="0"/>
        <v xml:space="preserve"> </v>
      </c>
      <c r="E4" s="37"/>
      <c r="G4" s="197"/>
      <c r="H4" s="198"/>
      <c r="I4" s="198"/>
      <c r="J4" s="198"/>
      <c r="K4" s="198"/>
      <c r="L4" s="198"/>
      <c r="M4" s="198"/>
      <c r="N4" s="198"/>
      <c r="O4" s="198"/>
    </row>
    <row r="5" spans="2:15" x14ac:dyDescent="0.3">
      <c r="B5" s="35" t="s">
        <v>1007</v>
      </c>
      <c r="C5" s="36">
        <v>7</v>
      </c>
      <c r="D5" s="177" t="str">
        <f t="shared" si="0"/>
        <v>YAY</v>
      </c>
      <c r="E5" s="37"/>
      <c r="G5" s="197"/>
      <c r="H5" s="198"/>
      <c r="I5" s="198"/>
      <c r="J5" s="198"/>
      <c r="K5" s="198"/>
      <c r="L5" s="198"/>
      <c r="M5" s="198"/>
      <c r="N5" s="198"/>
      <c r="O5" s="198"/>
    </row>
    <row r="6" spans="2:15" x14ac:dyDescent="0.3">
      <c r="B6" s="35" t="s">
        <v>1007</v>
      </c>
      <c r="C6" s="36">
        <v>9</v>
      </c>
      <c r="D6" s="177" t="str">
        <f t="shared" si="0"/>
        <v>YAY</v>
      </c>
      <c r="E6" s="37"/>
      <c r="G6" s="197"/>
      <c r="H6" s="198"/>
      <c r="I6" s="198"/>
      <c r="J6" s="198"/>
      <c r="K6" s="198"/>
      <c r="L6" s="198"/>
      <c r="M6" s="198"/>
      <c r="N6" s="198"/>
      <c r="O6" s="198"/>
    </row>
    <row r="7" spans="2:15" x14ac:dyDescent="0.3">
      <c r="B7" s="35" t="s">
        <v>1007</v>
      </c>
      <c r="C7" s="36">
        <v>11</v>
      </c>
      <c r="D7" s="177" t="str">
        <f t="shared" si="0"/>
        <v xml:space="preserve"> </v>
      </c>
      <c r="E7" s="37"/>
      <c r="G7" s="197"/>
      <c r="H7" s="198"/>
      <c r="I7" s="198"/>
      <c r="J7" s="198"/>
      <c r="K7" s="198"/>
      <c r="L7" s="198"/>
      <c r="M7" s="198"/>
      <c r="N7" s="198"/>
      <c r="O7" s="198"/>
    </row>
    <row r="8" spans="2:15" x14ac:dyDescent="0.3">
      <c r="B8" s="35" t="s">
        <v>1008</v>
      </c>
      <c r="C8" s="36">
        <v>8</v>
      </c>
      <c r="D8" s="177" t="str">
        <f t="shared" si="0"/>
        <v>YAY</v>
      </c>
      <c r="E8" s="37"/>
      <c r="G8" s="197" t="s">
        <v>1009</v>
      </c>
      <c r="H8" s="198" t="s">
        <v>1010</v>
      </c>
      <c r="I8" s="198"/>
      <c r="J8" s="198"/>
      <c r="K8" s="198"/>
      <c r="L8" s="198"/>
      <c r="M8" s="198"/>
      <c r="N8" s="198"/>
      <c r="O8" s="198"/>
    </row>
    <row r="9" spans="2:15" x14ac:dyDescent="0.3">
      <c r="B9" s="35" t="s">
        <v>1008</v>
      </c>
      <c r="C9" s="36">
        <v>10</v>
      </c>
      <c r="D9" s="177" t="str">
        <f t="shared" si="0"/>
        <v xml:space="preserve"> </v>
      </c>
      <c r="E9" s="37"/>
      <c r="G9" s="197"/>
      <c r="H9" s="198"/>
      <c r="I9" s="198"/>
      <c r="J9" s="198"/>
      <c r="K9" s="198"/>
      <c r="L9" s="198"/>
      <c r="M9" s="198"/>
      <c r="N9" s="198"/>
      <c r="O9" s="198"/>
    </row>
    <row r="10" spans="2:15" x14ac:dyDescent="0.3">
      <c r="B10" s="35" t="s">
        <v>1008</v>
      </c>
      <c r="C10" s="36">
        <v>11</v>
      </c>
      <c r="D10" s="177" t="str">
        <f t="shared" si="0"/>
        <v xml:space="preserve"> </v>
      </c>
      <c r="E10" s="37"/>
      <c r="G10" s="197"/>
      <c r="H10" s="198"/>
      <c r="I10" s="198"/>
      <c r="J10" s="198"/>
      <c r="K10" s="198"/>
      <c r="L10" s="198"/>
      <c r="M10" s="198"/>
      <c r="N10" s="198"/>
      <c r="O10" s="198"/>
    </row>
    <row r="11" spans="2:15" x14ac:dyDescent="0.3">
      <c r="B11" s="35" t="s">
        <v>1011</v>
      </c>
      <c r="C11" s="36">
        <v>7</v>
      </c>
      <c r="D11" s="177" t="str">
        <f t="shared" si="0"/>
        <v>YAY</v>
      </c>
      <c r="E11" s="37"/>
      <c r="G11" s="197"/>
      <c r="H11" s="198"/>
      <c r="I11" s="198"/>
      <c r="J11" s="198"/>
      <c r="K11" s="198"/>
      <c r="L11" s="198"/>
      <c r="M11" s="198"/>
      <c r="N11" s="198"/>
      <c r="O11" s="198"/>
    </row>
    <row r="12" spans="2:15" x14ac:dyDescent="0.3">
      <c r="B12" s="35" t="s">
        <v>1011</v>
      </c>
      <c r="C12" s="36">
        <v>8</v>
      </c>
      <c r="D12" s="177" t="str">
        <f t="shared" si="0"/>
        <v>YAY</v>
      </c>
      <c r="E12" s="37"/>
      <c r="G12" s="197"/>
      <c r="H12" s="198"/>
      <c r="I12" s="198"/>
      <c r="J12" s="198"/>
      <c r="K12" s="198"/>
      <c r="L12" s="198"/>
      <c r="M12" s="198"/>
      <c r="N12" s="198"/>
      <c r="O12" s="198"/>
    </row>
    <row r="13" spans="2:15" x14ac:dyDescent="0.3">
      <c r="B13" s="35" t="s">
        <v>1011</v>
      </c>
      <c r="C13" s="36">
        <v>10</v>
      </c>
      <c r="D13" s="177" t="str">
        <f t="shared" si="0"/>
        <v xml:space="preserve"> </v>
      </c>
      <c r="E13" s="37"/>
      <c r="G13" s="197"/>
      <c r="H13" s="198"/>
      <c r="I13" s="198"/>
      <c r="J13" s="198"/>
      <c r="K13" s="198"/>
      <c r="L13" s="198"/>
      <c r="M13" s="198"/>
      <c r="N13" s="198"/>
      <c r="O13" s="198"/>
    </row>
    <row r="14" spans="2:15" x14ac:dyDescent="0.3">
      <c r="B14" s="35" t="s">
        <v>1012</v>
      </c>
      <c r="C14" s="36">
        <v>8</v>
      </c>
      <c r="D14" s="177" t="str">
        <f t="shared" si="0"/>
        <v>YAY</v>
      </c>
      <c r="E14" s="37"/>
      <c r="G14" s="197"/>
      <c r="H14" s="198"/>
      <c r="I14" s="198"/>
      <c r="J14" s="198"/>
      <c r="K14" s="198"/>
      <c r="L14" s="198"/>
      <c r="M14" s="198"/>
      <c r="N14" s="198"/>
      <c r="O14" s="198"/>
    </row>
    <row r="15" spans="2:15" x14ac:dyDescent="0.3">
      <c r="B15" s="35" t="s">
        <v>1012</v>
      </c>
      <c r="C15" s="36">
        <v>10</v>
      </c>
      <c r="D15" s="177" t="str">
        <f t="shared" si="0"/>
        <v xml:space="preserve"> </v>
      </c>
      <c r="E15" s="37"/>
      <c r="G15" s="197"/>
      <c r="H15" s="198"/>
      <c r="I15" s="198"/>
      <c r="J15" s="198"/>
      <c r="K15" s="198"/>
      <c r="L15" s="198"/>
      <c r="M15" s="198"/>
      <c r="N15" s="198"/>
      <c r="O15" s="198"/>
    </row>
    <row r="16" spans="2:15" x14ac:dyDescent="0.3">
      <c r="B16" s="35" t="s">
        <v>1012</v>
      </c>
      <c r="C16" s="36">
        <v>11</v>
      </c>
      <c r="D16" s="177" t="str">
        <f t="shared" si="0"/>
        <v xml:space="preserve"> </v>
      </c>
      <c r="E16" s="37"/>
      <c r="G16" s="197"/>
      <c r="H16" s="198"/>
      <c r="I16" s="198"/>
      <c r="J16" s="198"/>
      <c r="K16" s="198"/>
      <c r="L16" s="198"/>
      <c r="M16" s="198"/>
      <c r="N16" s="198"/>
      <c r="O16" s="198"/>
    </row>
    <row r="17" spans="2:5" x14ac:dyDescent="0.3">
      <c r="B17" s="35" t="s">
        <v>1013</v>
      </c>
      <c r="C17" s="36">
        <v>7</v>
      </c>
      <c r="D17" s="177" t="str">
        <f t="shared" si="0"/>
        <v>YAY</v>
      </c>
      <c r="E17" s="37"/>
    </row>
    <row r="18" spans="2:5" x14ac:dyDescent="0.3">
      <c r="B18" s="35" t="s">
        <v>1013</v>
      </c>
      <c r="C18" s="36">
        <v>8</v>
      </c>
      <c r="D18" s="177" t="str">
        <f t="shared" si="0"/>
        <v>YAY</v>
      </c>
      <c r="E18" s="37"/>
    </row>
    <row r="19" spans="2:5" x14ac:dyDescent="0.3">
      <c r="B19" s="35" t="s">
        <v>1013</v>
      </c>
      <c r="C19" s="36">
        <v>10</v>
      </c>
      <c r="D19" s="177" t="str">
        <f t="shared" si="0"/>
        <v xml:space="preserve"> </v>
      </c>
      <c r="E19" s="37"/>
    </row>
    <row r="20" spans="2:5" x14ac:dyDescent="0.3">
      <c r="B20" s="35" t="s">
        <v>1014</v>
      </c>
      <c r="C20" s="36">
        <v>8</v>
      </c>
      <c r="D20" s="177" t="str">
        <f t="shared" si="0"/>
        <v>YAY</v>
      </c>
      <c r="E20" s="37"/>
    </row>
    <row r="21" spans="2:5" x14ac:dyDescent="0.3">
      <c r="B21" s="35" t="s">
        <v>1014</v>
      </c>
      <c r="C21" s="36">
        <v>10</v>
      </c>
      <c r="D21" s="177" t="str">
        <f t="shared" si="0"/>
        <v xml:space="preserve"> </v>
      </c>
      <c r="E21" s="37"/>
    </row>
    <row r="22" spans="2:5" x14ac:dyDescent="0.3">
      <c r="B22" s="35" t="s">
        <v>1014</v>
      </c>
      <c r="C22" s="36">
        <v>11</v>
      </c>
      <c r="D22" s="177" t="str">
        <f t="shared" si="0"/>
        <v xml:space="preserve"> </v>
      </c>
      <c r="E22" s="37"/>
    </row>
    <row r="23" spans="2:5" x14ac:dyDescent="0.3">
      <c r="B23" s="35" t="s">
        <v>1015</v>
      </c>
      <c r="C23" s="36">
        <v>8</v>
      </c>
      <c r="D23" s="177" t="str">
        <f t="shared" si="0"/>
        <v>YAY</v>
      </c>
      <c r="E23" s="37"/>
    </row>
    <row r="24" spans="2:5" x14ac:dyDescent="0.3">
      <c r="B24" s="35" t="s">
        <v>1015</v>
      </c>
      <c r="C24" s="36">
        <v>9</v>
      </c>
      <c r="D24" s="177" t="str">
        <f t="shared" si="0"/>
        <v>YAY</v>
      </c>
      <c r="E24" s="37"/>
    </row>
    <row r="25" spans="2:5" x14ac:dyDescent="0.3">
      <c r="B25" s="35" t="s">
        <v>1015</v>
      </c>
      <c r="C25" s="36">
        <v>11</v>
      </c>
      <c r="D25" s="177" t="str">
        <f t="shared" si="0"/>
        <v xml:space="preserve"> </v>
      </c>
      <c r="E25" s="37"/>
    </row>
    <row r="26" spans="2:5" x14ac:dyDescent="0.3">
      <c r="B26" s="35" t="s">
        <v>1016</v>
      </c>
      <c r="C26" s="36">
        <v>8</v>
      </c>
      <c r="D26" s="177" t="str">
        <f t="shared" si="0"/>
        <v>YAY</v>
      </c>
      <c r="E26" s="37"/>
    </row>
    <row r="27" spans="2:5" x14ac:dyDescent="0.3">
      <c r="B27" s="35" t="s">
        <v>1016</v>
      </c>
      <c r="C27" s="36">
        <v>8</v>
      </c>
      <c r="D27" s="177" t="str">
        <f t="shared" si="0"/>
        <v>YAY</v>
      </c>
      <c r="E27" s="37"/>
    </row>
    <row r="28" spans="2:5" x14ac:dyDescent="0.3">
      <c r="B28" s="35" t="s">
        <v>1016</v>
      </c>
      <c r="C28" s="36">
        <v>9</v>
      </c>
      <c r="D28" s="177" t="str">
        <f t="shared" si="0"/>
        <v>YAY</v>
      </c>
      <c r="E28" s="37"/>
    </row>
    <row r="29" spans="2:5" x14ac:dyDescent="0.3">
      <c r="B29" s="35" t="s">
        <v>1016</v>
      </c>
      <c r="C29" s="36">
        <v>10</v>
      </c>
      <c r="D29" s="177" t="str">
        <f t="shared" si="0"/>
        <v xml:space="preserve"> </v>
      </c>
      <c r="E29" s="37"/>
    </row>
    <row r="30" spans="2:5" x14ac:dyDescent="0.3">
      <c r="B30" s="35" t="s">
        <v>1016</v>
      </c>
      <c r="C30" s="36">
        <v>11</v>
      </c>
      <c r="D30" s="177" t="str">
        <f t="shared" si="0"/>
        <v xml:space="preserve"> </v>
      </c>
      <c r="E30" s="37"/>
    </row>
    <row r="31" spans="2:5" x14ac:dyDescent="0.3">
      <c r="B31" s="35" t="s">
        <v>1016</v>
      </c>
      <c r="C31" s="36">
        <v>11</v>
      </c>
      <c r="D31" s="177" t="str">
        <f t="shared" si="0"/>
        <v xml:space="preserve"> </v>
      </c>
      <c r="E31" s="37"/>
    </row>
    <row r="32" spans="2:5" x14ac:dyDescent="0.3">
      <c r="B32" s="35" t="s">
        <v>1017</v>
      </c>
      <c r="C32" s="36">
        <v>8</v>
      </c>
      <c r="D32" s="177" t="str">
        <f t="shared" si="0"/>
        <v>YAY</v>
      </c>
      <c r="E32" s="37"/>
    </row>
    <row r="33" spans="2:5" x14ac:dyDescent="0.3">
      <c r="B33" s="35" t="s">
        <v>1017</v>
      </c>
      <c r="C33" s="36">
        <v>9</v>
      </c>
      <c r="D33" s="177" t="str">
        <f t="shared" si="0"/>
        <v>YAY</v>
      </c>
      <c r="E33" s="37"/>
    </row>
    <row r="34" spans="2:5" x14ac:dyDescent="0.3">
      <c r="B34" s="35" t="s">
        <v>1017</v>
      </c>
      <c r="C34" s="36">
        <v>11</v>
      </c>
      <c r="D34" s="177" t="str">
        <f t="shared" si="0"/>
        <v xml:space="preserve"> </v>
      </c>
      <c r="E34" s="37"/>
    </row>
    <row r="35" spans="2:5" x14ac:dyDescent="0.3">
      <c r="B35" s="35" t="s">
        <v>1018</v>
      </c>
      <c r="C35" s="36">
        <v>7</v>
      </c>
      <c r="D35" s="177" t="str">
        <f t="shared" si="0"/>
        <v>YAY</v>
      </c>
      <c r="E35" s="37"/>
    </row>
    <row r="36" spans="2:5" x14ac:dyDescent="0.3">
      <c r="B36" s="35" t="s">
        <v>1018</v>
      </c>
      <c r="C36" s="36">
        <v>8</v>
      </c>
      <c r="D36" s="177" t="str">
        <f t="shared" si="0"/>
        <v>YAY</v>
      </c>
      <c r="E36" s="37"/>
    </row>
    <row r="37" spans="2:5" x14ac:dyDescent="0.3">
      <c r="B37" s="35" t="s">
        <v>1018</v>
      </c>
      <c r="C37" s="36">
        <v>10</v>
      </c>
      <c r="D37" s="177" t="str">
        <f t="shared" si="0"/>
        <v xml:space="preserve"> </v>
      </c>
      <c r="E37" s="37"/>
    </row>
    <row r="38" spans="2:5" x14ac:dyDescent="0.3">
      <c r="B38" s="35" t="s">
        <v>1019</v>
      </c>
      <c r="C38" s="36">
        <v>7</v>
      </c>
      <c r="D38" s="177" t="str">
        <f t="shared" si="0"/>
        <v>YAY</v>
      </c>
      <c r="E38" s="37"/>
    </row>
    <row r="39" spans="2:5" x14ac:dyDescent="0.3">
      <c r="B39" s="35" t="s">
        <v>1019</v>
      </c>
      <c r="C39" s="36">
        <v>9</v>
      </c>
      <c r="D39" s="177" t="str">
        <f t="shared" si="0"/>
        <v>YAY</v>
      </c>
      <c r="E39" s="37"/>
    </row>
    <row r="40" spans="2:5" x14ac:dyDescent="0.3">
      <c r="B40" s="35" t="s">
        <v>1019</v>
      </c>
      <c r="C40" s="36">
        <v>10</v>
      </c>
      <c r="D40" s="177" t="str">
        <f t="shared" si="0"/>
        <v xml:space="preserve"> </v>
      </c>
      <c r="E40" s="37"/>
    </row>
    <row r="41" spans="2:5" x14ac:dyDescent="0.3">
      <c r="B41" s="35" t="s">
        <v>1020</v>
      </c>
      <c r="C41" s="36">
        <v>7</v>
      </c>
      <c r="D41" s="177" t="str">
        <f t="shared" si="0"/>
        <v>YAY</v>
      </c>
      <c r="E41" s="37"/>
    </row>
    <row r="42" spans="2:5" x14ac:dyDescent="0.3">
      <c r="B42" s="35" t="s">
        <v>1020</v>
      </c>
      <c r="C42" s="36">
        <v>9</v>
      </c>
      <c r="D42" s="177" t="str">
        <f t="shared" si="0"/>
        <v>YAY</v>
      </c>
      <c r="E42" s="37"/>
    </row>
    <row r="43" spans="2:5" x14ac:dyDescent="0.3">
      <c r="B43" s="35" t="s">
        <v>1020</v>
      </c>
      <c r="C43" s="36">
        <v>11</v>
      </c>
      <c r="D43" s="177" t="str">
        <f t="shared" si="0"/>
        <v xml:space="preserve"> </v>
      </c>
      <c r="E43" s="37"/>
    </row>
    <row r="44" spans="2:5" x14ac:dyDescent="0.3">
      <c r="B44" s="35" t="s">
        <v>1021</v>
      </c>
      <c r="C44" s="36">
        <v>7</v>
      </c>
      <c r="D44" s="177" t="str">
        <f t="shared" si="0"/>
        <v>YAY</v>
      </c>
      <c r="E44" s="37"/>
    </row>
    <row r="45" spans="2:5" x14ac:dyDescent="0.3">
      <c r="B45" s="35" t="s">
        <v>1021</v>
      </c>
      <c r="C45" s="36">
        <v>7</v>
      </c>
      <c r="D45" s="177" t="str">
        <f t="shared" si="0"/>
        <v>YAY</v>
      </c>
      <c r="E45" s="37"/>
    </row>
    <row r="46" spans="2:5" x14ac:dyDescent="0.3">
      <c r="B46" s="35" t="s">
        <v>1021</v>
      </c>
      <c r="C46" s="36">
        <v>12</v>
      </c>
      <c r="D46" s="177" t="str">
        <f t="shared" si="0"/>
        <v xml:space="preserve"> </v>
      </c>
      <c r="E46" s="37"/>
    </row>
    <row r="47" spans="2:5" x14ac:dyDescent="0.3">
      <c r="B47" s="35" t="s">
        <v>1021</v>
      </c>
      <c r="C47" s="36">
        <v>9</v>
      </c>
      <c r="D47" s="177" t="str">
        <f t="shared" si="0"/>
        <v>YAY</v>
      </c>
      <c r="E47" s="37"/>
    </row>
    <row r="48" spans="2:5" x14ac:dyDescent="0.3">
      <c r="B48" s="35" t="s">
        <v>1021</v>
      </c>
      <c r="C48" s="36">
        <v>8</v>
      </c>
      <c r="D48" s="177" t="str">
        <f t="shared" si="0"/>
        <v>YAY</v>
      </c>
      <c r="E48" s="37"/>
    </row>
    <row r="49" spans="2:5" x14ac:dyDescent="0.3">
      <c r="B49" s="35" t="s">
        <v>1021</v>
      </c>
      <c r="C49" s="36">
        <v>8</v>
      </c>
      <c r="D49" s="177" t="str">
        <f t="shared" si="0"/>
        <v>YAY</v>
      </c>
      <c r="E49" s="37"/>
    </row>
    <row r="50" spans="2:5" x14ac:dyDescent="0.3">
      <c r="B50" s="35" t="s">
        <v>1022</v>
      </c>
      <c r="C50" s="36">
        <v>3</v>
      </c>
      <c r="D50" s="177" t="str">
        <f t="shared" si="0"/>
        <v xml:space="preserve"> </v>
      </c>
      <c r="E50" s="37"/>
    </row>
    <row r="51" spans="2:5" x14ac:dyDescent="0.3">
      <c r="B51" s="35" t="s">
        <v>1022</v>
      </c>
      <c r="C51" s="36">
        <v>8</v>
      </c>
      <c r="D51" s="177" t="str">
        <f t="shared" si="0"/>
        <v>YAY</v>
      </c>
      <c r="E51" s="37"/>
    </row>
    <row r="52" spans="2:5" x14ac:dyDescent="0.3">
      <c r="B52" s="35" t="s">
        <v>1022</v>
      </c>
      <c r="C52" s="36">
        <v>8</v>
      </c>
      <c r="D52" s="177" t="str">
        <f t="shared" si="0"/>
        <v>YAY</v>
      </c>
      <c r="E52" s="37"/>
    </row>
    <row r="53" spans="2:5" x14ac:dyDescent="0.3">
      <c r="B53" s="35" t="s">
        <v>1023</v>
      </c>
      <c r="C53" s="36">
        <v>8</v>
      </c>
      <c r="D53" s="177" t="str">
        <f t="shared" si="0"/>
        <v>YAY</v>
      </c>
      <c r="E53" s="37"/>
    </row>
    <row r="54" spans="2:5" x14ac:dyDescent="0.3">
      <c r="B54" s="35" t="s">
        <v>1023</v>
      </c>
      <c r="C54" s="36">
        <v>1</v>
      </c>
      <c r="D54" s="177" t="str">
        <f t="shared" si="0"/>
        <v xml:space="preserve"> </v>
      </c>
      <c r="E54" s="37"/>
    </row>
    <row r="55" spans="2:5" x14ac:dyDescent="0.3">
      <c r="B55" s="35" t="s">
        <v>1023</v>
      </c>
      <c r="C55" s="36">
        <v>8</v>
      </c>
      <c r="D55" s="177" t="str">
        <f t="shared" si="0"/>
        <v>YAY</v>
      </c>
      <c r="E55" s="37"/>
    </row>
    <row r="56" spans="2:5" x14ac:dyDescent="0.3">
      <c r="B56" s="35" t="s">
        <v>1024</v>
      </c>
      <c r="C56" s="36">
        <v>8</v>
      </c>
      <c r="D56" s="177" t="str">
        <f t="shared" si="0"/>
        <v>YAY</v>
      </c>
      <c r="E56" s="37"/>
    </row>
    <row r="57" spans="2:5" x14ac:dyDescent="0.3">
      <c r="B57" s="35" t="s">
        <v>1024</v>
      </c>
      <c r="C57" s="36">
        <v>10</v>
      </c>
      <c r="D57" s="177" t="str">
        <f t="shared" si="0"/>
        <v xml:space="preserve"> </v>
      </c>
      <c r="E57" s="37"/>
    </row>
    <row r="58" spans="2:5" x14ac:dyDescent="0.3">
      <c r="B58" s="35" t="s">
        <v>1024</v>
      </c>
      <c r="C58" s="36">
        <v>11</v>
      </c>
      <c r="D58" s="177" t="str">
        <f t="shared" si="0"/>
        <v xml:space="preserve"> </v>
      </c>
      <c r="E58" s="37"/>
    </row>
    <row r="59" spans="2:5" x14ac:dyDescent="0.3">
      <c r="B59" s="35" t="s">
        <v>1025</v>
      </c>
      <c r="C59" s="36">
        <v>8</v>
      </c>
      <c r="D59" s="177" t="str">
        <f t="shared" si="0"/>
        <v>YAY</v>
      </c>
      <c r="E59" s="37"/>
    </row>
    <row r="60" spans="2:5" x14ac:dyDescent="0.3">
      <c r="B60" s="35" t="s">
        <v>1025</v>
      </c>
      <c r="C60" s="36">
        <v>9</v>
      </c>
      <c r="D60" s="177" t="str">
        <f t="shared" si="0"/>
        <v>YAY</v>
      </c>
      <c r="E60" s="37"/>
    </row>
    <row r="61" spans="2:5" x14ac:dyDescent="0.3">
      <c r="B61" s="35" t="s">
        <v>1025</v>
      </c>
      <c r="C61" s="36">
        <v>11</v>
      </c>
      <c r="D61" s="177" t="str">
        <f t="shared" si="0"/>
        <v xml:space="preserve"> </v>
      </c>
      <c r="E61" s="37"/>
    </row>
    <row r="62" spans="2:5" x14ac:dyDescent="0.3">
      <c r="B62" s="35" t="s">
        <v>1026</v>
      </c>
      <c r="C62" s="36">
        <v>7</v>
      </c>
      <c r="D62" s="177" t="str">
        <f t="shared" si="0"/>
        <v>YAY</v>
      </c>
      <c r="E62" s="37"/>
    </row>
    <row r="63" spans="2:5" x14ac:dyDescent="0.3">
      <c r="B63" s="35" t="s">
        <v>1026</v>
      </c>
      <c r="C63" s="36">
        <v>9</v>
      </c>
      <c r="D63" s="177" t="str">
        <f t="shared" si="0"/>
        <v>YAY</v>
      </c>
      <c r="E63" s="37"/>
    </row>
    <row r="64" spans="2:5" x14ac:dyDescent="0.3">
      <c r="B64" s="35" t="s">
        <v>1026</v>
      </c>
      <c r="C64" s="36">
        <v>10</v>
      </c>
      <c r="D64" s="177" t="str">
        <f t="shared" si="0"/>
        <v xml:space="preserve"> </v>
      </c>
      <c r="E64" s="37"/>
    </row>
    <row r="65" spans="2:5" x14ac:dyDescent="0.3">
      <c r="B65" s="35" t="s">
        <v>1027</v>
      </c>
      <c r="C65" s="36">
        <v>8</v>
      </c>
      <c r="D65" s="177" t="str">
        <f t="shared" si="0"/>
        <v>YAY</v>
      </c>
      <c r="E65" s="37"/>
    </row>
    <row r="66" spans="2:5" x14ac:dyDescent="0.3">
      <c r="B66" s="35" t="s">
        <v>1027</v>
      </c>
      <c r="C66" s="36">
        <v>9</v>
      </c>
      <c r="D66" s="177" t="str">
        <f t="shared" si="0"/>
        <v>YAY</v>
      </c>
      <c r="E66" s="37"/>
    </row>
    <row r="67" spans="2:5" x14ac:dyDescent="0.3">
      <c r="B67" s="35" t="s">
        <v>1027</v>
      </c>
      <c r="C67" s="36">
        <v>11</v>
      </c>
      <c r="D67" s="177" t="str">
        <f t="shared" ref="D67:D121" si="1">IF(OR(C67=7,C67=8,C67=9),"YAY"," ")</f>
        <v xml:space="preserve"> </v>
      </c>
      <c r="E67" s="37"/>
    </row>
    <row r="68" spans="2:5" x14ac:dyDescent="0.3">
      <c r="B68" s="35" t="s">
        <v>1028</v>
      </c>
      <c r="C68" s="36">
        <v>7</v>
      </c>
      <c r="D68" s="177" t="str">
        <f t="shared" si="1"/>
        <v>YAY</v>
      </c>
      <c r="E68" s="37"/>
    </row>
    <row r="69" spans="2:5" x14ac:dyDescent="0.3">
      <c r="B69" s="35" t="s">
        <v>1028</v>
      </c>
      <c r="C69" s="36">
        <v>7</v>
      </c>
      <c r="D69" s="177" t="str">
        <f t="shared" si="1"/>
        <v>YAY</v>
      </c>
      <c r="E69" s="37"/>
    </row>
    <row r="70" spans="2:5" x14ac:dyDescent="0.3">
      <c r="B70" s="35" t="s">
        <v>1028</v>
      </c>
      <c r="C70" s="36">
        <v>8</v>
      </c>
      <c r="D70" s="177" t="str">
        <f t="shared" si="1"/>
        <v>YAY</v>
      </c>
      <c r="E70" s="37"/>
    </row>
    <row r="71" spans="2:5" x14ac:dyDescent="0.3">
      <c r="B71" s="35" t="s">
        <v>1028</v>
      </c>
      <c r="C71" s="36">
        <v>8</v>
      </c>
      <c r="D71" s="177" t="str">
        <f t="shared" si="1"/>
        <v>YAY</v>
      </c>
      <c r="E71" s="37"/>
    </row>
    <row r="72" spans="2:5" x14ac:dyDescent="0.3">
      <c r="B72" s="35" t="s">
        <v>1028</v>
      </c>
      <c r="C72" s="36">
        <v>9</v>
      </c>
      <c r="D72" s="177" t="str">
        <f t="shared" si="1"/>
        <v>YAY</v>
      </c>
      <c r="E72" s="37"/>
    </row>
    <row r="73" spans="2:5" x14ac:dyDescent="0.3">
      <c r="B73" s="35" t="s">
        <v>1028</v>
      </c>
      <c r="C73" s="36">
        <v>9</v>
      </c>
      <c r="D73" s="177" t="str">
        <f t="shared" si="1"/>
        <v>YAY</v>
      </c>
      <c r="E73" s="37"/>
    </row>
    <row r="74" spans="2:5" x14ac:dyDescent="0.3">
      <c r="B74" s="35" t="s">
        <v>1028</v>
      </c>
      <c r="C74" s="36">
        <v>10</v>
      </c>
      <c r="D74" s="177" t="str">
        <f t="shared" si="1"/>
        <v xml:space="preserve"> </v>
      </c>
      <c r="E74" s="37"/>
    </row>
    <row r="75" spans="2:5" x14ac:dyDescent="0.3">
      <c r="B75" s="35" t="s">
        <v>1028</v>
      </c>
      <c r="C75" s="36">
        <v>10</v>
      </c>
      <c r="D75" s="177" t="str">
        <f t="shared" si="1"/>
        <v xml:space="preserve"> </v>
      </c>
      <c r="E75" s="37"/>
    </row>
    <row r="76" spans="2:5" x14ac:dyDescent="0.3">
      <c r="B76" s="35" t="s">
        <v>1028</v>
      </c>
      <c r="C76" s="36">
        <v>11</v>
      </c>
      <c r="D76" s="177" t="str">
        <f t="shared" si="1"/>
        <v xml:space="preserve"> </v>
      </c>
      <c r="E76" s="37"/>
    </row>
    <row r="77" spans="2:5" x14ac:dyDescent="0.3">
      <c r="B77" s="35" t="s">
        <v>1029</v>
      </c>
      <c r="C77" s="36">
        <v>7</v>
      </c>
      <c r="D77" s="177" t="str">
        <f t="shared" si="1"/>
        <v>YAY</v>
      </c>
      <c r="E77" s="37"/>
    </row>
    <row r="78" spans="2:5" x14ac:dyDescent="0.3">
      <c r="B78" s="35" t="s">
        <v>1029</v>
      </c>
      <c r="C78" s="36">
        <v>9</v>
      </c>
      <c r="D78" s="177" t="str">
        <f t="shared" si="1"/>
        <v>YAY</v>
      </c>
      <c r="E78" s="37"/>
    </row>
    <row r="79" spans="2:5" x14ac:dyDescent="0.3">
      <c r="B79" s="35" t="s">
        <v>1029</v>
      </c>
      <c r="C79" s="36">
        <v>11</v>
      </c>
      <c r="D79" s="177" t="str">
        <f t="shared" si="1"/>
        <v xml:space="preserve"> </v>
      </c>
      <c r="E79" s="37"/>
    </row>
    <row r="80" spans="2:5" x14ac:dyDescent="0.3">
      <c r="B80" s="35" t="s">
        <v>1030</v>
      </c>
      <c r="C80" s="36">
        <v>8</v>
      </c>
      <c r="D80" s="177" t="str">
        <f t="shared" si="1"/>
        <v>YAY</v>
      </c>
      <c r="E80" s="37"/>
    </row>
    <row r="81" spans="2:5" x14ac:dyDescent="0.3">
      <c r="B81" s="35" t="s">
        <v>1030</v>
      </c>
      <c r="C81" s="36">
        <v>9</v>
      </c>
      <c r="D81" s="177" t="str">
        <f t="shared" si="1"/>
        <v>YAY</v>
      </c>
      <c r="E81" s="37"/>
    </row>
    <row r="82" spans="2:5" x14ac:dyDescent="0.3">
      <c r="B82" s="35" t="s">
        <v>1030</v>
      </c>
      <c r="C82" s="36">
        <v>11</v>
      </c>
      <c r="D82" s="177" t="str">
        <f t="shared" si="1"/>
        <v xml:space="preserve"> </v>
      </c>
      <c r="E82" s="37"/>
    </row>
    <row r="83" spans="2:5" x14ac:dyDescent="0.3">
      <c r="B83" s="35" t="s">
        <v>1031</v>
      </c>
      <c r="C83" s="36">
        <v>7</v>
      </c>
      <c r="D83" s="177" t="str">
        <f t="shared" si="1"/>
        <v>YAY</v>
      </c>
      <c r="E83" s="37"/>
    </row>
    <row r="84" spans="2:5" x14ac:dyDescent="0.3">
      <c r="B84" s="35" t="s">
        <v>1031</v>
      </c>
      <c r="C84" s="36">
        <v>8</v>
      </c>
      <c r="D84" s="177" t="str">
        <f t="shared" si="1"/>
        <v>YAY</v>
      </c>
      <c r="E84" s="37"/>
    </row>
    <row r="85" spans="2:5" x14ac:dyDescent="0.3">
      <c r="B85" s="35" t="s">
        <v>1031</v>
      </c>
      <c r="C85" s="36">
        <v>9</v>
      </c>
      <c r="D85" s="177" t="str">
        <f t="shared" si="1"/>
        <v>YAY</v>
      </c>
      <c r="E85" s="37"/>
    </row>
    <row r="86" spans="2:5" x14ac:dyDescent="0.3">
      <c r="B86" s="35" t="s">
        <v>1031</v>
      </c>
      <c r="C86" s="36">
        <v>10</v>
      </c>
      <c r="D86" s="177" t="str">
        <f t="shared" si="1"/>
        <v xml:space="preserve"> </v>
      </c>
      <c r="E86" s="37"/>
    </row>
    <row r="87" spans="2:5" x14ac:dyDescent="0.3">
      <c r="B87" s="35" t="s">
        <v>1031</v>
      </c>
      <c r="C87" s="36">
        <v>10</v>
      </c>
      <c r="D87" s="177" t="str">
        <f t="shared" si="1"/>
        <v xml:space="preserve"> </v>
      </c>
      <c r="E87" s="37"/>
    </row>
    <row r="88" spans="2:5" x14ac:dyDescent="0.3">
      <c r="B88" s="35" t="s">
        <v>1031</v>
      </c>
      <c r="C88" s="36">
        <v>11</v>
      </c>
      <c r="D88" s="177" t="str">
        <f t="shared" si="1"/>
        <v xml:space="preserve"> </v>
      </c>
      <c r="E88" s="37"/>
    </row>
    <row r="89" spans="2:5" x14ac:dyDescent="0.3">
      <c r="B89" s="35" t="s">
        <v>1032</v>
      </c>
      <c r="C89" s="36">
        <v>7</v>
      </c>
      <c r="D89" s="177" t="str">
        <f t="shared" si="1"/>
        <v>YAY</v>
      </c>
      <c r="E89" s="37"/>
    </row>
    <row r="90" spans="2:5" x14ac:dyDescent="0.3">
      <c r="B90" s="35" t="s">
        <v>1032</v>
      </c>
      <c r="C90" s="36">
        <v>8</v>
      </c>
      <c r="D90" s="177" t="str">
        <f t="shared" si="1"/>
        <v>YAY</v>
      </c>
      <c r="E90" s="37"/>
    </row>
    <row r="91" spans="2:5" x14ac:dyDescent="0.3">
      <c r="B91" s="35" t="s">
        <v>1032</v>
      </c>
      <c r="C91" s="36">
        <v>10</v>
      </c>
      <c r="D91" s="177" t="str">
        <f t="shared" si="1"/>
        <v xml:space="preserve"> </v>
      </c>
      <c r="E91" s="37"/>
    </row>
    <row r="92" spans="2:5" x14ac:dyDescent="0.3">
      <c r="B92" s="35" t="s">
        <v>1033</v>
      </c>
      <c r="C92" s="36">
        <v>7</v>
      </c>
      <c r="D92" s="177" t="str">
        <f t="shared" si="1"/>
        <v>YAY</v>
      </c>
      <c r="E92" s="37"/>
    </row>
    <row r="93" spans="2:5" x14ac:dyDescent="0.3">
      <c r="B93" s="35" t="s">
        <v>1033</v>
      </c>
      <c r="C93" s="36">
        <v>9</v>
      </c>
      <c r="D93" s="177" t="str">
        <f t="shared" si="1"/>
        <v>YAY</v>
      </c>
      <c r="E93" s="37"/>
    </row>
    <row r="94" spans="2:5" x14ac:dyDescent="0.3">
      <c r="B94" s="35" t="s">
        <v>1033</v>
      </c>
      <c r="C94" s="36">
        <v>10</v>
      </c>
      <c r="D94" s="177" t="str">
        <f t="shared" si="1"/>
        <v xml:space="preserve"> </v>
      </c>
      <c r="E94" s="37"/>
    </row>
    <row r="95" spans="2:5" x14ac:dyDescent="0.3">
      <c r="B95" s="35" t="s">
        <v>1034</v>
      </c>
      <c r="C95" s="36">
        <v>7</v>
      </c>
      <c r="D95" s="177" t="str">
        <f t="shared" si="1"/>
        <v>YAY</v>
      </c>
      <c r="E95" s="37"/>
    </row>
    <row r="96" spans="2:5" x14ac:dyDescent="0.3">
      <c r="B96" s="35" t="s">
        <v>1034</v>
      </c>
      <c r="C96" s="36">
        <v>9</v>
      </c>
      <c r="D96" s="177" t="str">
        <f t="shared" si="1"/>
        <v>YAY</v>
      </c>
      <c r="E96" s="37"/>
    </row>
    <row r="97" spans="2:5" x14ac:dyDescent="0.3">
      <c r="B97" s="35" t="s">
        <v>1034</v>
      </c>
      <c r="C97" s="36">
        <v>11</v>
      </c>
      <c r="D97" s="177" t="str">
        <f t="shared" si="1"/>
        <v xml:space="preserve"> </v>
      </c>
      <c r="E97" s="37"/>
    </row>
    <row r="98" spans="2:5" x14ac:dyDescent="0.3">
      <c r="B98" s="35" t="s">
        <v>1035</v>
      </c>
      <c r="C98" s="36">
        <v>8</v>
      </c>
      <c r="D98" s="177" t="str">
        <f t="shared" si="1"/>
        <v>YAY</v>
      </c>
      <c r="E98" s="37"/>
    </row>
    <row r="99" spans="2:5" x14ac:dyDescent="0.3">
      <c r="B99" s="35" t="s">
        <v>1035</v>
      </c>
      <c r="C99" s="36">
        <v>10</v>
      </c>
      <c r="D99" s="177" t="str">
        <f t="shared" si="1"/>
        <v xml:space="preserve"> </v>
      </c>
      <c r="E99" s="37"/>
    </row>
    <row r="100" spans="2:5" x14ac:dyDescent="0.3">
      <c r="B100" s="35" t="s">
        <v>1035</v>
      </c>
      <c r="C100" s="36">
        <v>11</v>
      </c>
      <c r="D100" s="177" t="str">
        <f t="shared" si="1"/>
        <v xml:space="preserve"> </v>
      </c>
      <c r="E100" s="37"/>
    </row>
    <row r="101" spans="2:5" x14ac:dyDescent="0.3">
      <c r="B101" s="35" t="s">
        <v>1036</v>
      </c>
      <c r="C101" s="36">
        <v>8</v>
      </c>
      <c r="D101" s="177" t="str">
        <f t="shared" si="1"/>
        <v>YAY</v>
      </c>
      <c r="E101" s="37"/>
    </row>
    <row r="102" spans="2:5" x14ac:dyDescent="0.3">
      <c r="B102" s="35" t="s">
        <v>1036</v>
      </c>
      <c r="C102" s="36">
        <v>8</v>
      </c>
      <c r="D102" s="177" t="str">
        <f t="shared" si="1"/>
        <v>YAY</v>
      </c>
      <c r="E102" s="37"/>
    </row>
    <row r="103" spans="2:5" x14ac:dyDescent="0.3">
      <c r="B103" s="35" t="s">
        <v>1036</v>
      </c>
      <c r="C103" s="36">
        <v>9</v>
      </c>
      <c r="D103" s="177" t="str">
        <f t="shared" si="1"/>
        <v>YAY</v>
      </c>
      <c r="E103" s="37"/>
    </row>
    <row r="104" spans="2:5" x14ac:dyDescent="0.3">
      <c r="B104" s="35" t="s">
        <v>1036</v>
      </c>
      <c r="C104" s="36">
        <v>10</v>
      </c>
      <c r="D104" s="177" t="str">
        <f t="shared" si="1"/>
        <v xml:space="preserve"> </v>
      </c>
      <c r="E104" s="37"/>
    </row>
    <row r="105" spans="2:5" x14ac:dyDescent="0.3">
      <c r="B105" s="35" t="s">
        <v>1036</v>
      </c>
      <c r="C105" s="36">
        <v>11</v>
      </c>
      <c r="D105" s="177" t="str">
        <f t="shared" si="1"/>
        <v xml:space="preserve"> </v>
      </c>
      <c r="E105" s="37"/>
    </row>
    <row r="106" spans="2:5" x14ac:dyDescent="0.3">
      <c r="B106" s="35" t="s">
        <v>1036</v>
      </c>
      <c r="C106" s="36">
        <v>11</v>
      </c>
      <c r="D106" s="177" t="str">
        <f t="shared" si="1"/>
        <v xml:space="preserve"> </v>
      </c>
      <c r="E106" s="37"/>
    </row>
    <row r="107" spans="2:5" x14ac:dyDescent="0.3">
      <c r="B107" s="35" t="s">
        <v>1037</v>
      </c>
      <c r="C107" s="36">
        <v>7</v>
      </c>
      <c r="D107" s="177" t="str">
        <f t="shared" si="1"/>
        <v>YAY</v>
      </c>
      <c r="E107" s="37"/>
    </row>
    <row r="108" spans="2:5" x14ac:dyDescent="0.3">
      <c r="B108" s="35" t="s">
        <v>1037</v>
      </c>
      <c r="C108" s="36">
        <v>7</v>
      </c>
      <c r="D108" s="177" t="str">
        <f t="shared" si="1"/>
        <v>YAY</v>
      </c>
      <c r="E108" s="37"/>
    </row>
    <row r="109" spans="2:5" x14ac:dyDescent="0.3">
      <c r="B109" s="35" t="s">
        <v>1037</v>
      </c>
      <c r="C109" s="36">
        <v>9</v>
      </c>
      <c r="D109" s="177" t="str">
        <f t="shared" si="1"/>
        <v>YAY</v>
      </c>
      <c r="E109" s="37"/>
    </row>
    <row r="110" spans="2:5" x14ac:dyDescent="0.3">
      <c r="B110" s="35" t="s">
        <v>1037</v>
      </c>
      <c r="C110" s="36">
        <v>9</v>
      </c>
      <c r="D110" s="177" t="str">
        <f t="shared" si="1"/>
        <v>YAY</v>
      </c>
      <c r="E110" s="37"/>
    </row>
    <row r="111" spans="2:5" x14ac:dyDescent="0.3">
      <c r="B111" s="35" t="s">
        <v>1037</v>
      </c>
      <c r="C111" s="36">
        <v>10</v>
      </c>
      <c r="D111" s="177" t="str">
        <f t="shared" si="1"/>
        <v xml:space="preserve"> </v>
      </c>
      <c r="E111" s="37"/>
    </row>
    <row r="112" spans="2:5" x14ac:dyDescent="0.3">
      <c r="B112" s="35" t="s">
        <v>1037</v>
      </c>
      <c r="C112" s="36">
        <v>10</v>
      </c>
      <c r="D112" s="177" t="str">
        <f t="shared" si="1"/>
        <v xml:space="preserve"> </v>
      </c>
      <c r="E112" s="37"/>
    </row>
    <row r="113" spans="2:5" x14ac:dyDescent="0.3">
      <c r="B113" s="35" t="s">
        <v>1038</v>
      </c>
      <c r="C113" s="36">
        <v>7</v>
      </c>
      <c r="D113" s="177" t="str">
        <f t="shared" si="1"/>
        <v>YAY</v>
      </c>
      <c r="E113" s="37"/>
    </row>
    <row r="114" spans="2:5" x14ac:dyDescent="0.3">
      <c r="B114" s="35" t="s">
        <v>1038</v>
      </c>
      <c r="C114" s="36">
        <v>9</v>
      </c>
      <c r="D114" s="177" t="str">
        <f t="shared" si="1"/>
        <v>YAY</v>
      </c>
      <c r="E114" s="37"/>
    </row>
    <row r="115" spans="2:5" x14ac:dyDescent="0.3">
      <c r="B115" s="35" t="s">
        <v>1038</v>
      </c>
      <c r="C115" s="36">
        <v>10</v>
      </c>
      <c r="D115" s="177" t="str">
        <f t="shared" si="1"/>
        <v xml:space="preserve"> </v>
      </c>
      <c r="E115" s="37"/>
    </row>
    <row r="116" spans="2:5" x14ac:dyDescent="0.3">
      <c r="B116" s="35" t="s">
        <v>1039</v>
      </c>
      <c r="C116" s="36">
        <v>7</v>
      </c>
      <c r="D116" s="177" t="str">
        <f t="shared" si="1"/>
        <v>YAY</v>
      </c>
      <c r="E116" s="37"/>
    </row>
    <row r="117" spans="2:5" x14ac:dyDescent="0.3">
      <c r="B117" s="35" t="s">
        <v>1039</v>
      </c>
      <c r="C117" s="36">
        <v>8</v>
      </c>
      <c r="D117" s="177" t="str">
        <f t="shared" si="1"/>
        <v>YAY</v>
      </c>
      <c r="E117" s="37"/>
    </row>
    <row r="118" spans="2:5" x14ac:dyDescent="0.3">
      <c r="B118" s="35" t="s">
        <v>1039</v>
      </c>
      <c r="C118" s="36">
        <v>10</v>
      </c>
      <c r="D118" s="177" t="str">
        <f t="shared" si="1"/>
        <v xml:space="preserve"> </v>
      </c>
      <c r="E118" s="37"/>
    </row>
    <row r="119" spans="2:5" x14ac:dyDescent="0.3">
      <c r="B119" s="35" t="s">
        <v>1040</v>
      </c>
      <c r="C119" s="36">
        <v>8</v>
      </c>
      <c r="D119" s="177" t="str">
        <f t="shared" si="1"/>
        <v>YAY</v>
      </c>
      <c r="E119" s="37"/>
    </row>
    <row r="120" spans="2:5" x14ac:dyDescent="0.3">
      <c r="B120" s="35" t="s">
        <v>1040</v>
      </c>
      <c r="C120" s="36">
        <v>10</v>
      </c>
      <c r="D120" s="177" t="str">
        <f t="shared" si="1"/>
        <v xml:space="preserve"> </v>
      </c>
      <c r="E120" s="37"/>
    </row>
    <row r="121" spans="2:5" x14ac:dyDescent="0.3">
      <c r="B121" s="35" t="s">
        <v>1040</v>
      </c>
      <c r="C121" s="36">
        <v>11</v>
      </c>
      <c r="D121" s="177" t="str">
        <f t="shared" si="1"/>
        <v xml:space="preserve"> </v>
      </c>
      <c r="E121" s="37"/>
    </row>
  </sheetData>
  <mergeCells count="4">
    <mergeCell ref="G2:G7"/>
    <mergeCell ref="H2:O7"/>
    <mergeCell ref="G8:G16"/>
    <mergeCell ref="H8:O16"/>
  </mergeCells>
  <pageMargins left="0.7" right="0.7" top="0.75" bottom="0.75" header="0.3" footer="0.3"/>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0D0670-9E42-4897-B1E1-F7D5460E5916}">
  <sheetPr>
    <tabColor rgb="FFFFFF00"/>
  </sheetPr>
  <dimension ref="A1:S79"/>
  <sheetViews>
    <sheetView zoomScaleNormal="100" workbookViewId="0">
      <selection activeCell="J6" sqref="J6"/>
    </sheetView>
  </sheetViews>
  <sheetFormatPr defaultRowHeight="14.4" x14ac:dyDescent="0.3"/>
  <cols>
    <col min="1" max="1" width="7.21875" bestFit="1" customWidth="1"/>
    <col min="2" max="2" width="11" bestFit="1" customWidth="1"/>
    <col min="3" max="3" width="14.21875" bestFit="1" customWidth="1"/>
    <col min="5" max="5" width="15.21875" bestFit="1" customWidth="1"/>
    <col min="6" max="6" width="13.77734375" bestFit="1" customWidth="1"/>
    <col min="7" max="7" width="12.77734375" bestFit="1" customWidth="1"/>
    <col min="8" max="8" width="8.21875" bestFit="1" customWidth="1"/>
    <col min="9" max="9" width="13.21875" bestFit="1" customWidth="1"/>
    <col min="10" max="10" width="11.21875" customWidth="1"/>
  </cols>
  <sheetData>
    <row r="1" spans="1:19" ht="28.8" x14ac:dyDescent="0.3">
      <c r="A1" s="38" t="s">
        <v>1041</v>
      </c>
      <c r="B1" s="38" t="s">
        <v>1042</v>
      </c>
      <c r="C1" s="38" t="s">
        <v>1043</v>
      </c>
      <c r="D1" s="38" t="s">
        <v>1044</v>
      </c>
      <c r="E1" s="39" t="s">
        <v>1045</v>
      </c>
      <c r="F1" s="38" t="s">
        <v>1046</v>
      </c>
      <c r="G1" s="38" t="s">
        <v>1047</v>
      </c>
      <c r="H1" s="39" t="s">
        <v>1048</v>
      </c>
      <c r="I1" s="38" t="s">
        <v>1049</v>
      </c>
      <c r="J1" s="40" t="s">
        <v>1050</v>
      </c>
    </row>
    <row r="2" spans="1:19" x14ac:dyDescent="0.3">
      <c r="A2" s="41">
        <v>13695</v>
      </c>
      <c r="B2" s="41" t="s">
        <v>1051</v>
      </c>
      <c r="C2" s="41" t="s">
        <v>1052</v>
      </c>
      <c r="D2" s="41" t="s">
        <v>61</v>
      </c>
      <c r="E2" s="41" t="s">
        <v>153</v>
      </c>
      <c r="F2" s="42">
        <v>326</v>
      </c>
      <c r="G2" s="41" t="s">
        <v>1053</v>
      </c>
      <c r="H2" s="41">
        <v>5</v>
      </c>
      <c r="I2" s="43">
        <v>42371</v>
      </c>
      <c r="J2" s="169" t="str" cm="1">
        <f t="array" ref="J2">_xlfn.IFS(F2&gt;=450,"Yüksək",F2&gt;=300,"Aşağı")</f>
        <v>Aşağı</v>
      </c>
      <c r="K2" t="str">
        <f ca="1">_xlfn.FORMULATEXT(J2)</f>
        <v>=IFS(F2&gt;=450;"Yüksək";F2&gt;=300;"Aşağı")</v>
      </c>
    </row>
    <row r="3" spans="1:19" x14ac:dyDescent="0.3">
      <c r="A3" s="41">
        <v>13696</v>
      </c>
      <c r="B3" s="41" t="s">
        <v>1051</v>
      </c>
      <c r="C3" s="41" t="s">
        <v>1054</v>
      </c>
      <c r="D3" s="41" t="s">
        <v>61</v>
      </c>
      <c r="E3" s="41" t="s">
        <v>1055</v>
      </c>
      <c r="F3" s="42">
        <v>485</v>
      </c>
      <c r="G3" s="41" t="s">
        <v>1056</v>
      </c>
      <c r="H3" s="41">
        <v>4</v>
      </c>
      <c r="I3" s="43">
        <v>42369</v>
      </c>
      <c r="J3" s="169" t="str" cm="1">
        <f t="array" ref="J3">_xlfn.IFS(F3&gt;=450,"Yüksək",F3&gt;=300,"Aşağı")</f>
        <v>Yüksək</v>
      </c>
      <c r="N3" s="199" t="s">
        <v>1057</v>
      </c>
      <c r="O3" s="199"/>
      <c r="P3" s="199"/>
      <c r="Q3" s="199"/>
      <c r="R3" s="199"/>
      <c r="S3" s="199"/>
    </row>
    <row r="4" spans="1:19" x14ac:dyDescent="0.3">
      <c r="A4" s="41">
        <v>13684</v>
      </c>
      <c r="B4" s="41" t="s">
        <v>1051</v>
      </c>
      <c r="C4" s="41" t="s">
        <v>1058</v>
      </c>
      <c r="D4" s="41" t="s">
        <v>61</v>
      </c>
      <c r="E4" s="41" t="s">
        <v>1059</v>
      </c>
      <c r="F4" s="42">
        <v>539</v>
      </c>
      <c r="G4" s="41" t="s">
        <v>1060</v>
      </c>
      <c r="H4" s="41">
        <v>2</v>
      </c>
      <c r="I4" s="43">
        <v>42357</v>
      </c>
      <c r="J4" s="169" t="str" cm="1">
        <f t="array" ref="J4">_xlfn.IFS(F4&gt;=450,"Yüksək",F4&gt;=300,"Aşağı")</f>
        <v>Yüksək</v>
      </c>
      <c r="N4" s="199"/>
      <c r="O4" s="199"/>
      <c r="P4" s="199"/>
      <c r="Q4" s="199"/>
      <c r="R4" s="199"/>
      <c r="S4" s="199"/>
    </row>
    <row r="5" spans="1:19" x14ac:dyDescent="0.3">
      <c r="A5" s="41">
        <v>13697</v>
      </c>
      <c r="B5" s="41" t="s">
        <v>1051</v>
      </c>
      <c r="C5" s="41" t="s">
        <v>1061</v>
      </c>
      <c r="D5" s="41" t="s">
        <v>61</v>
      </c>
      <c r="E5" s="41" t="s">
        <v>1062</v>
      </c>
      <c r="F5" s="42">
        <v>632</v>
      </c>
      <c r="G5" s="41" t="s">
        <v>1060</v>
      </c>
      <c r="H5" s="41">
        <v>1</v>
      </c>
      <c r="I5" s="43">
        <v>42370</v>
      </c>
      <c r="J5" s="169" t="str" cm="1">
        <f t="array" ref="J5">_xlfn.IFS(F5&gt;=450,"Yüksək",F5&gt;=300,"Aşağı")</f>
        <v>Yüksək</v>
      </c>
      <c r="N5" s="199"/>
      <c r="O5" s="199"/>
      <c r="P5" s="199"/>
      <c r="Q5" s="199"/>
      <c r="R5" s="199"/>
      <c r="S5" s="199"/>
    </row>
    <row r="6" spans="1:19" x14ac:dyDescent="0.3">
      <c r="A6" s="41">
        <v>13695</v>
      </c>
      <c r="B6" s="41" t="s">
        <v>1051</v>
      </c>
      <c r="C6" s="41" t="s">
        <v>1063</v>
      </c>
      <c r="D6" s="41" t="s">
        <v>61</v>
      </c>
      <c r="E6" s="41" t="s">
        <v>1064</v>
      </c>
      <c r="F6" s="42">
        <v>686</v>
      </c>
      <c r="G6" s="41" t="s">
        <v>1060</v>
      </c>
      <c r="H6" s="41">
        <v>3</v>
      </c>
      <c r="I6" s="43">
        <v>42368</v>
      </c>
      <c r="J6" s="169" t="str" cm="1">
        <f t="array" ref="J6">_xlfn.IFS(F6&gt;=450,"Yüksək",F6&gt;=300,"Aşağı")</f>
        <v>Yüksək</v>
      </c>
      <c r="N6" s="199"/>
      <c r="O6" s="199"/>
      <c r="P6" s="199"/>
      <c r="Q6" s="199"/>
      <c r="R6" s="199"/>
      <c r="S6" s="199"/>
    </row>
    <row r="7" spans="1:19" x14ac:dyDescent="0.3">
      <c r="A7" s="41">
        <v>13685</v>
      </c>
      <c r="B7" s="41" t="s">
        <v>1065</v>
      </c>
      <c r="C7" s="41" t="s">
        <v>1066</v>
      </c>
      <c r="D7" s="41" t="s">
        <v>61</v>
      </c>
      <c r="E7" s="41" t="s">
        <v>1067</v>
      </c>
      <c r="F7" s="42">
        <v>500</v>
      </c>
      <c r="G7" s="41" t="s">
        <v>1060</v>
      </c>
      <c r="H7" s="41">
        <v>1</v>
      </c>
      <c r="I7" s="43">
        <v>42358</v>
      </c>
      <c r="J7" s="169" t="str" cm="1">
        <f t="array" ref="J7">_xlfn.IFS(F7&gt;=450,"Yüksək",F7&gt;=300,"Aşağı")</f>
        <v>Yüksək</v>
      </c>
    </row>
    <row r="8" spans="1:19" x14ac:dyDescent="0.3">
      <c r="A8" s="41">
        <v>13579</v>
      </c>
      <c r="B8" s="41" t="s">
        <v>1068</v>
      </c>
      <c r="C8" s="41" t="s">
        <v>1069</v>
      </c>
      <c r="D8" s="41" t="s">
        <v>57</v>
      </c>
      <c r="E8" s="41" t="s">
        <v>170</v>
      </c>
      <c r="F8" s="42">
        <v>800</v>
      </c>
      <c r="G8" s="41" t="s">
        <v>1060</v>
      </c>
      <c r="H8" s="41">
        <v>4</v>
      </c>
      <c r="I8" s="43">
        <v>42294</v>
      </c>
      <c r="J8" s="169" t="str" cm="1">
        <f t="array" ref="J8">_xlfn.IFS(F8&gt;=450,"Yüksək",F8&gt;=300,"Aşağı")</f>
        <v>Yüksək</v>
      </c>
    </row>
    <row r="9" spans="1:19" x14ac:dyDescent="0.3">
      <c r="A9" s="41">
        <v>13587</v>
      </c>
      <c r="B9" s="41" t="s">
        <v>1070</v>
      </c>
      <c r="C9" s="41" t="s">
        <v>1071</v>
      </c>
      <c r="D9" s="41" t="s">
        <v>57</v>
      </c>
      <c r="E9" s="41" t="s">
        <v>1072</v>
      </c>
      <c r="F9" s="42">
        <v>311</v>
      </c>
      <c r="G9" s="41" t="s">
        <v>1060</v>
      </c>
      <c r="H9" s="41">
        <v>2</v>
      </c>
      <c r="I9" s="43">
        <v>42302</v>
      </c>
      <c r="J9" s="169" t="str" cm="1">
        <f t="array" ref="J9">_xlfn.IFS(F9&gt;=450,"Yüksək",F9&gt;=300,"Aşağı")</f>
        <v>Aşağı</v>
      </c>
    </row>
    <row r="10" spans="1:19" x14ac:dyDescent="0.3">
      <c r="A10" s="41">
        <v>13580</v>
      </c>
      <c r="B10" s="41" t="s">
        <v>1070</v>
      </c>
      <c r="C10" s="41" t="s">
        <v>1073</v>
      </c>
      <c r="D10" s="41" t="s">
        <v>57</v>
      </c>
      <c r="E10" s="41" t="s">
        <v>1074</v>
      </c>
      <c r="F10" s="42">
        <v>396</v>
      </c>
      <c r="G10" s="41" t="s">
        <v>1053</v>
      </c>
      <c r="H10" s="41">
        <v>3</v>
      </c>
      <c r="I10" s="43">
        <v>42295</v>
      </c>
      <c r="J10" s="169" t="str" cm="1">
        <f t="array" ref="J10">_xlfn.IFS(F10&gt;=450,"Yüksək",F10&gt;=300,"Aşağı")</f>
        <v>Aşağı</v>
      </c>
    </row>
    <row r="11" spans="1:19" x14ac:dyDescent="0.3">
      <c r="A11" s="41">
        <v>13586</v>
      </c>
      <c r="B11" s="41" t="s">
        <v>1070</v>
      </c>
      <c r="C11" s="41" t="s">
        <v>1075</v>
      </c>
      <c r="D11" s="41" t="s">
        <v>57</v>
      </c>
      <c r="E11" s="41" t="s">
        <v>1076</v>
      </c>
      <c r="F11" s="42">
        <v>432</v>
      </c>
      <c r="G11" s="41" t="s">
        <v>1077</v>
      </c>
      <c r="H11" s="41">
        <v>4</v>
      </c>
      <c r="I11" s="43">
        <v>42301</v>
      </c>
      <c r="J11" s="169" t="str" cm="1">
        <f t="array" ref="J11">_xlfn.IFS(F11&gt;=450,"Yüksək",F11&gt;=300,"Aşağı")</f>
        <v>Aşağı</v>
      </c>
    </row>
    <row r="12" spans="1:19" x14ac:dyDescent="0.3">
      <c r="A12" s="41">
        <v>13585</v>
      </c>
      <c r="B12" s="41" t="s">
        <v>1070</v>
      </c>
      <c r="C12" s="41" t="s">
        <v>1078</v>
      </c>
      <c r="D12" s="41" t="s">
        <v>57</v>
      </c>
      <c r="E12" s="41" t="s">
        <v>1079</v>
      </c>
      <c r="F12" s="42">
        <v>438</v>
      </c>
      <c r="G12" s="41" t="s">
        <v>1077</v>
      </c>
      <c r="H12" s="41">
        <v>1</v>
      </c>
      <c r="I12" s="43">
        <v>42300</v>
      </c>
      <c r="J12" s="169" t="str" cm="1">
        <f t="array" ref="J12">_xlfn.IFS(F12&gt;=450,"Yüksək",F12&gt;=300,"Aşağı")</f>
        <v>Aşağı</v>
      </c>
    </row>
    <row r="13" spans="1:19" x14ac:dyDescent="0.3">
      <c r="A13" s="41">
        <v>13581</v>
      </c>
      <c r="B13" s="41" t="s">
        <v>1070</v>
      </c>
      <c r="C13" s="41" t="s">
        <v>1080</v>
      </c>
      <c r="D13" s="41" t="s">
        <v>57</v>
      </c>
      <c r="E13" s="41" t="s">
        <v>1081</v>
      </c>
      <c r="F13" s="42">
        <v>450</v>
      </c>
      <c r="G13" s="41" t="s">
        <v>1060</v>
      </c>
      <c r="H13" s="41">
        <v>0</v>
      </c>
      <c r="I13" s="43">
        <v>42296</v>
      </c>
      <c r="J13" s="169" t="str" cm="1">
        <f t="array" ref="J13">_xlfn.IFS(F13&gt;=450,"Yüksək",F13&gt;=300,"Aşağı")</f>
        <v>Yüksək</v>
      </c>
    </row>
    <row r="14" spans="1:19" x14ac:dyDescent="0.3">
      <c r="A14" s="41">
        <v>13588</v>
      </c>
      <c r="B14" s="41" t="s">
        <v>1070</v>
      </c>
      <c r="C14" s="41" t="s">
        <v>1082</v>
      </c>
      <c r="D14" s="41" t="s">
        <v>57</v>
      </c>
      <c r="E14" s="41" t="s">
        <v>1083</v>
      </c>
      <c r="F14" s="42">
        <v>484</v>
      </c>
      <c r="G14" s="41" t="s">
        <v>1053</v>
      </c>
      <c r="H14" s="41">
        <v>3</v>
      </c>
      <c r="I14" s="43">
        <v>42303</v>
      </c>
      <c r="J14" s="169" t="str" cm="1">
        <f t="array" ref="J14">_xlfn.IFS(F14&gt;=450,"Yüksək",F14&gt;=300,"Aşağı")</f>
        <v>Yüksək</v>
      </c>
    </row>
    <row r="15" spans="1:19" x14ac:dyDescent="0.3">
      <c r="A15" s="41">
        <v>13584</v>
      </c>
      <c r="B15" s="41" t="s">
        <v>1070</v>
      </c>
      <c r="C15" s="41" t="s">
        <v>1084</v>
      </c>
      <c r="D15" s="41" t="s">
        <v>57</v>
      </c>
      <c r="E15" s="41" t="s">
        <v>1085</v>
      </c>
      <c r="F15" s="42">
        <v>558</v>
      </c>
      <c r="G15" s="41" t="s">
        <v>1060</v>
      </c>
      <c r="H15" s="41">
        <v>5</v>
      </c>
      <c r="I15" s="43">
        <v>42299</v>
      </c>
      <c r="J15" s="169" t="str" cm="1">
        <f t="array" ref="J15">_xlfn.IFS(F15&gt;=450,"Yüksək",F15&gt;=300,"Aşağı")</f>
        <v>Yüksək</v>
      </c>
    </row>
    <row r="16" spans="1:19" x14ac:dyDescent="0.3">
      <c r="A16" s="41">
        <v>13582</v>
      </c>
      <c r="B16" s="41" t="s">
        <v>1070</v>
      </c>
      <c r="C16" s="41" t="s">
        <v>1078</v>
      </c>
      <c r="D16" s="41" t="s">
        <v>57</v>
      </c>
      <c r="E16" s="41" t="s">
        <v>1086</v>
      </c>
      <c r="F16" s="42">
        <v>688</v>
      </c>
      <c r="G16" s="41" t="s">
        <v>1087</v>
      </c>
      <c r="H16" s="41">
        <v>1</v>
      </c>
      <c r="I16" s="43">
        <v>42297</v>
      </c>
      <c r="J16" s="169" t="str" cm="1">
        <f t="array" ref="J16">_xlfn.IFS(F16&gt;=450,"Yüksək",F16&gt;=300,"Aşağı")</f>
        <v>Yüksək</v>
      </c>
    </row>
    <row r="17" spans="1:10" x14ac:dyDescent="0.3">
      <c r="A17" s="41">
        <v>13583</v>
      </c>
      <c r="B17" s="41" t="s">
        <v>1070</v>
      </c>
      <c r="C17" s="41" t="s">
        <v>1088</v>
      </c>
      <c r="D17" s="41" t="s">
        <v>57</v>
      </c>
      <c r="E17" s="41" t="s">
        <v>1089</v>
      </c>
      <c r="F17" s="42">
        <v>750</v>
      </c>
      <c r="G17" s="41" t="s">
        <v>1056</v>
      </c>
      <c r="H17" s="41">
        <v>5</v>
      </c>
      <c r="I17" s="43">
        <v>42298</v>
      </c>
      <c r="J17" s="169" t="str" cm="1">
        <f t="array" ref="J17">_xlfn.IFS(F17&gt;=450,"Yüksək",F17&gt;=300,"Aşağı")</f>
        <v>Yüksək</v>
      </c>
    </row>
    <row r="18" spans="1:10" x14ac:dyDescent="0.3">
      <c r="A18" s="41">
        <v>13686</v>
      </c>
      <c r="B18" s="41" t="s">
        <v>1090</v>
      </c>
      <c r="C18" s="41" t="s">
        <v>1091</v>
      </c>
      <c r="D18" s="41" t="s">
        <v>61</v>
      </c>
      <c r="E18" s="41" t="s">
        <v>99</v>
      </c>
      <c r="F18" s="42">
        <v>736</v>
      </c>
      <c r="G18" s="41" t="s">
        <v>1053</v>
      </c>
      <c r="H18" s="41">
        <v>1</v>
      </c>
      <c r="I18" s="43">
        <v>42359</v>
      </c>
      <c r="J18" s="169" t="str" cm="1">
        <f t="array" ref="J18">_xlfn.IFS(F18&gt;=450,"Yüksək",F18&gt;=300,"Aşağı")</f>
        <v>Yüksək</v>
      </c>
    </row>
    <row r="19" spans="1:10" x14ac:dyDescent="0.3">
      <c r="A19" s="41">
        <v>13591</v>
      </c>
      <c r="B19" s="41" t="s">
        <v>1092</v>
      </c>
      <c r="C19" s="41" t="s">
        <v>1093</v>
      </c>
      <c r="D19" s="41" t="s">
        <v>57</v>
      </c>
      <c r="E19" s="41" t="s">
        <v>1094</v>
      </c>
      <c r="F19" s="42">
        <v>332</v>
      </c>
      <c r="G19" s="41" t="s">
        <v>1087</v>
      </c>
      <c r="H19" s="41">
        <v>1</v>
      </c>
      <c r="I19" s="43">
        <v>42306</v>
      </c>
      <c r="J19" s="169" t="str" cm="1">
        <f t="array" ref="J19">_xlfn.IFS(F19&gt;=450,"Yüksək",F19&gt;=300,"Aşağı")</f>
        <v>Aşağı</v>
      </c>
    </row>
    <row r="20" spans="1:10" x14ac:dyDescent="0.3">
      <c r="A20" s="41">
        <v>13590</v>
      </c>
      <c r="B20" s="41" t="s">
        <v>1092</v>
      </c>
      <c r="C20" s="41" t="s">
        <v>1095</v>
      </c>
      <c r="D20" s="41" t="s">
        <v>57</v>
      </c>
      <c r="E20" s="41" t="s">
        <v>1096</v>
      </c>
      <c r="F20" s="42">
        <v>416</v>
      </c>
      <c r="G20" s="41" t="s">
        <v>1056</v>
      </c>
      <c r="H20" s="41">
        <v>1</v>
      </c>
      <c r="I20" s="43">
        <v>42305</v>
      </c>
      <c r="J20" s="169" t="str" cm="1">
        <f t="array" ref="J20">_xlfn.IFS(F20&gt;=450,"Yüksək",F20&gt;=300,"Aşağı")</f>
        <v>Aşağı</v>
      </c>
    </row>
    <row r="21" spans="1:10" x14ac:dyDescent="0.3">
      <c r="A21" s="41">
        <v>13593</v>
      </c>
      <c r="B21" s="41" t="s">
        <v>1092</v>
      </c>
      <c r="C21" s="41" t="s">
        <v>1078</v>
      </c>
      <c r="D21" s="41" t="s">
        <v>57</v>
      </c>
      <c r="E21" s="41" t="s">
        <v>1094</v>
      </c>
      <c r="F21" s="42">
        <v>451</v>
      </c>
      <c r="G21" s="41" t="s">
        <v>1056</v>
      </c>
      <c r="H21" s="41">
        <v>5</v>
      </c>
      <c r="I21" s="43">
        <v>42308</v>
      </c>
      <c r="J21" s="169" t="str" cm="1">
        <f t="array" ref="J21">_xlfn.IFS(F21&gt;=450,"Yüksək",F21&gt;=300,"Aşağı")</f>
        <v>Yüksək</v>
      </c>
    </row>
    <row r="22" spans="1:10" x14ac:dyDescent="0.3">
      <c r="A22" s="41">
        <v>13589</v>
      </c>
      <c r="B22" s="41" t="s">
        <v>1092</v>
      </c>
      <c r="C22" s="41" t="s">
        <v>1097</v>
      </c>
      <c r="D22" s="41" t="s">
        <v>57</v>
      </c>
      <c r="E22" s="41" t="s">
        <v>135</v>
      </c>
      <c r="F22" s="42">
        <v>558</v>
      </c>
      <c r="G22" s="41" t="s">
        <v>1053</v>
      </c>
      <c r="H22" s="41">
        <v>0</v>
      </c>
      <c r="I22" s="43">
        <v>42304</v>
      </c>
      <c r="J22" s="169" t="str" cm="1">
        <f t="array" ref="J22">_xlfn.IFS(F22&gt;=450,"Yüksək",F22&gt;=300,"Aşağı")</f>
        <v>Yüksək</v>
      </c>
    </row>
    <row r="23" spans="1:10" x14ac:dyDescent="0.3">
      <c r="A23" s="41">
        <v>13594</v>
      </c>
      <c r="B23" s="41" t="s">
        <v>1092</v>
      </c>
      <c r="C23" s="41" t="s">
        <v>1078</v>
      </c>
      <c r="D23" s="41" t="s">
        <v>57</v>
      </c>
      <c r="E23" s="41" t="s">
        <v>78</v>
      </c>
      <c r="F23" s="42">
        <v>642</v>
      </c>
      <c r="G23" s="41" t="s">
        <v>1056</v>
      </c>
      <c r="H23" s="41">
        <v>1</v>
      </c>
      <c r="I23" s="43">
        <v>42309</v>
      </c>
      <c r="J23" s="169" t="str" cm="1">
        <f t="array" ref="J23">_xlfn.IFS(F23&gt;=450,"Yüksək",F23&gt;=300,"Aşağı")</f>
        <v>Yüksək</v>
      </c>
    </row>
    <row r="24" spans="1:10" x14ac:dyDescent="0.3">
      <c r="A24" s="41">
        <v>13595</v>
      </c>
      <c r="B24" s="41" t="s">
        <v>1092</v>
      </c>
      <c r="C24" s="41" t="s">
        <v>1098</v>
      </c>
      <c r="D24" s="41" t="s">
        <v>57</v>
      </c>
      <c r="E24" s="41" t="s">
        <v>1099</v>
      </c>
      <c r="F24" s="42">
        <v>713</v>
      </c>
      <c r="G24" s="41" t="s">
        <v>1053</v>
      </c>
      <c r="H24" s="41">
        <v>4</v>
      </c>
      <c r="I24" s="43">
        <v>42310</v>
      </c>
      <c r="J24" s="169" t="str" cm="1">
        <f t="array" ref="J24">_xlfn.IFS(F24&gt;=450,"Yüksək",F24&gt;=300,"Aşağı")</f>
        <v>Yüksək</v>
      </c>
    </row>
    <row r="25" spans="1:10" x14ac:dyDescent="0.3">
      <c r="A25" s="41">
        <v>13592</v>
      </c>
      <c r="B25" s="41" t="s">
        <v>1092</v>
      </c>
      <c r="C25" s="41" t="s">
        <v>1100</v>
      </c>
      <c r="D25" s="41" t="s">
        <v>57</v>
      </c>
      <c r="E25" s="41" t="s">
        <v>137</v>
      </c>
      <c r="F25" s="42">
        <v>732</v>
      </c>
      <c r="G25" s="41" t="s">
        <v>1056</v>
      </c>
      <c r="H25" s="41">
        <v>5</v>
      </c>
      <c r="I25" s="43">
        <v>42307</v>
      </c>
      <c r="J25" s="169" t="str" cm="1">
        <f t="array" ref="J25">_xlfn.IFS(F25&gt;=450,"Yüksək",F25&gt;=300,"Aşağı")</f>
        <v>Yüksək</v>
      </c>
    </row>
    <row r="26" spans="1:10" x14ac:dyDescent="0.3">
      <c r="A26" s="41">
        <v>13687</v>
      </c>
      <c r="B26" s="41" t="s">
        <v>1101</v>
      </c>
      <c r="C26" s="41" t="s">
        <v>1102</v>
      </c>
      <c r="D26" s="41" t="s">
        <v>61</v>
      </c>
      <c r="E26" s="41" t="s">
        <v>162</v>
      </c>
      <c r="F26" s="42">
        <v>499</v>
      </c>
      <c r="G26" s="41" t="s">
        <v>1056</v>
      </c>
      <c r="H26" s="41">
        <v>5</v>
      </c>
      <c r="I26" s="43">
        <v>42360</v>
      </c>
      <c r="J26" s="169" t="str" cm="1">
        <f t="array" ref="J26">_xlfn.IFS(F26&gt;=450,"Yüksək",F26&gt;=300,"Aşağı")</f>
        <v>Yüksək</v>
      </c>
    </row>
    <row r="27" spans="1:10" x14ac:dyDescent="0.3">
      <c r="A27" s="41">
        <v>13688</v>
      </c>
      <c r="B27" s="41" t="s">
        <v>1103</v>
      </c>
      <c r="C27" s="41" t="s">
        <v>1091</v>
      </c>
      <c r="D27" s="41" t="s">
        <v>61</v>
      </c>
      <c r="E27" s="41" t="s">
        <v>1062</v>
      </c>
      <c r="F27" s="42">
        <v>777</v>
      </c>
      <c r="G27" s="41" t="s">
        <v>1053</v>
      </c>
      <c r="H27" s="41">
        <v>4</v>
      </c>
      <c r="I27" s="43">
        <v>42361</v>
      </c>
      <c r="J27" s="169" t="str" cm="1">
        <f t="array" ref="J27">_xlfn.IFS(F27&gt;=450,"Yüksək",F27&gt;=300,"Aşağı")</f>
        <v>Yüksək</v>
      </c>
    </row>
    <row r="28" spans="1:10" x14ac:dyDescent="0.3">
      <c r="A28" s="41">
        <v>13689</v>
      </c>
      <c r="B28" s="41" t="s">
        <v>1104</v>
      </c>
      <c r="C28" s="41" t="s">
        <v>1105</v>
      </c>
      <c r="D28" s="41" t="s">
        <v>61</v>
      </c>
      <c r="E28" s="41" t="s">
        <v>153</v>
      </c>
      <c r="F28" s="42">
        <v>621</v>
      </c>
      <c r="G28" s="41" t="s">
        <v>1056</v>
      </c>
      <c r="H28" s="41">
        <v>0</v>
      </c>
      <c r="I28" s="43">
        <v>42362</v>
      </c>
      <c r="J28" s="169" t="str" cm="1">
        <f t="array" ref="J28">_xlfn.IFS(F28&gt;=450,"Yüksək",F28&gt;=300,"Aşağı")</f>
        <v>Yüksək</v>
      </c>
    </row>
    <row r="29" spans="1:10" x14ac:dyDescent="0.3">
      <c r="A29" s="41">
        <v>13690</v>
      </c>
      <c r="B29" s="41" t="s">
        <v>1104</v>
      </c>
      <c r="C29" s="41" t="s">
        <v>1106</v>
      </c>
      <c r="D29" s="41" t="s">
        <v>61</v>
      </c>
      <c r="E29" s="41" t="s">
        <v>99</v>
      </c>
      <c r="F29" s="42">
        <v>700</v>
      </c>
      <c r="G29" s="41" t="s">
        <v>1056</v>
      </c>
      <c r="H29" s="41">
        <v>0</v>
      </c>
      <c r="I29" s="43">
        <v>42363</v>
      </c>
      <c r="J29" s="169" t="str" cm="1">
        <f t="array" ref="J29">_xlfn.IFS(F29&gt;=450,"Yüksək",F29&gt;=300,"Aşağı")</f>
        <v>Yüksək</v>
      </c>
    </row>
    <row r="30" spans="1:10" x14ac:dyDescent="0.3">
      <c r="A30" s="41">
        <v>13681</v>
      </c>
      <c r="B30" s="41" t="s">
        <v>1107</v>
      </c>
      <c r="C30" s="41" t="s">
        <v>1108</v>
      </c>
      <c r="D30" s="41" t="s">
        <v>57</v>
      </c>
      <c r="E30" s="41" t="s">
        <v>1109</v>
      </c>
      <c r="F30" s="42">
        <v>317</v>
      </c>
      <c r="G30" s="41" t="s">
        <v>1053</v>
      </c>
      <c r="H30" s="41">
        <v>5</v>
      </c>
      <c r="I30" s="43">
        <v>42354</v>
      </c>
      <c r="J30" s="169" t="str" cm="1">
        <f t="array" ref="J30">_xlfn.IFS(F30&gt;=450,"Yüksək",F30&gt;=300,"Aşağı")</f>
        <v>Aşağı</v>
      </c>
    </row>
    <row r="31" spans="1:10" x14ac:dyDescent="0.3">
      <c r="A31" s="41">
        <v>13682</v>
      </c>
      <c r="B31" s="41" t="s">
        <v>1110</v>
      </c>
      <c r="C31" s="41" t="s">
        <v>1111</v>
      </c>
      <c r="D31" s="41" t="s">
        <v>57</v>
      </c>
      <c r="E31" s="41" t="s">
        <v>1059</v>
      </c>
      <c r="F31" s="42">
        <v>733</v>
      </c>
      <c r="G31" s="41"/>
      <c r="H31" s="41">
        <v>3</v>
      </c>
      <c r="I31" s="43">
        <v>42355</v>
      </c>
      <c r="J31" s="169" t="str" cm="1">
        <f t="array" ref="J31">_xlfn.IFS(F31&gt;=450,"Yüksək",F31&gt;=300,"Aşağı")</f>
        <v>Yüksək</v>
      </c>
    </row>
    <row r="32" spans="1:10" x14ac:dyDescent="0.3">
      <c r="A32" s="41">
        <v>13649</v>
      </c>
      <c r="B32" s="41" t="s">
        <v>1112</v>
      </c>
      <c r="C32" s="41" t="s">
        <v>1113</v>
      </c>
      <c r="D32" s="41" t="s">
        <v>57</v>
      </c>
      <c r="E32" s="41" t="s">
        <v>1064</v>
      </c>
      <c r="F32" s="42">
        <v>403</v>
      </c>
      <c r="G32" s="41" t="s">
        <v>1056</v>
      </c>
      <c r="H32" s="41">
        <v>0</v>
      </c>
      <c r="I32" s="43">
        <v>42322</v>
      </c>
      <c r="J32" s="169" t="str" cm="1">
        <f t="array" ref="J32">_xlfn.IFS(F32&gt;=450,"Yüksək",F32&gt;=300,"Aşağı")</f>
        <v>Aşağı</v>
      </c>
    </row>
    <row r="33" spans="1:10" x14ac:dyDescent="0.3">
      <c r="A33" s="41">
        <v>13650</v>
      </c>
      <c r="B33" s="41" t="s">
        <v>1114</v>
      </c>
      <c r="C33" s="41" t="s">
        <v>1115</v>
      </c>
      <c r="D33" s="41" t="s">
        <v>57</v>
      </c>
      <c r="E33" s="41" t="s">
        <v>1055</v>
      </c>
      <c r="F33" s="42">
        <v>378</v>
      </c>
      <c r="G33" s="41" t="s">
        <v>1056</v>
      </c>
      <c r="H33" s="41">
        <v>4</v>
      </c>
      <c r="I33" s="43">
        <v>42323</v>
      </c>
      <c r="J33" s="169" t="str" cm="1">
        <f t="array" ref="J33">_xlfn.IFS(F33&gt;=450,"Yüksək",F33&gt;=300,"Aşağı")</f>
        <v>Aşağı</v>
      </c>
    </row>
    <row r="34" spans="1:10" x14ac:dyDescent="0.3">
      <c r="A34" s="41">
        <v>13651</v>
      </c>
      <c r="B34" s="41" t="s">
        <v>1116</v>
      </c>
      <c r="C34" s="41" t="s">
        <v>1078</v>
      </c>
      <c r="D34" s="41" t="s">
        <v>57</v>
      </c>
      <c r="E34" s="41" t="s">
        <v>1062</v>
      </c>
      <c r="F34" s="42">
        <v>798</v>
      </c>
      <c r="G34" s="41" t="s">
        <v>1056</v>
      </c>
      <c r="H34" s="41">
        <v>2</v>
      </c>
      <c r="I34" s="43">
        <v>42324</v>
      </c>
      <c r="J34" s="169" t="str" cm="1">
        <f t="array" ref="J34">_xlfn.IFS(F34&gt;=450,"Yüksək",F34&gt;=300,"Aşağı")</f>
        <v>Yüksək</v>
      </c>
    </row>
    <row r="35" spans="1:10" x14ac:dyDescent="0.3">
      <c r="A35" s="41">
        <v>13691</v>
      </c>
      <c r="B35" s="41" t="s">
        <v>1117</v>
      </c>
      <c r="C35" s="41" t="s">
        <v>1118</v>
      </c>
      <c r="D35" s="41" t="s">
        <v>61</v>
      </c>
      <c r="E35" s="41" t="s">
        <v>162</v>
      </c>
      <c r="F35" s="42">
        <v>739</v>
      </c>
      <c r="G35" s="41" t="s">
        <v>1056</v>
      </c>
      <c r="H35" s="41">
        <v>5</v>
      </c>
      <c r="I35" s="43">
        <v>42364</v>
      </c>
      <c r="J35" s="169" t="str" cm="1">
        <f t="array" ref="J35">_xlfn.IFS(F35&gt;=450,"Yüksək",F35&gt;=300,"Aşağı")</f>
        <v>Yüksək</v>
      </c>
    </row>
    <row r="36" spans="1:10" x14ac:dyDescent="0.3">
      <c r="A36" s="41">
        <v>13692</v>
      </c>
      <c r="B36" s="41" t="s">
        <v>1119</v>
      </c>
      <c r="C36" s="41" t="s">
        <v>1102</v>
      </c>
      <c r="D36" s="41" t="s">
        <v>61</v>
      </c>
      <c r="E36" s="41" t="s">
        <v>62</v>
      </c>
      <c r="F36" s="42">
        <v>327</v>
      </c>
      <c r="G36" s="41" t="s">
        <v>1060</v>
      </c>
      <c r="H36" s="41">
        <v>5</v>
      </c>
      <c r="I36" s="43">
        <v>42365</v>
      </c>
      <c r="J36" s="169" t="str" cm="1">
        <f t="array" ref="J36">_xlfn.IFS(F36&gt;=450,"Yüksək",F36&gt;=300,"Aşağı")</f>
        <v>Aşağı</v>
      </c>
    </row>
    <row r="37" spans="1:10" x14ac:dyDescent="0.3">
      <c r="A37" s="41">
        <v>13638</v>
      </c>
      <c r="B37" s="41" t="s">
        <v>1120</v>
      </c>
      <c r="C37" s="41" t="s">
        <v>1121</v>
      </c>
      <c r="D37" s="41" t="s">
        <v>57</v>
      </c>
      <c r="E37" s="41" t="s">
        <v>1122</v>
      </c>
      <c r="F37" s="42">
        <v>333</v>
      </c>
      <c r="G37" s="41" t="s">
        <v>1087</v>
      </c>
      <c r="H37" s="41">
        <v>1</v>
      </c>
      <c r="I37" s="43">
        <v>42311</v>
      </c>
      <c r="J37" s="169" t="str" cm="1">
        <f t="array" ref="J37">_xlfn.IFS(F37&gt;=450,"Yüksək",F37&gt;=300,"Aşağı")</f>
        <v>Aşağı</v>
      </c>
    </row>
    <row r="38" spans="1:10" x14ac:dyDescent="0.3">
      <c r="A38" s="41">
        <v>13640</v>
      </c>
      <c r="B38" s="41" t="s">
        <v>1123</v>
      </c>
      <c r="C38" s="41" t="s">
        <v>1124</v>
      </c>
      <c r="D38" s="41" t="s">
        <v>57</v>
      </c>
      <c r="E38" s="41" t="s">
        <v>1059</v>
      </c>
      <c r="F38" s="42">
        <v>700</v>
      </c>
      <c r="G38" s="41" t="s">
        <v>1053</v>
      </c>
      <c r="H38" s="41">
        <v>3</v>
      </c>
      <c r="I38" s="43">
        <v>42313</v>
      </c>
      <c r="J38" s="169" t="str" cm="1">
        <f t="array" ref="J38">_xlfn.IFS(F38&gt;=450,"Yüksək",F38&gt;=300,"Aşağı")</f>
        <v>Yüksək</v>
      </c>
    </row>
    <row r="39" spans="1:10" x14ac:dyDescent="0.3">
      <c r="A39" s="41">
        <v>13639</v>
      </c>
      <c r="B39" s="41" t="s">
        <v>1123</v>
      </c>
      <c r="C39" s="41" t="s">
        <v>1125</v>
      </c>
      <c r="D39" s="41" t="s">
        <v>57</v>
      </c>
      <c r="E39" s="41" t="s">
        <v>1109</v>
      </c>
      <c r="F39" s="42">
        <v>621</v>
      </c>
      <c r="G39" s="41" t="s">
        <v>1053</v>
      </c>
      <c r="H39" s="41">
        <v>4</v>
      </c>
      <c r="I39" s="43">
        <v>42312</v>
      </c>
      <c r="J39" s="169" t="str" cm="1">
        <f t="array" ref="J39">_xlfn.IFS(F39&gt;=450,"Yüksək",F39&gt;=300,"Aşağı")</f>
        <v>Yüksək</v>
      </c>
    </row>
    <row r="40" spans="1:10" x14ac:dyDescent="0.3">
      <c r="A40" s="41">
        <v>13693</v>
      </c>
      <c r="B40" s="41" t="s">
        <v>1126</v>
      </c>
      <c r="C40" s="41" t="s">
        <v>1127</v>
      </c>
      <c r="D40" s="41" t="s">
        <v>61</v>
      </c>
      <c r="E40" s="41" t="s">
        <v>1064</v>
      </c>
      <c r="F40" s="42">
        <v>484</v>
      </c>
      <c r="G40" s="41" t="s">
        <v>1053</v>
      </c>
      <c r="H40" s="41">
        <v>5</v>
      </c>
      <c r="I40" s="43">
        <v>42366</v>
      </c>
      <c r="J40" s="169" t="str" cm="1">
        <f t="array" ref="J40">_xlfn.IFS(F40&gt;=450,"Yüksək",F40&gt;=300,"Aşağı")</f>
        <v>Yüksək</v>
      </c>
    </row>
    <row r="41" spans="1:10" x14ac:dyDescent="0.3">
      <c r="A41" s="41">
        <v>13642</v>
      </c>
      <c r="B41" s="41" t="s">
        <v>1128</v>
      </c>
      <c r="C41" s="41" t="s">
        <v>1129</v>
      </c>
      <c r="D41" s="41" t="s">
        <v>57</v>
      </c>
      <c r="E41" s="41" t="s">
        <v>1076</v>
      </c>
      <c r="F41" s="42">
        <v>465</v>
      </c>
      <c r="G41" s="41" t="s">
        <v>1053</v>
      </c>
      <c r="H41" s="41">
        <v>2</v>
      </c>
      <c r="I41" s="43">
        <v>42315</v>
      </c>
      <c r="J41" s="169" t="str" cm="1">
        <f t="array" ref="J41">_xlfn.IFS(F41&gt;=450,"Yüksək",F41&gt;=300,"Aşağı")</f>
        <v>Yüksək</v>
      </c>
    </row>
    <row r="42" spans="1:10" x14ac:dyDescent="0.3">
      <c r="A42" s="41">
        <v>13641</v>
      </c>
      <c r="B42" s="41" t="s">
        <v>1128</v>
      </c>
      <c r="C42" s="41" t="s">
        <v>1130</v>
      </c>
      <c r="D42" s="41" t="s">
        <v>57</v>
      </c>
      <c r="E42" s="41" t="s">
        <v>1109</v>
      </c>
      <c r="F42" s="42">
        <v>502</v>
      </c>
      <c r="G42" s="41" t="s">
        <v>1053</v>
      </c>
      <c r="H42" s="41">
        <v>5</v>
      </c>
      <c r="I42" s="43">
        <v>42314</v>
      </c>
      <c r="J42" s="169" t="str" cm="1">
        <f t="array" ref="J42">_xlfn.IFS(F42&gt;=450,"Yüksək",F42&gt;=300,"Aşağı")</f>
        <v>Yüksək</v>
      </c>
    </row>
    <row r="43" spans="1:10" x14ac:dyDescent="0.3">
      <c r="A43" s="41">
        <v>13644</v>
      </c>
      <c r="B43" s="41" t="s">
        <v>1131</v>
      </c>
      <c r="C43" s="41" t="s">
        <v>1132</v>
      </c>
      <c r="D43" s="41" t="s">
        <v>57</v>
      </c>
      <c r="E43" s="41" t="s">
        <v>99</v>
      </c>
      <c r="F43" s="42">
        <v>340</v>
      </c>
      <c r="G43" s="41" t="s">
        <v>1053</v>
      </c>
      <c r="H43" s="41">
        <v>5</v>
      </c>
      <c r="I43" s="43">
        <v>42317</v>
      </c>
      <c r="J43" s="169" t="str" cm="1">
        <f t="array" ref="J43">_xlfn.IFS(F43&gt;=450,"Yüksək",F43&gt;=300,"Aşağı")</f>
        <v>Aşağı</v>
      </c>
    </row>
    <row r="44" spans="1:10" x14ac:dyDescent="0.3">
      <c r="A44" s="41">
        <v>13643</v>
      </c>
      <c r="B44" s="41" t="s">
        <v>1131</v>
      </c>
      <c r="C44" s="41" t="s">
        <v>1133</v>
      </c>
      <c r="D44" s="41" t="s">
        <v>57</v>
      </c>
      <c r="E44" s="41" t="s">
        <v>1067</v>
      </c>
      <c r="F44" s="42">
        <v>353</v>
      </c>
      <c r="G44" s="41" t="s">
        <v>1087</v>
      </c>
      <c r="H44" s="41">
        <v>1</v>
      </c>
      <c r="I44" s="43">
        <v>42316</v>
      </c>
      <c r="J44" s="169" t="str" cm="1">
        <f t="array" ref="J44">_xlfn.IFS(F44&gt;=450,"Yüksək",F44&gt;=300,"Aşağı")</f>
        <v>Aşağı</v>
      </c>
    </row>
    <row r="45" spans="1:10" x14ac:dyDescent="0.3">
      <c r="A45" s="41">
        <v>13645</v>
      </c>
      <c r="B45" s="41" t="s">
        <v>1134</v>
      </c>
      <c r="C45" s="41" t="s">
        <v>1135</v>
      </c>
      <c r="D45" s="41" t="s">
        <v>57</v>
      </c>
      <c r="E45" s="41" t="s">
        <v>162</v>
      </c>
      <c r="F45" s="42">
        <v>796</v>
      </c>
      <c r="G45" s="41" t="s">
        <v>1087</v>
      </c>
      <c r="H45" s="41">
        <v>2</v>
      </c>
      <c r="I45" s="43">
        <v>42318</v>
      </c>
      <c r="J45" s="169" t="str" cm="1">
        <f t="array" ref="J45">_xlfn.IFS(F45&gt;=450,"Yüksək",F45&gt;=300,"Aşağı")</f>
        <v>Yüksək</v>
      </c>
    </row>
    <row r="46" spans="1:10" x14ac:dyDescent="0.3">
      <c r="A46" s="41">
        <v>13647</v>
      </c>
      <c r="B46" s="41" t="s">
        <v>1136</v>
      </c>
      <c r="C46" s="41" t="s">
        <v>1137</v>
      </c>
      <c r="D46" s="41" t="s">
        <v>57</v>
      </c>
      <c r="E46" s="41" t="s">
        <v>1064</v>
      </c>
      <c r="F46" s="42">
        <v>451</v>
      </c>
      <c r="G46" s="41" t="s">
        <v>1077</v>
      </c>
      <c r="H46" s="41">
        <v>5</v>
      </c>
      <c r="I46" s="43">
        <v>42320</v>
      </c>
      <c r="J46" s="169" t="str" cm="1">
        <f t="array" ref="J46">_xlfn.IFS(F46&gt;=450,"Yüksək",F46&gt;=300,"Aşağı")</f>
        <v>Yüksək</v>
      </c>
    </row>
    <row r="47" spans="1:10" x14ac:dyDescent="0.3">
      <c r="A47" s="41">
        <v>13646</v>
      </c>
      <c r="B47" s="41" t="s">
        <v>1136</v>
      </c>
      <c r="C47" s="41" t="s">
        <v>1138</v>
      </c>
      <c r="D47" s="41" t="s">
        <v>57</v>
      </c>
      <c r="E47" s="41" t="s">
        <v>62</v>
      </c>
      <c r="F47" s="42">
        <v>733</v>
      </c>
      <c r="G47" s="41" t="s">
        <v>1053</v>
      </c>
      <c r="H47" s="41">
        <v>2</v>
      </c>
      <c r="I47" s="43">
        <v>42319</v>
      </c>
      <c r="J47" s="169" t="str" cm="1">
        <f t="array" ref="J47">_xlfn.IFS(F47&gt;=450,"Yüksək",F47&gt;=300,"Aşağı")</f>
        <v>Yüksək</v>
      </c>
    </row>
    <row r="48" spans="1:10" x14ac:dyDescent="0.3">
      <c r="A48" s="41">
        <v>13648</v>
      </c>
      <c r="B48" s="41" t="s">
        <v>1139</v>
      </c>
      <c r="C48" s="41" t="s">
        <v>1108</v>
      </c>
      <c r="D48" s="41" t="s">
        <v>57</v>
      </c>
      <c r="E48" s="41" t="s">
        <v>62</v>
      </c>
      <c r="F48" s="42">
        <v>621</v>
      </c>
      <c r="G48" s="41" t="s">
        <v>1077</v>
      </c>
      <c r="H48" s="41">
        <v>5</v>
      </c>
      <c r="I48" s="43">
        <v>42321</v>
      </c>
      <c r="J48" s="169" t="str" cm="1">
        <f t="array" ref="J48">_xlfn.IFS(F48&gt;=450,"Yüksək",F48&gt;=300,"Aşağı")</f>
        <v>Yüksək</v>
      </c>
    </row>
    <row r="49" spans="1:10" x14ac:dyDescent="0.3">
      <c r="A49" s="41">
        <v>13654</v>
      </c>
      <c r="B49" s="41" t="s">
        <v>1140</v>
      </c>
      <c r="C49" s="41" t="s">
        <v>1141</v>
      </c>
      <c r="D49" s="41" t="s">
        <v>57</v>
      </c>
      <c r="E49" s="41" t="s">
        <v>162</v>
      </c>
      <c r="F49" s="42">
        <v>350</v>
      </c>
      <c r="G49" s="41" t="s">
        <v>1060</v>
      </c>
      <c r="H49" s="41">
        <v>2</v>
      </c>
      <c r="I49" s="43">
        <v>42327</v>
      </c>
      <c r="J49" s="169" t="str" cm="1">
        <f t="array" ref="J49">_xlfn.IFS(F49&gt;=450,"Yüksək",F49&gt;=300,"Aşağı")</f>
        <v>Aşağı</v>
      </c>
    </row>
    <row r="50" spans="1:10" x14ac:dyDescent="0.3">
      <c r="A50" s="41">
        <v>13653</v>
      </c>
      <c r="B50" s="41" t="s">
        <v>1140</v>
      </c>
      <c r="C50" s="41" t="s">
        <v>1142</v>
      </c>
      <c r="D50" s="41" t="s">
        <v>57</v>
      </c>
      <c r="E50" s="41" t="s">
        <v>99</v>
      </c>
      <c r="F50" s="42">
        <v>692</v>
      </c>
      <c r="G50" s="41" t="s">
        <v>1060</v>
      </c>
      <c r="H50" s="41">
        <v>3</v>
      </c>
      <c r="I50" s="43">
        <v>42326</v>
      </c>
      <c r="J50" s="169" t="str" cm="1">
        <f t="array" ref="J50">_xlfn.IFS(F50&gt;=450,"Yüksək",F50&gt;=300,"Aşağı")</f>
        <v>Yüksək</v>
      </c>
    </row>
    <row r="51" spans="1:10" x14ac:dyDescent="0.3">
      <c r="A51" s="41">
        <v>13652</v>
      </c>
      <c r="B51" s="41" t="s">
        <v>1140</v>
      </c>
      <c r="C51" s="41" t="s">
        <v>1143</v>
      </c>
      <c r="D51" s="41" t="s">
        <v>57</v>
      </c>
      <c r="E51" s="41" t="s">
        <v>153</v>
      </c>
      <c r="F51" s="42">
        <v>484</v>
      </c>
      <c r="G51" s="41" t="s">
        <v>1056</v>
      </c>
      <c r="H51" s="41">
        <v>4</v>
      </c>
      <c r="I51" s="43">
        <v>42325</v>
      </c>
      <c r="J51" s="169" t="str" cm="1">
        <f t="array" ref="J51">_xlfn.IFS(F51&gt;=450,"Yüksək",F51&gt;=300,"Aşağı")</f>
        <v>Yüksək</v>
      </c>
    </row>
    <row r="52" spans="1:10" x14ac:dyDescent="0.3">
      <c r="A52" s="41">
        <v>13655</v>
      </c>
      <c r="B52" s="41" t="s">
        <v>1144</v>
      </c>
      <c r="C52" s="41" t="s">
        <v>1145</v>
      </c>
      <c r="D52" s="41" t="s">
        <v>57</v>
      </c>
      <c r="E52" s="41" t="s">
        <v>62</v>
      </c>
      <c r="F52" s="42">
        <v>712</v>
      </c>
      <c r="G52" s="41" t="s">
        <v>1053</v>
      </c>
      <c r="H52" s="41">
        <v>1</v>
      </c>
      <c r="I52" s="43">
        <v>42328</v>
      </c>
      <c r="J52" s="169" t="str" cm="1">
        <f t="array" ref="J52">_xlfn.IFS(F52&gt;=450,"Yüksək",F52&gt;=300,"Aşağı")</f>
        <v>Yüksək</v>
      </c>
    </row>
    <row r="53" spans="1:10" x14ac:dyDescent="0.3">
      <c r="A53" s="41">
        <v>13656</v>
      </c>
      <c r="B53" s="41" t="s">
        <v>1146</v>
      </c>
      <c r="C53" s="41" t="s">
        <v>1147</v>
      </c>
      <c r="D53" s="41" t="s">
        <v>57</v>
      </c>
      <c r="E53" s="41" t="s">
        <v>1064</v>
      </c>
      <c r="F53" s="42">
        <v>360</v>
      </c>
      <c r="G53" s="41" t="s">
        <v>1053</v>
      </c>
      <c r="H53" s="41">
        <v>1</v>
      </c>
      <c r="I53" s="43">
        <v>42329</v>
      </c>
      <c r="J53" s="169" t="str" cm="1">
        <f t="array" ref="J53">_xlfn.IFS(F53&gt;=450,"Yüksək",F53&gt;=300,"Aşağı")</f>
        <v>Aşağı</v>
      </c>
    </row>
    <row r="54" spans="1:10" x14ac:dyDescent="0.3">
      <c r="A54" s="41">
        <v>13657</v>
      </c>
      <c r="B54" s="41" t="s">
        <v>1146</v>
      </c>
      <c r="C54" s="41" t="s">
        <v>1148</v>
      </c>
      <c r="D54" s="41" t="s">
        <v>57</v>
      </c>
      <c r="E54" s="41" t="s">
        <v>62</v>
      </c>
      <c r="F54" s="42">
        <v>733</v>
      </c>
      <c r="G54" s="41" t="s">
        <v>1087</v>
      </c>
      <c r="H54" s="41">
        <v>0</v>
      </c>
      <c r="I54" s="43">
        <v>42330</v>
      </c>
      <c r="J54" s="169" t="str" cm="1">
        <f t="array" ref="J54">_xlfn.IFS(F54&gt;=450,"Yüksək",F54&gt;=300,"Aşağı")</f>
        <v>Yüksək</v>
      </c>
    </row>
    <row r="55" spans="1:10" x14ac:dyDescent="0.3">
      <c r="A55" s="41">
        <v>13658</v>
      </c>
      <c r="B55" s="41" t="s">
        <v>1149</v>
      </c>
      <c r="C55" s="41" t="s">
        <v>1073</v>
      </c>
      <c r="D55" s="41" t="s">
        <v>57</v>
      </c>
      <c r="E55" s="41" t="s">
        <v>1064</v>
      </c>
      <c r="F55" s="42">
        <v>700</v>
      </c>
      <c r="G55" s="41" t="s">
        <v>1056</v>
      </c>
      <c r="H55" s="41">
        <v>0</v>
      </c>
      <c r="I55" s="43">
        <v>42331</v>
      </c>
      <c r="J55" s="169" t="str" cm="1">
        <f t="array" ref="J55">_xlfn.IFS(F55&gt;=450,"Yüksək",F55&gt;=300,"Aşağı")</f>
        <v>Yüksək</v>
      </c>
    </row>
    <row r="56" spans="1:10" x14ac:dyDescent="0.3">
      <c r="A56" s="41">
        <v>13659</v>
      </c>
      <c r="B56" s="41" t="s">
        <v>1150</v>
      </c>
      <c r="C56" s="41" t="s">
        <v>1151</v>
      </c>
      <c r="D56" s="41" t="s">
        <v>57</v>
      </c>
      <c r="E56" s="41" t="s">
        <v>1055</v>
      </c>
      <c r="F56" s="42">
        <v>541</v>
      </c>
      <c r="G56" s="41" t="s">
        <v>1053</v>
      </c>
      <c r="H56" s="41">
        <v>2</v>
      </c>
      <c r="I56" s="43">
        <v>42332</v>
      </c>
      <c r="J56" s="169" t="str" cm="1">
        <f t="array" ref="J56">_xlfn.IFS(F56&gt;=450,"Yüksək",F56&gt;=300,"Aşağı")</f>
        <v>Yüksək</v>
      </c>
    </row>
    <row r="57" spans="1:10" x14ac:dyDescent="0.3">
      <c r="A57" s="41">
        <v>13660</v>
      </c>
      <c r="B57" s="41" t="s">
        <v>1152</v>
      </c>
      <c r="C57" s="41" t="s">
        <v>1153</v>
      </c>
      <c r="D57" s="41" t="s">
        <v>57</v>
      </c>
      <c r="E57" s="41" t="s">
        <v>1154</v>
      </c>
      <c r="F57" s="42">
        <v>367</v>
      </c>
      <c r="G57" s="41" t="s">
        <v>1060</v>
      </c>
      <c r="H57" s="41">
        <v>3</v>
      </c>
      <c r="I57" s="43">
        <v>42333</v>
      </c>
      <c r="J57" s="169" t="str" cm="1">
        <f t="array" ref="J57">_xlfn.IFS(F57&gt;=450,"Yüksək",F57&gt;=300,"Aşağı")</f>
        <v>Aşağı</v>
      </c>
    </row>
    <row r="58" spans="1:10" x14ac:dyDescent="0.3">
      <c r="A58" s="41">
        <v>13661</v>
      </c>
      <c r="B58" s="41" t="s">
        <v>1152</v>
      </c>
      <c r="C58" s="41" t="s">
        <v>1108</v>
      </c>
      <c r="D58" s="41" t="s">
        <v>57</v>
      </c>
      <c r="E58" s="41" t="s">
        <v>153</v>
      </c>
      <c r="F58" s="42">
        <v>505</v>
      </c>
      <c r="G58" s="41" t="s">
        <v>1060</v>
      </c>
      <c r="H58" s="41">
        <v>5</v>
      </c>
      <c r="I58" s="43">
        <v>42334</v>
      </c>
      <c r="J58" s="169" t="str" cm="1">
        <f t="array" ref="J58">_xlfn.IFS(F58&gt;=450,"Yüksək",F58&gt;=300,"Aşağı")</f>
        <v>Yüksək</v>
      </c>
    </row>
    <row r="59" spans="1:10" x14ac:dyDescent="0.3">
      <c r="A59" s="41">
        <v>13662</v>
      </c>
      <c r="B59" s="41" t="s">
        <v>1155</v>
      </c>
      <c r="C59" s="41" t="s">
        <v>1156</v>
      </c>
      <c r="D59" s="41" t="s">
        <v>57</v>
      </c>
      <c r="E59" s="41" t="s">
        <v>99</v>
      </c>
      <c r="F59" s="42">
        <v>690</v>
      </c>
      <c r="G59" s="41" t="s">
        <v>1053</v>
      </c>
      <c r="H59" s="41">
        <v>5</v>
      </c>
      <c r="I59" s="43">
        <v>42335</v>
      </c>
      <c r="J59" s="169" t="str" cm="1">
        <f t="array" ref="J59">_xlfn.IFS(F59&gt;=450,"Yüksək",F59&gt;=300,"Aşağı")</f>
        <v>Yüksək</v>
      </c>
    </row>
    <row r="60" spans="1:10" x14ac:dyDescent="0.3">
      <c r="A60" s="41">
        <v>13663</v>
      </c>
      <c r="B60" s="41" t="s">
        <v>1157</v>
      </c>
      <c r="C60" s="41" t="s">
        <v>1158</v>
      </c>
      <c r="D60" s="41" t="s">
        <v>57</v>
      </c>
      <c r="E60" s="41" t="s">
        <v>162</v>
      </c>
      <c r="F60" s="42">
        <v>738</v>
      </c>
      <c r="G60" s="41" t="s">
        <v>1087</v>
      </c>
      <c r="H60" s="41">
        <v>0</v>
      </c>
      <c r="I60" s="43">
        <v>42336</v>
      </c>
      <c r="J60" s="169" t="str" cm="1">
        <f t="array" ref="J60">_xlfn.IFS(F60&gt;=450,"Yüksək",F60&gt;=300,"Aşağı")</f>
        <v>Yüksək</v>
      </c>
    </row>
    <row r="61" spans="1:10" x14ac:dyDescent="0.3">
      <c r="A61" s="41">
        <v>13664</v>
      </c>
      <c r="B61" s="41" t="s">
        <v>1159</v>
      </c>
      <c r="C61" s="41" t="s">
        <v>1160</v>
      </c>
      <c r="D61" s="41" t="s">
        <v>57</v>
      </c>
      <c r="E61" s="41" t="s">
        <v>62</v>
      </c>
      <c r="F61" s="42">
        <v>440</v>
      </c>
      <c r="G61" s="41" t="s">
        <v>1077</v>
      </c>
      <c r="H61" s="41">
        <v>2</v>
      </c>
      <c r="I61" s="43">
        <v>42337</v>
      </c>
      <c r="J61" s="169" t="str" cm="1">
        <f t="array" ref="J61">_xlfn.IFS(F61&gt;=450,"Yüksək",F61&gt;=300,"Aşağı")</f>
        <v>Aşağı</v>
      </c>
    </row>
    <row r="62" spans="1:10" x14ac:dyDescent="0.3">
      <c r="A62" s="41">
        <v>13694</v>
      </c>
      <c r="B62" s="41" t="s">
        <v>1161</v>
      </c>
      <c r="C62" s="41" t="s">
        <v>1063</v>
      </c>
      <c r="D62" s="41" t="s">
        <v>61</v>
      </c>
      <c r="E62" s="41" t="s">
        <v>62</v>
      </c>
      <c r="F62" s="42">
        <v>721</v>
      </c>
      <c r="G62" s="41" t="s">
        <v>1077</v>
      </c>
      <c r="H62" s="41">
        <v>2</v>
      </c>
      <c r="I62" s="43">
        <v>42367</v>
      </c>
      <c r="J62" s="169" t="str" cm="1">
        <f t="array" ref="J62">_xlfn.IFS(F62&gt;=450,"Yüksək",F62&gt;=300,"Aşağı")</f>
        <v>Yüksək</v>
      </c>
    </row>
    <row r="63" spans="1:10" x14ac:dyDescent="0.3">
      <c r="A63" s="41">
        <v>13666</v>
      </c>
      <c r="B63" s="41" t="s">
        <v>1162</v>
      </c>
      <c r="C63" s="41" t="s">
        <v>1163</v>
      </c>
      <c r="D63" s="41" t="s">
        <v>57</v>
      </c>
      <c r="E63" s="41" t="s">
        <v>62</v>
      </c>
      <c r="F63" s="42">
        <v>313</v>
      </c>
      <c r="G63" s="41" t="s">
        <v>1087</v>
      </c>
      <c r="H63" s="41">
        <v>4</v>
      </c>
      <c r="I63" s="43">
        <v>42339</v>
      </c>
      <c r="J63" s="169" t="str" cm="1">
        <f t="array" ref="J63">_xlfn.IFS(F63&gt;=450,"Yüksək",F63&gt;=300,"Aşağı")</f>
        <v>Aşağı</v>
      </c>
    </row>
    <row r="64" spans="1:10" x14ac:dyDescent="0.3">
      <c r="A64" s="41">
        <v>13665</v>
      </c>
      <c r="B64" s="41" t="s">
        <v>1164</v>
      </c>
      <c r="C64" s="41" t="s">
        <v>1165</v>
      </c>
      <c r="D64" s="41" t="s">
        <v>57</v>
      </c>
      <c r="E64" s="41" t="s">
        <v>1064</v>
      </c>
      <c r="F64" s="42">
        <v>700</v>
      </c>
      <c r="G64" s="41" t="s">
        <v>1060</v>
      </c>
      <c r="H64" s="41">
        <v>2</v>
      </c>
      <c r="I64" s="43">
        <v>42338</v>
      </c>
      <c r="J64" s="169" t="str" cm="1">
        <f t="array" ref="J64">_xlfn.IFS(F64&gt;=450,"Yüksək",F64&gt;=300,"Aşağı")</f>
        <v>Yüksək</v>
      </c>
    </row>
    <row r="65" spans="1:10" x14ac:dyDescent="0.3">
      <c r="A65" s="41">
        <v>13667</v>
      </c>
      <c r="B65" s="41" t="s">
        <v>1166</v>
      </c>
      <c r="C65" s="41" t="s">
        <v>1167</v>
      </c>
      <c r="D65" s="41" t="s">
        <v>57</v>
      </c>
      <c r="E65" s="41" t="s">
        <v>1064</v>
      </c>
      <c r="F65" s="42">
        <v>568</v>
      </c>
      <c r="G65" s="41" t="s">
        <v>1056</v>
      </c>
      <c r="H65" s="41">
        <v>4</v>
      </c>
      <c r="I65" s="43">
        <v>42340</v>
      </c>
      <c r="J65" s="169" t="str" cm="1">
        <f t="array" ref="J65">_xlfn.IFS(F65&gt;=450,"Yüksək",F65&gt;=300,"Aşağı")</f>
        <v>Yüksək</v>
      </c>
    </row>
    <row r="66" spans="1:10" x14ac:dyDescent="0.3">
      <c r="A66" s="41">
        <v>13668</v>
      </c>
      <c r="B66" s="41" t="s">
        <v>1168</v>
      </c>
      <c r="C66" s="41" t="s">
        <v>1078</v>
      </c>
      <c r="D66" s="41" t="s">
        <v>57</v>
      </c>
      <c r="E66" s="41" t="s">
        <v>1055</v>
      </c>
      <c r="F66" s="42">
        <v>317</v>
      </c>
      <c r="G66" s="41" t="s">
        <v>1077</v>
      </c>
      <c r="H66" s="41">
        <v>2</v>
      </c>
      <c r="I66" s="43">
        <v>42341</v>
      </c>
      <c r="J66" s="169" t="str" cm="1">
        <f t="array" ref="J66">_xlfn.IFS(F66&gt;=450,"Yüksək",F66&gt;=300,"Aşağı")</f>
        <v>Aşağı</v>
      </c>
    </row>
    <row r="67" spans="1:10" x14ac:dyDescent="0.3">
      <c r="A67" s="41">
        <v>13669</v>
      </c>
      <c r="B67" s="41" t="s">
        <v>1169</v>
      </c>
      <c r="C67" s="41" t="s">
        <v>1170</v>
      </c>
      <c r="D67" s="41" t="s">
        <v>57</v>
      </c>
      <c r="E67" s="41" t="s">
        <v>1062</v>
      </c>
      <c r="F67" s="42">
        <v>760</v>
      </c>
      <c r="G67" s="41" t="s">
        <v>1060</v>
      </c>
      <c r="H67" s="41">
        <v>4</v>
      </c>
      <c r="I67" s="43">
        <v>42342</v>
      </c>
      <c r="J67" s="169" t="str" cm="1">
        <f t="array" ref="J67">_xlfn.IFS(F67&gt;=450,"Yüksək",F67&gt;=300,"Aşağı")</f>
        <v>Yüksək</v>
      </c>
    </row>
    <row r="68" spans="1:10" x14ac:dyDescent="0.3">
      <c r="A68" s="41">
        <v>13670</v>
      </c>
      <c r="B68" s="41" t="s">
        <v>1171</v>
      </c>
      <c r="C68" s="41" t="s">
        <v>1172</v>
      </c>
      <c r="D68" s="41" t="s">
        <v>57</v>
      </c>
      <c r="E68" s="41" t="s">
        <v>153</v>
      </c>
      <c r="F68" s="42">
        <v>507</v>
      </c>
      <c r="G68" s="41" t="s">
        <v>1060</v>
      </c>
      <c r="H68" s="41">
        <v>4</v>
      </c>
      <c r="I68" s="43">
        <v>42343</v>
      </c>
      <c r="J68" s="169" t="str" cm="1">
        <f t="array" ref="J68">_xlfn.IFS(F68&gt;=450,"Yüksək",F68&gt;=300,"Aşağı")</f>
        <v>Yüksək</v>
      </c>
    </row>
    <row r="69" spans="1:10" x14ac:dyDescent="0.3">
      <c r="A69" s="41">
        <v>13671</v>
      </c>
      <c r="B69" s="41" t="s">
        <v>1173</v>
      </c>
      <c r="C69" s="41" t="s">
        <v>1174</v>
      </c>
      <c r="D69" s="41" t="s">
        <v>57</v>
      </c>
      <c r="E69" s="41" t="s">
        <v>1175</v>
      </c>
      <c r="F69" s="42">
        <v>674</v>
      </c>
      <c r="G69" s="41" t="s">
        <v>1087</v>
      </c>
      <c r="H69" s="41">
        <v>3</v>
      </c>
      <c r="I69" s="43">
        <v>42344</v>
      </c>
      <c r="J69" s="169" t="str" cm="1">
        <f t="array" ref="J69">_xlfn.IFS(F69&gt;=450,"Yüksək",F69&gt;=300,"Aşağı")</f>
        <v>Yüksək</v>
      </c>
    </row>
    <row r="70" spans="1:10" x14ac:dyDescent="0.3">
      <c r="A70" s="41">
        <v>13672</v>
      </c>
      <c r="B70" s="41" t="s">
        <v>1176</v>
      </c>
      <c r="C70" s="41" t="s">
        <v>1160</v>
      </c>
      <c r="D70" s="41" t="s">
        <v>57</v>
      </c>
      <c r="E70" s="41" t="s">
        <v>1177</v>
      </c>
      <c r="F70" s="42">
        <v>478</v>
      </c>
      <c r="G70" s="41" t="s">
        <v>1053</v>
      </c>
      <c r="H70" s="41">
        <v>4</v>
      </c>
      <c r="I70" s="43">
        <v>42345</v>
      </c>
      <c r="J70" s="169" t="str" cm="1">
        <f t="array" ref="J70">_xlfn.IFS(F70&gt;=450,"Yüksək",F70&gt;=300,"Aşağı")</f>
        <v>Yüksək</v>
      </c>
    </row>
    <row r="71" spans="1:10" x14ac:dyDescent="0.3">
      <c r="A71" s="41">
        <v>13673</v>
      </c>
      <c r="B71" s="41" t="s">
        <v>1178</v>
      </c>
      <c r="C71" s="41" t="s">
        <v>1179</v>
      </c>
      <c r="D71" s="41" t="s">
        <v>57</v>
      </c>
      <c r="E71" s="41" t="s">
        <v>125</v>
      </c>
      <c r="F71" s="42">
        <v>725</v>
      </c>
      <c r="G71" s="41" t="s">
        <v>1060</v>
      </c>
      <c r="H71" s="41">
        <v>3</v>
      </c>
      <c r="I71" s="43">
        <v>42346</v>
      </c>
      <c r="J71" s="169" t="str" cm="1">
        <f t="array" ref="J71">_xlfn.IFS(F71&gt;=450,"Yüksək",F71&gt;=300,"Aşağı")</f>
        <v>Yüksək</v>
      </c>
    </row>
    <row r="72" spans="1:10" x14ac:dyDescent="0.3">
      <c r="A72" s="41">
        <v>13674</v>
      </c>
      <c r="B72" s="41" t="s">
        <v>1180</v>
      </c>
      <c r="C72" s="41" t="s">
        <v>1111</v>
      </c>
      <c r="D72" s="41" t="s">
        <v>57</v>
      </c>
      <c r="E72" s="41" t="s">
        <v>1181</v>
      </c>
      <c r="F72" s="42">
        <v>501</v>
      </c>
      <c r="G72" s="41" t="s">
        <v>1056</v>
      </c>
      <c r="H72" s="41">
        <v>5</v>
      </c>
      <c r="I72" s="43">
        <v>42347</v>
      </c>
      <c r="J72" s="169" t="str" cm="1">
        <f t="array" ref="J72">_xlfn.IFS(F72&gt;=450,"Yüksək",F72&gt;=300,"Aşağı")</f>
        <v>Yüksək</v>
      </c>
    </row>
    <row r="73" spans="1:10" x14ac:dyDescent="0.3">
      <c r="A73" s="41">
        <v>13675</v>
      </c>
      <c r="B73" s="41" t="s">
        <v>1182</v>
      </c>
      <c r="C73" s="41" t="s">
        <v>1183</v>
      </c>
      <c r="D73" s="41" t="s">
        <v>57</v>
      </c>
      <c r="E73" s="41" t="s">
        <v>76</v>
      </c>
      <c r="F73" s="42">
        <v>783</v>
      </c>
      <c r="G73" s="41" t="s">
        <v>1060</v>
      </c>
      <c r="H73" s="41">
        <v>0</v>
      </c>
      <c r="I73" s="43">
        <v>42348</v>
      </c>
      <c r="J73" s="169" t="str" cm="1">
        <f t="array" ref="J73">_xlfn.IFS(F73&gt;=450,"Yüksək",F73&gt;=300,"Aşağı")</f>
        <v>Yüksək</v>
      </c>
    </row>
    <row r="74" spans="1:10" x14ac:dyDescent="0.3">
      <c r="A74" s="41">
        <v>13676</v>
      </c>
      <c r="B74" s="41" t="s">
        <v>1184</v>
      </c>
      <c r="C74" s="41" t="s">
        <v>1160</v>
      </c>
      <c r="D74" s="41" t="s">
        <v>57</v>
      </c>
      <c r="E74" s="41" t="s">
        <v>107</v>
      </c>
      <c r="F74" s="42">
        <v>725</v>
      </c>
      <c r="G74" s="41" t="s">
        <v>1087</v>
      </c>
      <c r="H74" s="41">
        <v>1</v>
      </c>
      <c r="I74" s="43">
        <v>42349</v>
      </c>
      <c r="J74" s="169" t="str" cm="1">
        <f t="array" ref="J74">_xlfn.IFS(F74&gt;=450,"Yüksək",F74&gt;=300,"Aşağı")</f>
        <v>Yüksək</v>
      </c>
    </row>
    <row r="75" spans="1:10" x14ac:dyDescent="0.3">
      <c r="A75" s="41">
        <v>13677</v>
      </c>
      <c r="B75" s="41" t="s">
        <v>1185</v>
      </c>
      <c r="C75" s="41" t="s">
        <v>1160</v>
      </c>
      <c r="D75" s="41" t="s">
        <v>57</v>
      </c>
      <c r="E75" s="41" t="s">
        <v>1186</v>
      </c>
      <c r="F75" s="42">
        <v>468</v>
      </c>
      <c r="G75" s="41" t="s">
        <v>1087</v>
      </c>
      <c r="H75" s="41">
        <v>2</v>
      </c>
      <c r="I75" s="43">
        <v>42350</v>
      </c>
      <c r="J75" s="169" t="str" cm="1">
        <f t="array" ref="J75">_xlfn.IFS(F75&gt;=450,"Yüksək",F75&gt;=300,"Aşağı")</f>
        <v>Yüksək</v>
      </c>
    </row>
    <row r="76" spans="1:10" x14ac:dyDescent="0.3">
      <c r="A76" s="41">
        <v>13679</v>
      </c>
      <c r="B76" s="41" t="s">
        <v>1187</v>
      </c>
      <c r="C76" s="41" t="s">
        <v>1188</v>
      </c>
      <c r="D76" s="41" t="s">
        <v>57</v>
      </c>
      <c r="E76" s="41" t="s">
        <v>1189</v>
      </c>
      <c r="F76" s="42">
        <v>609</v>
      </c>
      <c r="G76" s="41" t="s">
        <v>1087</v>
      </c>
      <c r="H76" s="41">
        <v>5</v>
      </c>
      <c r="I76" s="43">
        <v>42352</v>
      </c>
      <c r="J76" s="169" t="str" cm="1">
        <f t="array" ref="J76">_xlfn.IFS(F76&gt;=450,"Yüksək",F76&gt;=300,"Aşağı")</f>
        <v>Yüksək</v>
      </c>
    </row>
    <row r="77" spans="1:10" x14ac:dyDescent="0.3">
      <c r="A77" s="41">
        <v>13678</v>
      </c>
      <c r="B77" s="41" t="s">
        <v>1187</v>
      </c>
      <c r="C77" s="41" t="s">
        <v>1160</v>
      </c>
      <c r="D77" s="41" t="s">
        <v>57</v>
      </c>
      <c r="E77" s="41" t="s">
        <v>1190</v>
      </c>
      <c r="F77" s="42">
        <v>624</v>
      </c>
      <c r="G77" s="41" t="s">
        <v>1056</v>
      </c>
      <c r="H77" s="41">
        <v>1</v>
      </c>
      <c r="I77" s="43">
        <v>42351</v>
      </c>
      <c r="J77" s="169" t="str" cm="1">
        <f t="array" ref="J77">_xlfn.IFS(F77&gt;=450,"Yüksək",F77&gt;=300,"Aşağı")</f>
        <v>Yüksək</v>
      </c>
    </row>
    <row r="78" spans="1:10" x14ac:dyDescent="0.3">
      <c r="A78" s="41">
        <v>13680</v>
      </c>
      <c r="B78" s="41" t="s">
        <v>1187</v>
      </c>
      <c r="C78" s="41" t="s">
        <v>1088</v>
      </c>
      <c r="D78" s="41" t="s">
        <v>57</v>
      </c>
      <c r="E78" s="41" t="s">
        <v>1122</v>
      </c>
      <c r="F78" s="42">
        <v>740</v>
      </c>
      <c r="G78" s="41" t="s">
        <v>1060</v>
      </c>
      <c r="H78" s="41">
        <v>0</v>
      </c>
      <c r="I78" s="43">
        <v>42353</v>
      </c>
      <c r="J78" s="169" t="str" cm="1">
        <f t="array" ref="J78">_xlfn.IFS(F78&gt;=450,"Yüksək",F78&gt;=300,"Aşağı")</f>
        <v>Yüksək</v>
      </c>
    </row>
    <row r="79" spans="1:10" x14ac:dyDescent="0.3">
      <c r="A79" s="44">
        <v>13683</v>
      </c>
      <c r="B79" s="44" t="s">
        <v>1191</v>
      </c>
      <c r="C79" s="44" t="s">
        <v>1192</v>
      </c>
      <c r="D79" s="44" t="s">
        <v>57</v>
      </c>
      <c r="E79" s="44" t="s">
        <v>1109</v>
      </c>
      <c r="F79" s="45">
        <v>373</v>
      </c>
      <c r="G79" s="44" t="s">
        <v>1087</v>
      </c>
      <c r="H79" s="44">
        <v>3</v>
      </c>
      <c r="I79" s="46">
        <v>42356</v>
      </c>
      <c r="J79" s="169" t="str" cm="1">
        <f t="array" ref="J79">_xlfn.IFS(F79&gt;=450,"Yüksək",F79&gt;=300,"Aşağı")</f>
        <v>Aşağı</v>
      </c>
    </row>
  </sheetData>
  <mergeCells count="1">
    <mergeCell ref="N3:S6"/>
  </mergeCells>
  <pageMargins left="0.7" right="0.7" top="0.75" bottom="0.75" header="0.3" footer="0.3"/>
  <pageSetup orientation="portrait" horizontalDpi="0" verticalDpi="0" r:id="rId1"/>
  <legacyDrawing r:id="rId2"/>
  <extLst>
    <ext xmlns:x14="http://schemas.microsoft.com/office/spreadsheetml/2009/9/main" uri="{78C0D931-6437-407d-A8EE-F0AAD7539E65}">
      <x14:conditionalFormattings>
        <x14:conditionalFormatting xmlns:xm="http://schemas.microsoft.com/office/excel/2006/main">
          <x14:cfRule type="containsText" priority="1" operator="containsText" id="{0B623AF7-3FFD-449A-9864-7DC99B4A21C4}">
            <xm:f>NOT(ISERROR(SEARCH($J$3,J2)))</xm:f>
            <xm:f>$J$3</xm:f>
            <x14:dxf>
              <fill>
                <patternFill>
                  <bgColor rgb="FF92D050"/>
                </patternFill>
              </fill>
            </x14:dxf>
          </x14:cfRule>
          <x14:cfRule type="containsText" priority="2" operator="containsText" id="{1B943EB2-2789-4081-9110-5F906D149391}">
            <xm:f>NOT(ISERROR(SEARCH($J$2,J2)))</xm:f>
            <xm:f>$J$2</xm:f>
            <x14:dxf>
              <fill>
                <patternFill>
                  <bgColor rgb="FFFFFF00"/>
                </patternFill>
              </fill>
            </x14:dxf>
          </x14:cfRule>
          <xm:sqref>J2:J79</xm:sqref>
        </x14:conditionalFormatting>
      </x14:conditionalFormattings>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FB2FDA-A28C-459C-9087-76B6BAC3F9E1}">
  <sheetPr>
    <tabColor theme="4" tint="-0.249977111117893"/>
  </sheetPr>
  <dimension ref="A2:D13"/>
  <sheetViews>
    <sheetView showGridLines="0" zoomScale="130" zoomScaleNormal="130" workbookViewId="0">
      <selection activeCell="C5" sqref="C5"/>
    </sheetView>
  </sheetViews>
  <sheetFormatPr defaultRowHeight="14.4" x14ac:dyDescent="0.3"/>
  <cols>
    <col min="1" max="1" width="15" bestFit="1" customWidth="1"/>
    <col min="2" max="2" width="14.77734375" bestFit="1" customWidth="1"/>
    <col min="3" max="3" width="11.5546875" customWidth="1"/>
    <col min="4" max="4" width="16.77734375" customWidth="1"/>
    <col min="5" max="6" width="8.21875" customWidth="1"/>
    <col min="7" max="7" width="11" customWidth="1"/>
    <col min="8" max="8" width="4.5546875" customWidth="1"/>
  </cols>
  <sheetData>
    <row r="2" spans="1:4" x14ac:dyDescent="0.3">
      <c r="A2" t="s">
        <v>1193</v>
      </c>
    </row>
    <row r="4" spans="1:4" ht="28.8" x14ac:dyDescent="0.3">
      <c r="A4" s="47" t="s">
        <v>1194</v>
      </c>
      <c r="B4" s="47" t="s">
        <v>1195</v>
      </c>
      <c r="C4" s="47" t="s">
        <v>1196</v>
      </c>
    </row>
    <row r="5" spans="1:4" ht="31.2" x14ac:dyDescent="0.6">
      <c r="A5" s="48" t="s">
        <v>1197</v>
      </c>
      <c r="B5" s="48">
        <v>40.799999999999997</v>
      </c>
      <c r="C5" s="49">
        <f>IF(B5-40&gt;0,B5-40,0)</f>
        <v>0.79999999999999716</v>
      </c>
      <c r="D5" s="50" t="str">
        <f ca="1">_xlfn.FORMULATEXT(C5)</f>
        <v>=IF(B5-40&gt;0;B5-40;0)</v>
      </c>
    </row>
    <row r="6" spans="1:4" x14ac:dyDescent="0.3">
      <c r="A6" s="4" t="s">
        <v>1198</v>
      </c>
      <c r="B6" s="48">
        <v>34.5</v>
      </c>
      <c r="C6" s="49">
        <f t="shared" ref="C6:C13" si="0">IF(B6-40&gt;0,B6-40,0)</f>
        <v>0</v>
      </c>
    </row>
    <row r="7" spans="1:4" x14ac:dyDescent="0.3">
      <c r="A7" s="4" t="s">
        <v>1199</v>
      </c>
      <c r="B7" s="48">
        <v>28.5</v>
      </c>
      <c r="C7" s="49">
        <f t="shared" si="0"/>
        <v>0</v>
      </c>
    </row>
    <row r="8" spans="1:4" x14ac:dyDescent="0.3">
      <c r="A8" s="4" t="s">
        <v>1200</v>
      </c>
      <c r="B8" s="48">
        <v>48.8</v>
      </c>
      <c r="C8" s="49">
        <f t="shared" si="0"/>
        <v>8.7999999999999972</v>
      </c>
    </row>
    <row r="9" spans="1:4" x14ac:dyDescent="0.3">
      <c r="A9" s="4" t="s">
        <v>1201</v>
      </c>
      <c r="B9" s="48">
        <v>31.7</v>
      </c>
      <c r="C9" s="49">
        <f t="shared" si="0"/>
        <v>0</v>
      </c>
    </row>
    <row r="10" spans="1:4" x14ac:dyDescent="0.3">
      <c r="A10" s="4" t="s">
        <v>1202</v>
      </c>
      <c r="B10" s="48">
        <v>53.7</v>
      </c>
      <c r="C10" s="49">
        <f t="shared" si="0"/>
        <v>13.700000000000003</v>
      </c>
    </row>
    <row r="11" spans="1:4" x14ac:dyDescent="0.3">
      <c r="A11" s="4" t="s">
        <v>1203</v>
      </c>
      <c r="B11" s="48">
        <v>38.299999999999997</v>
      </c>
      <c r="C11" s="49">
        <f t="shared" si="0"/>
        <v>0</v>
      </c>
    </row>
    <row r="12" spans="1:4" x14ac:dyDescent="0.3">
      <c r="A12" s="4" t="s">
        <v>1204</v>
      </c>
      <c r="B12" s="48">
        <v>47.7</v>
      </c>
      <c r="C12" s="49">
        <f t="shared" si="0"/>
        <v>7.7000000000000028</v>
      </c>
    </row>
    <row r="13" spans="1:4" x14ac:dyDescent="0.3">
      <c r="A13" s="4" t="s">
        <v>1205</v>
      </c>
      <c r="B13" s="48">
        <v>42.4</v>
      </c>
      <c r="C13" s="49">
        <f t="shared" si="0"/>
        <v>2.3999999999999986</v>
      </c>
    </row>
  </sheetData>
  <conditionalFormatting sqref="C5:C13">
    <cfRule type="cellIs" dxfId="8" priority="1" operator="greaterThan">
      <formula>0</formula>
    </cfRule>
    <cfRule type="cellIs" dxfId="7" priority="2" operator="lessThan">
      <formula>0</formula>
    </cfRule>
  </conditionalFormatting>
  <pageMargins left="0.7" right="0.7" top="0.75" bottom="0.75" header="0.3" footer="0.3"/>
  <pageSetup orientation="portrait" horizontalDpi="300" verticalDpi="300"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1DEA5F-D97B-48DE-B541-3220F43D02FA}">
  <sheetPr>
    <tabColor theme="7" tint="0.59999389629810485"/>
  </sheetPr>
  <dimension ref="A2:F9"/>
  <sheetViews>
    <sheetView showGridLines="0" topLeftCell="A6" zoomScale="190" zoomScaleNormal="190" workbookViewId="0">
      <selection activeCell="C10" sqref="C10"/>
    </sheetView>
  </sheetViews>
  <sheetFormatPr defaultRowHeight="14.4" x14ac:dyDescent="0.3"/>
  <cols>
    <col min="1" max="1" width="15" bestFit="1" customWidth="1"/>
    <col min="2" max="2" width="14.77734375" bestFit="1" customWidth="1"/>
    <col min="3" max="3" width="16.88671875" customWidth="1"/>
    <col min="4" max="4" width="2" customWidth="1"/>
    <col min="5" max="5" width="10.5546875" bestFit="1" customWidth="1"/>
    <col min="6" max="6" width="8.21875" customWidth="1"/>
    <col min="7" max="7" width="11" customWidth="1"/>
    <col min="8" max="8" width="12.21875" customWidth="1"/>
    <col min="9" max="9" width="3" customWidth="1"/>
  </cols>
  <sheetData>
    <row r="2" spans="1:6" x14ac:dyDescent="0.3">
      <c r="A2" t="s">
        <v>1206</v>
      </c>
    </row>
    <row r="4" spans="1:6" x14ac:dyDescent="0.3">
      <c r="A4" s="51" t="s">
        <v>1194</v>
      </c>
      <c r="B4" s="51" t="s">
        <v>1207</v>
      </c>
      <c r="C4" s="51" t="s">
        <v>1208</v>
      </c>
      <c r="E4" s="52" t="s">
        <v>1209</v>
      </c>
    </row>
    <row r="5" spans="1:6" ht="25.8" x14ac:dyDescent="0.5">
      <c r="A5" s="53" t="s">
        <v>1210</v>
      </c>
      <c r="B5" s="54">
        <v>17382</v>
      </c>
      <c r="C5" s="49" t="b">
        <f>B5&gt;E$5</f>
        <v>0</v>
      </c>
      <c r="E5" s="54">
        <v>20000</v>
      </c>
      <c r="F5" s="6" t="str">
        <f ca="1">_xlfn.FORMULATEXT(C5)</f>
        <v>=B5&gt;E$5</v>
      </c>
    </row>
    <row r="6" spans="1:6" x14ac:dyDescent="0.3">
      <c r="A6" s="53" t="s">
        <v>1211</v>
      </c>
      <c r="B6" s="54">
        <v>29504</v>
      </c>
      <c r="C6" s="49" t="b">
        <f t="shared" ref="C6:C9" si="0">B6&gt;E$5</f>
        <v>1</v>
      </c>
    </row>
    <row r="7" spans="1:6" x14ac:dyDescent="0.3">
      <c r="A7" s="53" t="s">
        <v>1212</v>
      </c>
      <c r="B7" s="54">
        <v>19999.990000000002</v>
      </c>
      <c r="C7" s="49" t="b">
        <f t="shared" si="0"/>
        <v>0</v>
      </c>
    </row>
    <row r="8" spans="1:6" x14ac:dyDescent="0.3">
      <c r="A8" s="53" t="s">
        <v>1213</v>
      </c>
      <c r="B8" s="54">
        <v>30000.01</v>
      </c>
      <c r="C8" s="49" t="b">
        <f t="shared" si="0"/>
        <v>1</v>
      </c>
    </row>
    <row r="9" spans="1:6" x14ac:dyDescent="0.3">
      <c r="A9" s="53" t="s">
        <v>1214</v>
      </c>
      <c r="B9" s="54">
        <v>16081</v>
      </c>
      <c r="C9" s="49" t="b">
        <f t="shared" si="0"/>
        <v>0</v>
      </c>
    </row>
  </sheetData>
  <pageMargins left="0.7" right="0.7" top="0.75" bottom="0.75" header="0.3" footer="0.3"/>
  <pageSetup orientation="portrait" horizontalDpi="300" verticalDpi="300" r:id="rId1"/>
  <extLst>
    <ext xmlns:x14="http://schemas.microsoft.com/office/spreadsheetml/2009/9/main" uri="{78C0D931-6437-407d-A8EE-F0AAD7539E65}">
      <x14:conditionalFormattings>
        <x14:conditionalFormatting xmlns:xm="http://schemas.microsoft.com/office/excel/2006/main">
          <x14:cfRule type="containsText" priority="1" operator="containsText" id="{027AFB2F-13B7-4A25-850F-8C53EA558850}">
            <xm:f>NOT(ISERROR(SEARCH($C$5,C5)))</xm:f>
            <xm:f>$C$5</xm:f>
            <x14:dxf>
              <fill>
                <patternFill>
                  <bgColor theme="5" tint="0.39994506668294322"/>
                </patternFill>
              </fill>
            </x14:dxf>
          </x14:cfRule>
          <xm:sqref>C5:C9</xm:sqref>
        </x14:conditionalFormatting>
      </x14:conditionalFormattings>
    </ext>
  </extLst>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5EFC7C-94B3-405A-874A-D4AA33513AF7}">
  <sheetPr>
    <tabColor theme="1"/>
  </sheetPr>
  <dimension ref="A1:P81"/>
  <sheetViews>
    <sheetView topLeftCell="F1" zoomScale="130" zoomScaleNormal="130" workbookViewId="0">
      <selection activeCell="P3" sqref="P3"/>
    </sheetView>
  </sheetViews>
  <sheetFormatPr defaultColWidth="8.77734375" defaultRowHeight="14.4" x14ac:dyDescent="0.3"/>
  <cols>
    <col min="1" max="3" width="8.77734375" style="58"/>
    <col min="4" max="4" width="9.88671875" style="58" customWidth="1"/>
    <col min="5" max="5" width="16.88671875" style="58" customWidth="1"/>
    <col min="6" max="6" width="20.33203125" style="58" customWidth="1"/>
    <col min="7" max="7" width="12.77734375" style="58" bestFit="1" customWidth="1"/>
    <col min="8" max="8" width="15.88671875" style="58" customWidth="1"/>
    <col min="9" max="9" width="13.88671875" style="58" customWidth="1"/>
    <col min="10" max="10" width="14.21875" style="58" customWidth="1"/>
    <col min="11" max="15" width="9.88671875" style="58" customWidth="1"/>
    <col min="16" max="16" width="19.77734375" style="58" customWidth="1"/>
    <col min="17" max="16384" width="8.77734375" style="58"/>
  </cols>
  <sheetData>
    <row r="1" spans="1:16" x14ac:dyDescent="0.3">
      <c r="A1" s="55" t="s">
        <v>1041</v>
      </c>
      <c r="B1" s="55" t="s">
        <v>1042</v>
      </c>
      <c r="C1" s="55" t="s">
        <v>1043</v>
      </c>
      <c r="D1" s="55" t="s">
        <v>1044</v>
      </c>
      <c r="E1" s="56" t="s">
        <v>1045</v>
      </c>
      <c r="F1" s="55" t="s">
        <v>1046</v>
      </c>
      <c r="G1" s="55" t="s">
        <v>1047</v>
      </c>
      <c r="H1" s="56" t="s">
        <v>1048</v>
      </c>
      <c r="I1" s="55" t="s">
        <v>1049</v>
      </c>
      <c r="J1" s="57" t="s">
        <v>1215</v>
      </c>
      <c r="K1" s="58" t="s">
        <v>1475</v>
      </c>
      <c r="L1" s="58" t="s">
        <v>1476</v>
      </c>
      <c r="M1" s="58" t="s">
        <v>1477</v>
      </c>
      <c r="N1" s="58" t="s">
        <v>1478</v>
      </c>
      <c r="O1" s="58" t="s">
        <v>1479</v>
      </c>
      <c r="P1" s="58" t="s">
        <v>1480</v>
      </c>
    </row>
    <row r="2" spans="1:16" x14ac:dyDescent="0.3">
      <c r="A2" s="59">
        <v>13695</v>
      </c>
      <c r="B2" s="59" t="s">
        <v>1051</v>
      </c>
      <c r="C2" s="59" t="s">
        <v>1052</v>
      </c>
      <c r="D2" s="59" t="s">
        <v>61</v>
      </c>
      <c r="E2" s="59" t="s">
        <v>153</v>
      </c>
      <c r="F2" s="60">
        <v>326</v>
      </c>
      <c r="G2" s="59" t="s">
        <v>1053</v>
      </c>
      <c r="H2" s="59">
        <v>5</v>
      </c>
      <c r="I2" s="61">
        <v>42371</v>
      </c>
      <c r="J2" s="179" t="str">
        <f t="shared" ref="J2:J33" si="0">IF(AND(D2="kişi",F2&gt;=500),F2/100*15," ")</f>
        <v xml:space="preserve"> </v>
      </c>
      <c r="K2" s="58" t="str">
        <f ca="1">_xlfn.FORMULATEXT(J2)</f>
        <v>=IF(AND(D2="kişi";F2&gt;=500);F2/100*15;" ")</v>
      </c>
    </row>
    <row r="3" spans="1:16" ht="15" customHeight="1" x14ac:dyDescent="0.3">
      <c r="A3" s="59">
        <v>13696</v>
      </c>
      <c r="B3" s="59" t="s">
        <v>1051</v>
      </c>
      <c r="C3" s="59" t="s">
        <v>1054</v>
      </c>
      <c r="D3" s="59" t="s">
        <v>61</v>
      </c>
      <c r="E3" s="59" t="s">
        <v>1055</v>
      </c>
      <c r="F3" s="60">
        <v>485</v>
      </c>
      <c r="G3" s="59" t="s">
        <v>1056</v>
      </c>
      <c r="H3" s="59">
        <v>4</v>
      </c>
      <c r="I3" s="61">
        <v>42369</v>
      </c>
      <c r="J3" s="182" t="str">
        <f t="shared" si="0"/>
        <v xml:space="preserve"> </v>
      </c>
      <c r="K3" s="183" t="s">
        <v>1216</v>
      </c>
      <c r="L3" s="183"/>
      <c r="M3" s="183"/>
      <c r="N3" s="183"/>
      <c r="O3" s="183"/>
      <c r="P3" s="184"/>
    </row>
    <row r="4" spans="1:16" ht="14.4" hidden="1" customHeight="1" x14ac:dyDescent="0.3">
      <c r="A4" s="59">
        <v>13684</v>
      </c>
      <c r="B4" s="59" t="s">
        <v>1051</v>
      </c>
      <c r="C4" s="59" t="s">
        <v>1058</v>
      </c>
      <c r="D4" s="59" t="s">
        <v>61</v>
      </c>
      <c r="E4" s="59" t="s">
        <v>1059</v>
      </c>
      <c r="F4" s="60">
        <v>539</v>
      </c>
      <c r="G4" s="59" t="s">
        <v>1060</v>
      </c>
      <c r="H4" s="59">
        <v>2</v>
      </c>
      <c r="I4" s="61">
        <v>42357</v>
      </c>
      <c r="J4" s="182" t="str">
        <f t="shared" si="0"/>
        <v xml:space="preserve"> </v>
      </c>
      <c r="K4" s="183"/>
      <c r="L4" s="183"/>
      <c r="M4" s="183"/>
      <c r="N4" s="183"/>
      <c r="O4" s="183"/>
      <c r="P4" s="184"/>
    </row>
    <row r="5" spans="1:16" hidden="1" x14ac:dyDescent="0.3">
      <c r="A5" s="59">
        <v>13697</v>
      </c>
      <c r="B5" s="59" t="s">
        <v>1051</v>
      </c>
      <c r="C5" s="59" t="s">
        <v>1061</v>
      </c>
      <c r="D5" s="59" t="s">
        <v>61</v>
      </c>
      <c r="E5" s="59" t="s">
        <v>1062</v>
      </c>
      <c r="F5" s="60">
        <v>632</v>
      </c>
      <c r="G5" s="59" t="s">
        <v>1060</v>
      </c>
      <c r="H5" s="59">
        <v>1</v>
      </c>
      <c r="I5" s="61">
        <v>42370</v>
      </c>
      <c r="J5" s="182" t="str">
        <f t="shared" si="0"/>
        <v xml:space="preserve"> </v>
      </c>
      <c r="K5" s="185" t="s">
        <v>1217</v>
      </c>
      <c r="L5" s="185"/>
      <c r="M5" s="185"/>
      <c r="N5" s="185"/>
      <c r="O5" s="185"/>
      <c r="P5" s="184"/>
    </row>
    <row r="6" spans="1:16" ht="56.4" hidden="1" customHeight="1" x14ac:dyDescent="0.3">
      <c r="A6" s="59">
        <v>13695</v>
      </c>
      <c r="B6" s="59" t="s">
        <v>1051</v>
      </c>
      <c r="C6" s="59" t="s">
        <v>1063</v>
      </c>
      <c r="D6" s="59" t="s">
        <v>61</v>
      </c>
      <c r="E6" s="59" t="s">
        <v>1064</v>
      </c>
      <c r="F6" s="60">
        <v>686</v>
      </c>
      <c r="G6" s="59" t="s">
        <v>1060</v>
      </c>
      <c r="H6" s="59">
        <v>3</v>
      </c>
      <c r="I6" s="61">
        <v>42368</v>
      </c>
      <c r="J6" s="182" t="str">
        <f t="shared" si="0"/>
        <v xml:space="preserve"> </v>
      </c>
      <c r="K6" s="185" t="s">
        <v>1218</v>
      </c>
      <c r="L6" s="185"/>
      <c r="M6" s="185"/>
      <c r="N6" s="185"/>
      <c r="O6" s="185"/>
      <c r="P6" s="184"/>
    </row>
    <row r="7" spans="1:16" ht="14.4" hidden="1" customHeight="1" x14ac:dyDescent="0.3">
      <c r="A7" s="59">
        <v>13685</v>
      </c>
      <c r="B7" s="59" t="s">
        <v>1065</v>
      </c>
      <c r="C7" s="59" t="s">
        <v>1066</v>
      </c>
      <c r="D7" s="59" t="s">
        <v>61</v>
      </c>
      <c r="E7" s="59" t="s">
        <v>1067</v>
      </c>
      <c r="F7" s="60">
        <v>500</v>
      </c>
      <c r="G7" s="59" t="s">
        <v>1060</v>
      </c>
      <c r="H7" s="59">
        <v>1</v>
      </c>
      <c r="I7" s="61">
        <v>42358</v>
      </c>
      <c r="J7" s="182" t="str">
        <f t="shared" si="0"/>
        <v xml:space="preserve"> </v>
      </c>
      <c r="K7" s="185"/>
      <c r="L7" s="185"/>
      <c r="M7" s="185"/>
      <c r="N7" s="185"/>
      <c r="O7" s="185"/>
      <c r="P7" s="184"/>
    </row>
    <row r="8" spans="1:16" hidden="1" x14ac:dyDescent="0.3">
      <c r="A8" s="59">
        <v>13579</v>
      </c>
      <c r="B8" s="59" t="s">
        <v>1068</v>
      </c>
      <c r="C8" s="59" t="s">
        <v>1069</v>
      </c>
      <c r="D8" s="59" t="s">
        <v>57</v>
      </c>
      <c r="E8" s="59" t="s">
        <v>170</v>
      </c>
      <c r="F8" s="60">
        <v>800</v>
      </c>
      <c r="G8" s="59" t="s">
        <v>1060</v>
      </c>
      <c r="H8" s="59">
        <v>4</v>
      </c>
      <c r="I8" s="61">
        <v>42294</v>
      </c>
      <c r="J8" s="182">
        <f t="shared" si="0"/>
        <v>120</v>
      </c>
      <c r="K8" s="186" t="s">
        <v>1219</v>
      </c>
      <c r="L8" s="186"/>
      <c r="M8" s="186"/>
      <c r="N8" s="186"/>
      <c r="O8" s="186"/>
      <c r="P8" s="184"/>
    </row>
    <row r="9" spans="1:16" ht="14.4" hidden="1" customHeight="1" x14ac:dyDescent="0.3">
      <c r="A9" s="59">
        <v>13587</v>
      </c>
      <c r="B9" s="59" t="s">
        <v>1070</v>
      </c>
      <c r="C9" s="59" t="s">
        <v>1071</v>
      </c>
      <c r="D9" s="59" t="s">
        <v>57</v>
      </c>
      <c r="E9" s="59" t="s">
        <v>1072</v>
      </c>
      <c r="F9" s="60">
        <v>311</v>
      </c>
      <c r="G9" s="59" t="s">
        <v>1060</v>
      </c>
      <c r="H9" s="59">
        <v>2</v>
      </c>
      <c r="I9" s="61">
        <v>42302</v>
      </c>
      <c r="J9" s="182" t="str">
        <f t="shared" si="0"/>
        <v xml:space="preserve"> </v>
      </c>
      <c r="K9" s="186"/>
      <c r="L9" s="186"/>
      <c r="M9" s="186"/>
      <c r="N9" s="186"/>
      <c r="O9" s="186"/>
      <c r="P9" s="184"/>
    </row>
    <row r="10" spans="1:16" x14ac:dyDescent="0.3">
      <c r="A10" s="59">
        <v>13580</v>
      </c>
      <c r="B10" s="59" t="s">
        <v>1070</v>
      </c>
      <c r="C10" s="59" t="s">
        <v>1073</v>
      </c>
      <c r="D10" s="59" t="s">
        <v>57</v>
      </c>
      <c r="E10" s="59" t="s">
        <v>1074</v>
      </c>
      <c r="F10" s="60">
        <v>396</v>
      </c>
      <c r="G10" s="59" t="s">
        <v>1053</v>
      </c>
      <c r="H10" s="59">
        <v>3</v>
      </c>
      <c r="I10" s="61">
        <v>42295</v>
      </c>
      <c r="J10" s="179" t="str">
        <f t="shared" si="0"/>
        <v xml:space="preserve"> </v>
      </c>
    </row>
    <row r="11" spans="1:16" hidden="1" x14ac:dyDescent="0.3">
      <c r="A11" s="59">
        <v>13586</v>
      </c>
      <c r="B11" s="59" t="s">
        <v>1070</v>
      </c>
      <c r="C11" s="59" t="s">
        <v>1075</v>
      </c>
      <c r="D11" s="59" t="s">
        <v>57</v>
      </c>
      <c r="E11" s="59" t="s">
        <v>1076</v>
      </c>
      <c r="F11" s="60">
        <v>432</v>
      </c>
      <c r="G11" s="59" t="s">
        <v>1077</v>
      </c>
      <c r="H11" s="59">
        <v>4</v>
      </c>
      <c r="I11" s="61">
        <v>42301</v>
      </c>
      <c r="J11" s="179" t="str">
        <f t="shared" si="0"/>
        <v xml:space="preserve"> </v>
      </c>
    </row>
    <row r="12" spans="1:16" hidden="1" x14ac:dyDescent="0.3">
      <c r="A12" s="59">
        <v>13585</v>
      </c>
      <c r="B12" s="59" t="s">
        <v>1070</v>
      </c>
      <c r="C12" s="59" t="s">
        <v>1078</v>
      </c>
      <c r="D12" s="59" t="s">
        <v>57</v>
      </c>
      <c r="E12" s="59" t="s">
        <v>1079</v>
      </c>
      <c r="F12" s="60">
        <v>438</v>
      </c>
      <c r="G12" s="59" t="s">
        <v>1077</v>
      </c>
      <c r="H12" s="59">
        <v>1</v>
      </c>
      <c r="I12" s="61">
        <v>42300</v>
      </c>
      <c r="J12" s="179" t="str">
        <f t="shared" si="0"/>
        <v xml:space="preserve"> </v>
      </c>
    </row>
    <row r="13" spans="1:16" hidden="1" x14ac:dyDescent="0.3">
      <c r="A13" s="59">
        <v>13581</v>
      </c>
      <c r="B13" s="59" t="s">
        <v>1070</v>
      </c>
      <c r="C13" s="59" t="s">
        <v>1080</v>
      </c>
      <c r="D13" s="59" t="s">
        <v>57</v>
      </c>
      <c r="E13" s="59" t="s">
        <v>1081</v>
      </c>
      <c r="F13" s="60">
        <v>450</v>
      </c>
      <c r="G13" s="59" t="s">
        <v>1060</v>
      </c>
      <c r="H13" s="59">
        <v>0</v>
      </c>
      <c r="I13" s="61">
        <v>42296</v>
      </c>
      <c r="J13" s="179" t="str">
        <f t="shared" si="0"/>
        <v xml:space="preserve"> </v>
      </c>
    </row>
    <row r="14" spans="1:16" x14ac:dyDescent="0.3">
      <c r="A14" s="59">
        <v>13588</v>
      </c>
      <c r="B14" s="59" t="s">
        <v>1070</v>
      </c>
      <c r="C14" s="59" t="s">
        <v>1082</v>
      </c>
      <c r="D14" s="59" t="s">
        <v>57</v>
      </c>
      <c r="E14" s="59" t="s">
        <v>1083</v>
      </c>
      <c r="F14" s="60">
        <v>484</v>
      </c>
      <c r="G14" s="59" t="s">
        <v>1053</v>
      </c>
      <c r="H14" s="59">
        <v>3</v>
      </c>
      <c r="I14" s="61">
        <v>42303</v>
      </c>
      <c r="J14" s="179" t="str">
        <f t="shared" si="0"/>
        <v xml:space="preserve"> </v>
      </c>
    </row>
    <row r="15" spans="1:16" hidden="1" x14ac:dyDescent="0.3">
      <c r="A15" s="59">
        <v>13584</v>
      </c>
      <c r="B15" s="59" t="s">
        <v>1070</v>
      </c>
      <c r="C15" s="59" t="s">
        <v>1084</v>
      </c>
      <c r="D15" s="59" t="s">
        <v>57</v>
      </c>
      <c r="E15" s="59" t="s">
        <v>1085</v>
      </c>
      <c r="F15" s="60">
        <v>558</v>
      </c>
      <c r="G15" s="59" t="s">
        <v>1060</v>
      </c>
      <c r="H15" s="59">
        <v>5</v>
      </c>
      <c r="I15" s="61">
        <v>42299</v>
      </c>
      <c r="J15" s="179">
        <f t="shared" si="0"/>
        <v>83.7</v>
      </c>
    </row>
    <row r="16" spans="1:16" hidden="1" x14ac:dyDescent="0.3">
      <c r="A16" s="59">
        <v>13582</v>
      </c>
      <c r="B16" s="59" t="s">
        <v>1070</v>
      </c>
      <c r="C16" s="59" t="s">
        <v>1078</v>
      </c>
      <c r="D16" s="59" t="s">
        <v>57</v>
      </c>
      <c r="E16" s="59" t="s">
        <v>1086</v>
      </c>
      <c r="F16" s="60">
        <v>688</v>
      </c>
      <c r="G16" s="59" t="s">
        <v>1087</v>
      </c>
      <c r="H16" s="59">
        <v>1</v>
      </c>
      <c r="I16" s="61">
        <v>42297</v>
      </c>
      <c r="J16" s="179">
        <f t="shared" si="0"/>
        <v>103.2</v>
      </c>
    </row>
    <row r="17" spans="1:10" x14ac:dyDescent="0.3">
      <c r="A17" s="59">
        <v>13583</v>
      </c>
      <c r="B17" s="59" t="s">
        <v>1070</v>
      </c>
      <c r="C17" s="59" t="s">
        <v>1088</v>
      </c>
      <c r="D17" s="59" t="s">
        <v>57</v>
      </c>
      <c r="E17" s="59" t="s">
        <v>1089</v>
      </c>
      <c r="F17" s="60">
        <v>750</v>
      </c>
      <c r="G17" s="59" t="s">
        <v>1056</v>
      </c>
      <c r="H17" s="59">
        <v>5</v>
      </c>
      <c r="I17" s="61">
        <v>42298</v>
      </c>
      <c r="J17" s="179">
        <f t="shared" si="0"/>
        <v>112.5</v>
      </c>
    </row>
    <row r="18" spans="1:10" x14ac:dyDescent="0.3">
      <c r="A18" s="59">
        <v>13686</v>
      </c>
      <c r="B18" s="59" t="s">
        <v>1090</v>
      </c>
      <c r="C18" s="59" t="s">
        <v>1091</v>
      </c>
      <c r="D18" s="59" t="s">
        <v>61</v>
      </c>
      <c r="E18" s="59" t="s">
        <v>99</v>
      </c>
      <c r="F18" s="60">
        <v>736</v>
      </c>
      <c r="G18" s="59" t="s">
        <v>1053</v>
      </c>
      <c r="H18" s="59">
        <v>1</v>
      </c>
      <c r="I18" s="61">
        <v>42359</v>
      </c>
      <c r="J18" s="179" t="str">
        <f t="shared" si="0"/>
        <v xml:space="preserve"> </v>
      </c>
    </row>
    <row r="19" spans="1:10" hidden="1" x14ac:dyDescent="0.3">
      <c r="A19" s="59">
        <v>13591</v>
      </c>
      <c r="B19" s="59" t="s">
        <v>1092</v>
      </c>
      <c r="C19" s="59" t="s">
        <v>1093</v>
      </c>
      <c r="D19" s="59" t="s">
        <v>57</v>
      </c>
      <c r="E19" s="59" t="s">
        <v>1094</v>
      </c>
      <c r="F19" s="60">
        <v>332</v>
      </c>
      <c r="G19" s="59" t="s">
        <v>1087</v>
      </c>
      <c r="H19" s="59">
        <v>1</v>
      </c>
      <c r="I19" s="61">
        <v>42306</v>
      </c>
      <c r="J19" s="179" t="str">
        <f t="shared" si="0"/>
        <v xml:space="preserve"> </v>
      </c>
    </row>
    <row r="20" spans="1:10" x14ac:dyDescent="0.3">
      <c r="A20" s="59">
        <v>13590</v>
      </c>
      <c r="B20" s="59" t="s">
        <v>1092</v>
      </c>
      <c r="C20" s="59" t="s">
        <v>1095</v>
      </c>
      <c r="D20" s="59" t="s">
        <v>57</v>
      </c>
      <c r="E20" s="59" t="s">
        <v>1096</v>
      </c>
      <c r="F20" s="60">
        <v>416</v>
      </c>
      <c r="G20" s="59" t="s">
        <v>1056</v>
      </c>
      <c r="H20" s="59">
        <v>1</v>
      </c>
      <c r="I20" s="61">
        <v>42305</v>
      </c>
      <c r="J20" s="179" t="str">
        <f t="shared" si="0"/>
        <v xml:space="preserve"> </v>
      </c>
    </row>
    <row r="21" spans="1:10" x14ac:dyDescent="0.3">
      <c r="A21" s="59">
        <v>13593</v>
      </c>
      <c r="B21" s="59" t="s">
        <v>1092</v>
      </c>
      <c r="C21" s="59" t="s">
        <v>1078</v>
      </c>
      <c r="D21" s="59" t="s">
        <v>57</v>
      </c>
      <c r="E21" s="59" t="s">
        <v>1094</v>
      </c>
      <c r="F21" s="60">
        <v>451</v>
      </c>
      <c r="G21" s="59" t="s">
        <v>1056</v>
      </c>
      <c r="H21" s="59">
        <v>5</v>
      </c>
      <c r="I21" s="61">
        <v>42308</v>
      </c>
      <c r="J21" s="179" t="str">
        <f t="shared" si="0"/>
        <v xml:space="preserve"> </v>
      </c>
    </row>
    <row r="22" spans="1:10" x14ac:dyDescent="0.3">
      <c r="A22" s="59">
        <v>13589</v>
      </c>
      <c r="B22" s="59" t="s">
        <v>1092</v>
      </c>
      <c r="C22" s="59" t="s">
        <v>1097</v>
      </c>
      <c r="D22" s="59" t="s">
        <v>57</v>
      </c>
      <c r="E22" s="59" t="s">
        <v>135</v>
      </c>
      <c r="F22" s="60">
        <v>558</v>
      </c>
      <c r="G22" s="59" t="s">
        <v>1053</v>
      </c>
      <c r="H22" s="59">
        <v>0</v>
      </c>
      <c r="I22" s="61">
        <v>42304</v>
      </c>
      <c r="J22" s="179">
        <f t="shared" si="0"/>
        <v>83.7</v>
      </c>
    </row>
    <row r="23" spans="1:10" x14ac:dyDescent="0.3">
      <c r="A23" s="59">
        <v>13594</v>
      </c>
      <c r="B23" s="59" t="s">
        <v>1092</v>
      </c>
      <c r="C23" s="59" t="s">
        <v>1078</v>
      </c>
      <c r="D23" s="59" t="s">
        <v>57</v>
      </c>
      <c r="E23" s="59" t="s">
        <v>78</v>
      </c>
      <c r="F23" s="60">
        <v>642</v>
      </c>
      <c r="G23" s="59" t="s">
        <v>1056</v>
      </c>
      <c r="H23" s="59">
        <v>1</v>
      </c>
      <c r="I23" s="61">
        <v>42309</v>
      </c>
      <c r="J23" s="179">
        <f t="shared" si="0"/>
        <v>96.3</v>
      </c>
    </row>
    <row r="24" spans="1:10" x14ac:dyDescent="0.3">
      <c r="A24" s="59">
        <v>13595</v>
      </c>
      <c r="B24" s="59" t="s">
        <v>1092</v>
      </c>
      <c r="C24" s="59" t="s">
        <v>1098</v>
      </c>
      <c r="D24" s="59" t="s">
        <v>57</v>
      </c>
      <c r="E24" s="59" t="s">
        <v>1099</v>
      </c>
      <c r="F24" s="60">
        <v>713</v>
      </c>
      <c r="G24" s="59" t="s">
        <v>1053</v>
      </c>
      <c r="H24" s="59">
        <v>4</v>
      </c>
      <c r="I24" s="61">
        <v>42310</v>
      </c>
      <c r="J24" s="179">
        <f t="shared" si="0"/>
        <v>106.95</v>
      </c>
    </row>
    <row r="25" spans="1:10" x14ac:dyDescent="0.3">
      <c r="A25" s="59">
        <v>13592</v>
      </c>
      <c r="B25" s="59" t="s">
        <v>1092</v>
      </c>
      <c r="C25" s="59" t="s">
        <v>1100</v>
      </c>
      <c r="D25" s="59" t="s">
        <v>57</v>
      </c>
      <c r="E25" s="59" t="s">
        <v>137</v>
      </c>
      <c r="F25" s="60">
        <v>732</v>
      </c>
      <c r="G25" s="59" t="s">
        <v>1056</v>
      </c>
      <c r="H25" s="59">
        <v>5</v>
      </c>
      <c r="I25" s="61">
        <v>42307</v>
      </c>
      <c r="J25" s="179">
        <f t="shared" si="0"/>
        <v>109.80000000000001</v>
      </c>
    </row>
    <row r="26" spans="1:10" x14ac:dyDescent="0.3">
      <c r="A26" s="59">
        <v>13687</v>
      </c>
      <c r="B26" s="59" t="s">
        <v>1101</v>
      </c>
      <c r="C26" s="59" t="s">
        <v>1102</v>
      </c>
      <c r="D26" s="59" t="s">
        <v>61</v>
      </c>
      <c r="E26" s="59" t="s">
        <v>162</v>
      </c>
      <c r="F26" s="60">
        <v>499</v>
      </c>
      <c r="G26" s="59" t="s">
        <v>1056</v>
      </c>
      <c r="H26" s="59">
        <v>5</v>
      </c>
      <c r="I26" s="61">
        <v>42360</v>
      </c>
      <c r="J26" s="179" t="str">
        <f t="shared" si="0"/>
        <v xml:space="preserve"> </v>
      </c>
    </row>
    <row r="27" spans="1:10" x14ac:dyDescent="0.3">
      <c r="A27" s="59">
        <v>13688</v>
      </c>
      <c r="B27" s="59" t="s">
        <v>1103</v>
      </c>
      <c r="C27" s="59" t="s">
        <v>1091</v>
      </c>
      <c r="D27" s="59" t="s">
        <v>61</v>
      </c>
      <c r="E27" s="59" t="s">
        <v>1062</v>
      </c>
      <c r="F27" s="60">
        <v>777</v>
      </c>
      <c r="G27" s="59" t="s">
        <v>1053</v>
      </c>
      <c r="H27" s="59">
        <v>4</v>
      </c>
      <c r="I27" s="61">
        <v>42361</v>
      </c>
      <c r="J27" s="179" t="str">
        <f t="shared" si="0"/>
        <v xml:space="preserve"> </v>
      </c>
    </row>
    <row r="28" spans="1:10" x14ac:dyDescent="0.3">
      <c r="A28" s="59">
        <v>13689</v>
      </c>
      <c r="B28" s="59" t="s">
        <v>1104</v>
      </c>
      <c r="C28" s="59" t="s">
        <v>1105</v>
      </c>
      <c r="D28" s="59" t="s">
        <v>61</v>
      </c>
      <c r="E28" s="59" t="s">
        <v>153</v>
      </c>
      <c r="F28" s="60">
        <v>621</v>
      </c>
      <c r="G28" s="59" t="s">
        <v>1056</v>
      </c>
      <c r="H28" s="59">
        <v>0</v>
      </c>
      <c r="I28" s="61">
        <v>42362</v>
      </c>
      <c r="J28" s="179" t="str">
        <f t="shared" si="0"/>
        <v xml:space="preserve"> </v>
      </c>
    </row>
    <row r="29" spans="1:10" x14ac:dyDescent="0.3">
      <c r="A29" s="59">
        <v>13690</v>
      </c>
      <c r="B29" s="59" t="s">
        <v>1104</v>
      </c>
      <c r="C29" s="59" t="s">
        <v>1106</v>
      </c>
      <c r="D29" s="59" t="s">
        <v>61</v>
      </c>
      <c r="E29" s="59" t="s">
        <v>99</v>
      </c>
      <c r="F29" s="60">
        <v>700</v>
      </c>
      <c r="G29" s="59" t="s">
        <v>1056</v>
      </c>
      <c r="H29" s="59">
        <v>0</v>
      </c>
      <c r="I29" s="61">
        <v>42363</v>
      </c>
      <c r="J29" s="179" t="str">
        <f t="shared" si="0"/>
        <v xml:space="preserve"> </v>
      </c>
    </row>
    <row r="30" spans="1:10" x14ac:dyDescent="0.3">
      <c r="A30" s="59">
        <v>13681</v>
      </c>
      <c r="B30" s="59" t="s">
        <v>1107</v>
      </c>
      <c r="C30" s="59" t="s">
        <v>1108</v>
      </c>
      <c r="D30" s="59" t="s">
        <v>57</v>
      </c>
      <c r="E30" s="59" t="s">
        <v>1109</v>
      </c>
      <c r="F30" s="60">
        <v>317</v>
      </c>
      <c r="G30" s="59" t="s">
        <v>1053</v>
      </c>
      <c r="H30" s="59">
        <v>5</v>
      </c>
      <c r="I30" s="61">
        <v>42354</v>
      </c>
      <c r="J30" s="179" t="str">
        <f t="shared" si="0"/>
        <v xml:space="preserve"> </v>
      </c>
    </row>
    <row r="31" spans="1:10" x14ac:dyDescent="0.3">
      <c r="A31" s="59">
        <v>13682</v>
      </c>
      <c r="B31" s="59" t="s">
        <v>1110</v>
      </c>
      <c r="C31" s="59" t="s">
        <v>1111</v>
      </c>
      <c r="D31" s="59" t="s">
        <v>57</v>
      </c>
      <c r="E31" s="59" t="s">
        <v>1059</v>
      </c>
      <c r="F31" s="60">
        <v>733</v>
      </c>
      <c r="G31" s="59" t="s">
        <v>1053</v>
      </c>
      <c r="H31" s="59">
        <v>3</v>
      </c>
      <c r="I31" s="61">
        <v>42355</v>
      </c>
      <c r="J31" s="179">
        <f t="shared" si="0"/>
        <v>109.95</v>
      </c>
    </row>
    <row r="32" spans="1:10" x14ac:dyDescent="0.3">
      <c r="A32" s="59">
        <v>13649</v>
      </c>
      <c r="B32" s="59" t="s">
        <v>1112</v>
      </c>
      <c r="C32" s="59" t="s">
        <v>1113</v>
      </c>
      <c r="D32" s="59" t="s">
        <v>57</v>
      </c>
      <c r="E32" s="59" t="s">
        <v>1064</v>
      </c>
      <c r="F32" s="60">
        <v>403</v>
      </c>
      <c r="G32" s="59" t="s">
        <v>1056</v>
      </c>
      <c r="H32" s="59">
        <v>0</v>
      </c>
      <c r="I32" s="61">
        <v>42322</v>
      </c>
      <c r="J32" s="179" t="str">
        <f t="shared" si="0"/>
        <v xml:space="preserve"> </v>
      </c>
    </row>
    <row r="33" spans="1:10" x14ac:dyDescent="0.3">
      <c r="A33" s="59">
        <v>13650</v>
      </c>
      <c r="B33" s="59" t="s">
        <v>1114</v>
      </c>
      <c r="C33" s="59" t="s">
        <v>1115</v>
      </c>
      <c r="D33" s="59" t="s">
        <v>57</v>
      </c>
      <c r="E33" s="59" t="s">
        <v>1055</v>
      </c>
      <c r="F33" s="60">
        <v>378</v>
      </c>
      <c r="G33" s="59" t="s">
        <v>1056</v>
      </c>
      <c r="H33" s="59">
        <v>4</v>
      </c>
      <c r="I33" s="61">
        <v>42323</v>
      </c>
      <c r="J33" s="179" t="str">
        <f t="shared" si="0"/>
        <v xml:space="preserve"> </v>
      </c>
    </row>
    <row r="34" spans="1:10" x14ac:dyDescent="0.3">
      <c r="A34" s="59">
        <v>13651</v>
      </c>
      <c r="B34" s="59" t="s">
        <v>1116</v>
      </c>
      <c r="C34" s="59" t="s">
        <v>1078</v>
      </c>
      <c r="D34" s="59" t="s">
        <v>57</v>
      </c>
      <c r="E34" s="59" t="s">
        <v>1062</v>
      </c>
      <c r="F34" s="60">
        <v>798</v>
      </c>
      <c r="G34" s="59" t="s">
        <v>1056</v>
      </c>
      <c r="H34" s="59">
        <v>2</v>
      </c>
      <c r="I34" s="61">
        <v>42324</v>
      </c>
      <c r="J34" s="179">
        <f t="shared" ref="J34:J65" si="1">IF(AND(D34="kişi",F34&gt;=500),F34/100*15," ")</f>
        <v>119.7</v>
      </c>
    </row>
    <row r="35" spans="1:10" x14ac:dyDescent="0.3">
      <c r="A35" s="59">
        <v>13691</v>
      </c>
      <c r="B35" s="59" t="s">
        <v>1117</v>
      </c>
      <c r="C35" s="59" t="s">
        <v>1118</v>
      </c>
      <c r="D35" s="59" t="s">
        <v>61</v>
      </c>
      <c r="E35" s="59" t="s">
        <v>162</v>
      </c>
      <c r="F35" s="60">
        <v>739</v>
      </c>
      <c r="G35" s="59" t="s">
        <v>1056</v>
      </c>
      <c r="H35" s="59">
        <v>5</v>
      </c>
      <c r="I35" s="61">
        <v>42364</v>
      </c>
      <c r="J35" s="179" t="str">
        <f t="shared" si="1"/>
        <v xml:space="preserve"> </v>
      </c>
    </row>
    <row r="36" spans="1:10" hidden="1" x14ac:dyDescent="0.3">
      <c r="A36" s="59">
        <v>13692</v>
      </c>
      <c r="B36" s="59" t="s">
        <v>1119</v>
      </c>
      <c r="C36" s="59" t="s">
        <v>1102</v>
      </c>
      <c r="D36" s="59" t="s">
        <v>61</v>
      </c>
      <c r="E36" s="59" t="s">
        <v>62</v>
      </c>
      <c r="F36" s="60">
        <v>327</v>
      </c>
      <c r="G36" s="59" t="s">
        <v>1060</v>
      </c>
      <c r="H36" s="59">
        <v>5</v>
      </c>
      <c r="I36" s="61">
        <v>42365</v>
      </c>
      <c r="J36" s="179" t="str">
        <f t="shared" si="1"/>
        <v xml:space="preserve"> </v>
      </c>
    </row>
    <row r="37" spans="1:10" hidden="1" x14ac:dyDescent="0.3">
      <c r="A37" s="59">
        <v>13638</v>
      </c>
      <c r="B37" s="59" t="s">
        <v>1120</v>
      </c>
      <c r="C37" s="59" t="s">
        <v>1121</v>
      </c>
      <c r="D37" s="59" t="s">
        <v>57</v>
      </c>
      <c r="E37" s="59" t="s">
        <v>1122</v>
      </c>
      <c r="F37" s="60">
        <v>333</v>
      </c>
      <c r="G37" s="59" t="s">
        <v>1087</v>
      </c>
      <c r="H37" s="59">
        <v>1</v>
      </c>
      <c r="I37" s="61">
        <v>42311</v>
      </c>
      <c r="J37" s="179" t="str">
        <f t="shared" si="1"/>
        <v xml:space="preserve"> </v>
      </c>
    </row>
    <row r="38" spans="1:10" x14ac:dyDescent="0.3">
      <c r="A38" s="59">
        <v>13640</v>
      </c>
      <c r="B38" s="59" t="s">
        <v>1123</v>
      </c>
      <c r="C38" s="59" t="s">
        <v>1124</v>
      </c>
      <c r="D38" s="59" t="s">
        <v>57</v>
      </c>
      <c r="E38" s="59" t="s">
        <v>1059</v>
      </c>
      <c r="F38" s="60">
        <v>700</v>
      </c>
      <c r="G38" s="59" t="s">
        <v>1053</v>
      </c>
      <c r="H38" s="59">
        <v>3</v>
      </c>
      <c r="I38" s="61">
        <v>42313</v>
      </c>
      <c r="J38" s="179">
        <f t="shared" si="1"/>
        <v>105</v>
      </c>
    </row>
    <row r="39" spans="1:10" x14ac:dyDescent="0.3">
      <c r="A39" s="59">
        <v>13639</v>
      </c>
      <c r="B39" s="59" t="s">
        <v>1123</v>
      </c>
      <c r="C39" s="59" t="s">
        <v>1125</v>
      </c>
      <c r="D39" s="59" t="s">
        <v>57</v>
      </c>
      <c r="E39" s="59" t="s">
        <v>1109</v>
      </c>
      <c r="F39" s="60">
        <v>621</v>
      </c>
      <c r="G39" s="59" t="s">
        <v>1053</v>
      </c>
      <c r="H39" s="59">
        <v>4</v>
      </c>
      <c r="I39" s="61">
        <v>42312</v>
      </c>
      <c r="J39" s="179">
        <f t="shared" si="1"/>
        <v>93.15</v>
      </c>
    </row>
    <row r="40" spans="1:10" x14ac:dyDescent="0.3">
      <c r="A40" s="59">
        <v>13693</v>
      </c>
      <c r="B40" s="59" t="s">
        <v>1126</v>
      </c>
      <c r="C40" s="59" t="s">
        <v>1127</v>
      </c>
      <c r="D40" s="59" t="s">
        <v>61</v>
      </c>
      <c r="E40" s="59" t="s">
        <v>1064</v>
      </c>
      <c r="F40" s="60">
        <v>484</v>
      </c>
      <c r="G40" s="59" t="s">
        <v>1053</v>
      </c>
      <c r="H40" s="59">
        <v>5</v>
      </c>
      <c r="I40" s="61">
        <v>42366</v>
      </c>
      <c r="J40" s="179" t="str">
        <f t="shared" si="1"/>
        <v xml:space="preserve"> </v>
      </c>
    </row>
    <row r="41" spans="1:10" x14ac:dyDescent="0.3">
      <c r="A41" s="59">
        <v>13642</v>
      </c>
      <c r="B41" s="59" t="s">
        <v>1128</v>
      </c>
      <c r="C41" s="59" t="s">
        <v>1129</v>
      </c>
      <c r="D41" s="59" t="s">
        <v>57</v>
      </c>
      <c r="E41" s="59" t="s">
        <v>1076</v>
      </c>
      <c r="F41" s="60">
        <v>465</v>
      </c>
      <c r="G41" s="59" t="s">
        <v>1053</v>
      </c>
      <c r="H41" s="59">
        <v>2</v>
      </c>
      <c r="I41" s="61">
        <v>42315</v>
      </c>
      <c r="J41" s="179" t="str">
        <f t="shared" si="1"/>
        <v xml:space="preserve"> </v>
      </c>
    </row>
    <row r="42" spans="1:10" x14ac:dyDescent="0.3">
      <c r="A42" s="59">
        <v>13641</v>
      </c>
      <c r="B42" s="59" t="s">
        <v>1128</v>
      </c>
      <c r="C42" s="59" t="s">
        <v>1130</v>
      </c>
      <c r="D42" s="59" t="s">
        <v>57</v>
      </c>
      <c r="E42" s="59" t="s">
        <v>1109</v>
      </c>
      <c r="F42" s="60">
        <v>502</v>
      </c>
      <c r="G42" s="59" t="s">
        <v>1053</v>
      </c>
      <c r="H42" s="59">
        <v>5</v>
      </c>
      <c r="I42" s="61">
        <v>42314</v>
      </c>
      <c r="J42" s="179">
        <f t="shared" si="1"/>
        <v>75.3</v>
      </c>
    </row>
    <row r="43" spans="1:10" x14ac:dyDescent="0.3">
      <c r="A43" s="59">
        <v>13644</v>
      </c>
      <c r="B43" s="59" t="s">
        <v>1131</v>
      </c>
      <c r="C43" s="59" t="s">
        <v>1132</v>
      </c>
      <c r="D43" s="59" t="s">
        <v>57</v>
      </c>
      <c r="E43" s="59" t="s">
        <v>99</v>
      </c>
      <c r="F43" s="60">
        <v>340</v>
      </c>
      <c r="G43" s="59" t="s">
        <v>1053</v>
      </c>
      <c r="H43" s="59">
        <v>5</v>
      </c>
      <c r="I43" s="61">
        <v>42317</v>
      </c>
      <c r="J43" s="179" t="str">
        <f t="shared" si="1"/>
        <v xml:space="preserve"> </v>
      </c>
    </row>
    <row r="44" spans="1:10" hidden="1" x14ac:dyDescent="0.3">
      <c r="A44" s="59">
        <v>13643</v>
      </c>
      <c r="B44" s="59" t="s">
        <v>1131</v>
      </c>
      <c r="C44" s="59" t="s">
        <v>1133</v>
      </c>
      <c r="D44" s="59" t="s">
        <v>57</v>
      </c>
      <c r="E44" s="59" t="s">
        <v>1067</v>
      </c>
      <c r="F44" s="60">
        <v>353</v>
      </c>
      <c r="G44" s="59" t="s">
        <v>1087</v>
      </c>
      <c r="H44" s="59">
        <v>1</v>
      </c>
      <c r="I44" s="61">
        <v>42316</v>
      </c>
      <c r="J44" s="179" t="str">
        <f t="shared" si="1"/>
        <v xml:space="preserve"> </v>
      </c>
    </row>
    <row r="45" spans="1:10" hidden="1" x14ac:dyDescent="0.3">
      <c r="A45" s="59">
        <v>13645</v>
      </c>
      <c r="B45" s="59" t="s">
        <v>1134</v>
      </c>
      <c r="C45" s="59" t="s">
        <v>1135</v>
      </c>
      <c r="D45" s="59" t="s">
        <v>57</v>
      </c>
      <c r="E45" s="59" t="s">
        <v>162</v>
      </c>
      <c r="F45" s="60">
        <v>796</v>
      </c>
      <c r="G45" s="59" t="s">
        <v>1087</v>
      </c>
      <c r="H45" s="59">
        <v>2</v>
      </c>
      <c r="I45" s="61">
        <v>42318</v>
      </c>
      <c r="J45" s="179">
        <f t="shared" si="1"/>
        <v>119.4</v>
      </c>
    </row>
    <row r="46" spans="1:10" hidden="1" x14ac:dyDescent="0.3">
      <c r="A46" s="59">
        <v>13647</v>
      </c>
      <c r="B46" s="59" t="s">
        <v>1136</v>
      </c>
      <c r="C46" s="59" t="s">
        <v>1137</v>
      </c>
      <c r="D46" s="59" t="s">
        <v>57</v>
      </c>
      <c r="E46" s="59" t="s">
        <v>1064</v>
      </c>
      <c r="F46" s="60">
        <v>451</v>
      </c>
      <c r="G46" s="59" t="s">
        <v>1077</v>
      </c>
      <c r="H46" s="59">
        <v>5</v>
      </c>
      <c r="I46" s="61">
        <v>42320</v>
      </c>
      <c r="J46" s="179" t="str">
        <f t="shared" si="1"/>
        <v xml:space="preserve"> </v>
      </c>
    </row>
    <row r="47" spans="1:10" x14ac:dyDescent="0.3">
      <c r="A47" s="59">
        <v>13646</v>
      </c>
      <c r="B47" s="59" t="s">
        <v>1136</v>
      </c>
      <c r="C47" s="59" t="s">
        <v>1138</v>
      </c>
      <c r="D47" s="59" t="s">
        <v>57</v>
      </c>
      <c r="E47" s="59" t="s">
        <v>62</v>
      </c>
      <c r="F47" s="60">
        <v>733</v>
      </c>
      <c r="G47" s="59" t="s">
        <v>1053</v>
      </c>
      <c r="H47" s="59">
        <v>2</v>
      </c>
      <c r="I47" s="61">
        <v>42319</v>
      </c>
      <c r="J47" s="179">
        <f t="shared" si="1"/>
        <v>109.95</v>
      </c>
    </row>
    <row r="48" spans="1:10" hidden="1" x14ac:dyDescent="0.3">
      <c r="A48" s="59">
        <v>13648</v>
      </c>
      <c r="B48" s="59" t="s">
        <v>1139</v>
      </c>
      <c r="C48" s="59" t="s">
        <v>1108</v>
      </c>
      <c r="D48" s="59" t="s">
        <v>57</v>
      </c>
      <c r="E48" s="59" t="s">
        <v>62</v>
      </c>
      <c r="F48" s="60">
        <v>621</v>
      </c>
      <c r="G48" s="59" t="s">
        <v>1077</v>
      </c>
      <c r="H48" s="59">
        <v>5</v>
      </c>
      <c r="I48" s="61">
        <v>42321</v>
      </c>
      <c r="J48" s="179">
        <f t="shared" si="1"/>
        <v>93.15</v>
      </c>
    </row>
    <row r="49" spans="1:10" hidden="1" x14ac:dyDescent="0.3">
      <c r="A49" s="59">
        <v>13654</v>
      </c>
      <c r="B49" s="59" t="s">
        <v>1140</v>
      </c>
      <c r="C49" s="59" t="s">
        <v>1141</v>
      </c>
      <c r="D49" s="59" t="s">
        <v>57</v>
      </c>
      <c r="E49" s="59" t="s">
        <v>162</v>
      </c>
      <c r="F49" s="60">
        <v>350</v>
      </c>
      <c r="G49" s="59" t="s">
        <v>1060</v>
      </c>
      <c r="H49" s="59">
        <v>2</v>
      </c>
      <c r="I49" s="61">
        <v>42327</v>
      </c>
      <c r="J49" s="179" t="str">
        <f t="shared" si="1"/>
        <v xml:space="preserve"> </v>
      </c>
    </row>
    <row r="50" spans="1:10" hidden="1" x14ac:dyDescent="0.3">
      <c r="A50" s="59">
        <v>13653</v>
      </c>
      <c r="B50" s="59" t="s">
        <v>1140</v>
      </c>
      <c r="C50" s="59" t="s">
        <v>1142</v>
      </c>
      <c r="D50" s="59" t="s">
        <v>57</v>
      </c>
      <c r="E50" s="59" t="s">
        <v>99</v>
      </c>
      <c r="F50" s="60">
        <v>692</v>
      </c>
      <c r="G50" s="59" t="s">
        <v>1060</v>
      </c>
      <c r="H50" s="59">
        <v>3</v>
      </c>
      <c r="I50" s="61">
        <v>42326</v>
      </c>
      <c r="J50" s="179">
        <f t="shared" si="1"/>
        <v>103.8</v>
      </c>
    </row>
    <row r="51" spans="1:10" x14ac:dyDescent="0.3">
      <c r="A51" s="59">
        <v>13652</v>
      </c>
      <c r="B51" s="59" t="s">
        <v>1140</v>
      </c>
      <c r="C51" s="59" t="s">
        <v>1143</v>
      </c>
      <c r="D51" s="59" t="s">
        <v>57</v>
      </c>
      <c r="E51" s="59" t="s">
        <v>153</v>
      </c>
      <c r="F51" s="60">
        <v>484</v>
      </c>
      <c r="G51" s="59" t="s">
        <v>1056</v>
      </c>
      <c r="H51" s="59">
        <v>4</v>
      </c>
      <c r="I51" s="61">
        <v>42325</v>
      </c>
      <c r="J51" s="179" t="str">
        <f t="shared" si="1"/>
        <v xml:space="preserve"> </v>
      </c>
    </row>
    <row r="52" spans="1:10" x14ac:dyDescent="0.3">
      <c r="A52" s="59">
        <v>13655</v>
      </c>
      <c r="B52" s="59" t="s">
        <v>1144</v>
      </c>
      <c r="C52" s="59" t="s">
        <v>1145</v>
      </c>
      <c r="D52" s="59" t="s">
        <v>57</v>
      </c>
      <c r="E52" s="59" t="s">
        <v>62</v>
      </c>
      <c r="F52" s="60">
        <v>712</v>
      </c>
      <c r="G52" s="59" t="s">
        <v>1053</v>
      </c>
      <c r="H52" s="59">
        <v>1</v>
      </c>
      <c r="I52" s="61">
        <v>42328</v>
      </c>
      <c r="J52" s="179">
        <f t="shared" si="1"/>
        <v>106.8</v>
      </c>
    </row>
    <row r="53" spans="1:10" x14ac:dyDescent="0.3">
      <c r="A53" s="59">
        <v>13656</v>
      </c>
      <c r="B53" s="59" t="s">
        <v>1146</v>
      </c>
      <c r="C53" s="59" t="s">
        <v>1147</v>
      </c>
      <c r="D53" s="59" t="s">
        <v>57</v>
      </c>
      <c r="E53" s="59" t="s">
        <v>1064</v>
      </c>
      <c r="F53" s="60">
        <v>360</v>
      </c>
      <c r="G53" s="59" t="s">
        <v>1053</v>
      </c>
      <c r="H53" s="59">
        <v>1</v>
      </c>
      <c r="I53" s="61">
        <v>42329</v>
      </c>
      <c r="J53" s="179" t="str">
        <f t="shared" si="1"/>
        <v xml:space="preserve"> </v>
      </c>
    </row>
    <row r="54" spans="1:10" hidden="1" x14ac:dyDescent="0.3">
      <c r="A54" s="59">
        <v>13657</v>
      </c>
      <c r="B54" s="59" t="s">
        <v>1146</v>
      </c>
      <c r="C54" s="59" t="s">
        <v>1148</v>
      </c>
      <c r="D54" s="59" t="s">
        <v>57</v>
      </c>
      <c r="E54" s="59" t="s">
        <v>62</v>
      </c>
      <c r="F54" s="60">
        <v>733</v>
      </c>
      <c r="G54" s="59" t="s">
        <v>1087</v>
      </c>
      <c r="H54" s="59">
        <v>0</v>
      </c>
      <c r="I54" s="61">
        <v>42330</v>
      </c>
      <c r="J54" s="179">
        <f t="shared" si="1"/>
        <v>109.95</v>
      </c>
    </row>
    <row r="55" spans="1:10" x14ac:dyDescent="0.3">
      <c r="A55" s="59">
        <v>13658</v>
      </c>
      <c r="B55" s="59" t="s">
        <v>1149</v>
      </c>
      <c r="C55" s="59" t="s">
        <v>1073</v>
      </c>
      <c r="D55" s="59" t="s">
        <v>57</v>
      </c>
      <c r="E55" s="59" t="s">
        <v>1064</v>
      </c>
      <c r="F55" s="60">
        <v>700</v>
      </c>
      <c r="G55" s="59" t="s">
        <v>1056</v>
      </c>
      <c r="H55" s="59">
        <v>0</v>
      </c>
      <c r="I55" s="61">
        <v>42331</v>
      </c>
      <c r="J55" s="179">
        <f t="shared" si="1"/>
        <v>105</v>
      </c>
    </row>
    <row r="56" spans="1:10" x14ac:dyDescent="0.3">
      <c r="A56" s="59">
        <v>13659</v>
      </c>
      <c r="B56" s="59" t="s">
        <v>1150</v>
      </c>
      <c r="C56" s="59" t="s">
        <v>1151</v>
      </c>
      <c r="D56" s="59" t="s">
        <v>57</v>
      </c>
      <c r="E56" s="59" t="s">
        <v>1055</v>
      </c>
      <c r="F56" s="60">
        <v>541</v>
      </c>
      <c r="G56" s="59" t="s">
        <v>1053</v>
      </c>
      <c r="H56" s="59">
        <v>2</v>
      </c>
      <c r="I56" s="61">
        <v>42332</v>
      </c>
      <c r="J56" s="179">
        <f t="shared" si="1"/>
        <v>81.150000000000006</v>
      </c>
    </row>
    <row r="57" spans="1:10" hidden="1" x14ac:dyDescent="0.3">
      <c r="A57" s="59">
        <v>13660</v>
      </c>
      <c r="B57" s="59" t="s">
        <v>1152</v>
      </c>
      <c r="C57" s="59" t="s">
        <v>1153</v>
      </c>
      <c r="D57" s="59" t="s">
        <v>57</v>
      </c>
      <c r="E57" s="59" t="s">
        <v>1154</v>
      </c>
      <c r="F57" s="60">
        <v>367</v>
      </c>
      <c r="G57" s="59" t="s">
        <v>1060</v>
      </c>
      <c r="H57" s="59">
        <v>3</v>
      </c>
      <c r="I57" s="61">
        <v>42333</v>
      </c>
      <c r="J57" s="179" t="str">
        <f t="shared" si="1"/>
        <v xml:space="preserve"> </v>
      </c>
    </row>
    <row r="58" spans="1:10" hidden="1" x14ac:dyDescent="0.3">
      <c r="A58" s="59">
        <v>13661</v>
      </c>
      <c r="B58" s="59" t="s">
        <v>1152</v>
      </c>
      <c r="C58" s="59" t="s">
        <v>1108</v>
      </c>
      <c r="D58" s="59" t="s">
        <v>57</v>
      </c>
      <c r="E58" s="59" t="s">
        <v>153</v>
      </c>
      <c r="F58" s="60">
        <v>505</v>
      </c>
      <c r="G58" s="59" t="s">
        <v>1060</v>
      </c>
      <c r="H58" s="59">
        <v>5</v>
      </c>
      <c r="I58" s="61">
        <v>42334</v>
      </c>
      <c r="J58" s="179">
        <f t="shared" si="1"/>
        <v>75.75</v>
      </c>
    </row>
    <row r="59" spans="1:10" x14ac:dyDescent="0.3">
      <c r="A59" s="59">
        <v>13662</v>
      </c>
      <c r="B59" s="59" t="s">
        <v>1155</v>
      </c>
      <c r="C59" s="59" t="s">
        <v>1156</v>
      </c>
      <c r="D59" s="59" t="s">
        <v>57</v>
      </c>
      <c r="E59" s="59" t="s">
        <v>99</v>
      </c>
      <c r="F59" s="60">
        <v>690</v>
      </c>
      <c r="G59" s="59" t="s">
        <v>1053</v>
      </c>
      <c r="H59" s="59">
        <v>5</v>
      </c>
      <c r="I59" s="61">
        <v>42335</v>
      </c>
      <c r="J59" s="179">
        <f t="shared" si="1"/>
        <v>103.5</v>
      </c>
    </row>
    <row r="60" spans="1:10" hidden="1" x14ac:dyDescent="0.3">
      <c r="A60" s="59">
        <v>13663</v>
      </c>
      <c r="B60" s="59" t="s">
        <v>1157</v>
      </c>
      <c r="C60" s="59" t="s">
        <v>1158</v>
      </c>
      <c r="D60" s="59" t="s">
        <v>57</v>
      </c>
      <c r="E60" s="59" t="s">
        <v>162</v>
      </c>
      <c r="F60" s="60">
        <v>738</v>
      </c>
      <c r="G60" s="59" t="s">
        <v>1087</v>
      </c>
      <c r="H60" s="59">
        <v>0</v>
      </c>
      <c r="I60" s="61">
        <v>42336</v>
      </c>
      <c r="J60" s="179">
        <f t="shared" si="1"/>
        <v>110.7</v>
      </c>
    </row>
    <row r="61" spans="1:10" hidden="1" x14ac:dyDescent="0.3">
      <c r="A61" s="59">
        <v>13664</v>
      </c>
      <c r="B61" s="59" t="s">
        <v>1159</v>
      </c>
      <c r="C61" s="59" t="s">
        <v>1160</v>
      </c>
      <c r="D61" s="59" t="s">
        <v>57</v>
      </c>
      <c r="E61" s="59" t="s">
        <v>62</v>
      </c>
      <c r="F61" s="60">
        <v>440</v>
      </c>
      <c r="G61" s="59" t="s">
        <v>1077</v>
      </c>
      <c r="H61" s="59">
        <v>2</v>
      </c>
      <c r="I61" s="61">
        <v>42337</v>
      </c>
      <c r="J61" s="179" t="str">
        <f t="shared" si="1"/>
        <v xml:space="preserve"> </v>
      </c>
    </row>
    <row r="62" spans="1:10" hidden="1" x14ac:dyDescent="0.3">
      <c r="A62" s="59">
        <v>13694</v>
      </c>
      <c r="B62" s="59" t="s">
        <v>1161</v>
      </c>
      <c r="C62" s="59" t="s">
        <v>1063</v>
      </c>
      <c r="D62" s="59" t="s">
        <v>61</v>
      </c>
      <c r="E62" s="59" t="s">
        <v>62</v>
      </c>
      <c r="F62" s="60">
        <v>721</v>
      </c>
      <c r="G62" s="59" t="s">
        <v>1077</v>
      </c>
      <c r="H62" s="59">
        <v>2</v>
      </c>
      <c r="I62" s="61">
        <v>42367</v>
      </c>
      <c r="J62" s="179" t="str">
        <f t="shared" si="1"/>
        <v xml:space="preserve"> </v>
      </c>
    </row>
    <row r="63" spans="1:10" hidden="1" x14ac:dyDescent="0.3">
      <c r="A63" s="59">
        <v>13666</v>
      </c>
      <c r="B63" s="59" t="s">
        <v>1162</v>
      </c>
      <c r="C63" s="59" t="s">
        <v>1163</v>
      </c>
      <c r="D63" s="59" t="s">
        <v>57</v>
      </c>
      <c r="E63" s="59" t="s">
        <v>62</v>
      </c>
      <c r="F63" s="60">
        <v>313</v>
      </c>
      <c r="G63" s="59" t="s">
        <v>1087</v>
      </c>
      <c r="H63" s="59">
        <v>4</v>
      </c>
      <c r="I63" s="61">
        <v>42339</v>
      </c>
      <c r="J63" s="179" t="str">
        <f t="shared" si="1"/>
        <v xml:space="preserve"> </v>
      </c>
    </row>
    <row r="64" spans="1:10" hidden="1" x14ac:dyDescent="0.3">
      <c r="A64" s="59">
        <v>13665</v>
      </c>
      <c r="B64" s="59" t="s">
        <v>1164</v>
      </c>
      <c r="C64" s="59" t="s">
        <v>1165</v>
      </c>
      <c r="D64" s="59" t="s">
        <v>57</v>
      </c>
      <c r="E64" s="59" t="s">
        <v>1064</v>
      </c>
      <c r="F64" s="60">
        <v>700</v>
      </c>
      <c r="G64" s="59" t="s">
        <v>1060</v>
      </c>
      <c r="H64" s="59">
        <v>2</v>
      </c>
      <c r="I64" s="61">
        <v>42338</v>
      </c>
      <c r="J64" s="179">
        <f t="shared" si="1"/>
        <v>105</v>
      </c>
    </row>
    <row r="65" spans="1:11" x14ac:dyDescent="0.3">
      <c r="A65" s="59">
        <v>13667</v>
      </c>
      <c r="B65" s="59" t="s">
        <v>1166</v>
      </c>
      <c r="C65" s="59" t="s">
        <v>1167</v>
      </c>
      <c r="D65" s="59" t="s">
        <v>57</v>
      </c>
      <c r="E65" s="59" t="s">
        <v>1064</v>
      </c>
      <c r="F65" s="60">
        <v>568</v>
      </c>
      <c r="G65" s="59" t="s">
        <v>1056</v>
      </c>
      <c r="H65" s="59">
        <v>4</v>
      </c>
      <c r="I65" s="61">
        <v>42340</v>
      </c>
      <c r="J65" s="179">
        <f t="shared" si="1"/>
        <v>85.199999999999989</v>
      </c>
    </row>
    <row r="66" spans="1:11" hidden="1" x14ac:dyDescent="0.3">
      <c r="A66" s="59">
        <v>13668</v>
      </c>
      <c r="B66" s="59" t="s">
        <v>1168</v>
      </c>
      <c r="C66" s="59" t="s">
        <v>1078</v>
      </c>
      <c r="D66" s="59" t="s">
        <v>57</v>
      </c>
      <c r="E66" s="59" t="s">
        <v>1055</v>
      </c>
      <c r="F66" s="60">
        <v>317</v>
      </c>
      <c r="G66" s="59" t="s">
        <v>1077</v>
      </c>
      <c r="H66" s="59">
        <v>2</v>
      </c>
      <c r="I66" s="61">
        <v>42341</v>
      </c>
      <c r="J66" s="179" t="str">
        <f t="shared" ref="J66:J79" si="2">IF(AND(D66="kişi",F66&gt;=500),F66/100*15," ")</f>
        <v xml:space="preserve"> </v>
      </c>
    </row>
    <row r="67" spans="1:11" hidden="1" x14ac:dyDescent="0.3">
      <c r="A67" s="59">
        <v>13669</v>
      </c>
      <c r="B67" s="59" t="s">
        <v>1169</v>
      </c>
      <c r="C67" s="59" t="s">
        <v>1170</v>
      </c>
      <c r="D67" s="59" t="s">
        <v>57</v>
      </c>
      <c r="E67" s="59" t="s">
        <v>1062</v>
      </c>
      <c r="F67" s="60">
        <v>760</v>
      </c>
      <c r="G67" s="59" t="s">
        <v>1060</v>
      </c>
      <c r="H67" s="59">
        <v>4</v>
      </c>
      <c r="I67" s="61">
        <v>42342</v>
      </c>
      <c r="J67" s="179">
        <f t="shared" si="2"/>
        <v>114</v>
      </c>
    </row>
    <row r="68" spans="1:11" hidden="1" x14ac:dyDescent="0.3">
      <c r="A68" s="59">
        <v>13670</v>
      </c>
      <c r="B68" s="59" t="s">
        <v>1171</v>
      </c>
      <c r="C68" s="59" t="s">
        <v>1172</v>
      </c>
      <c r="D68" s="59" t="s">
        <v>57</v>
      </c>
      <c r="E68" s="59" t="s">
        <v>153</v>
      </c>
      <c r="F68" s="60">
        <v>507</v>
      </c>
      <c r="G68" s="59" t="s">
        <v>1060</v>
      </c>
      <c r="H68" s="59">
        <v>4</v>
      </c>
      <c r="I68" s="61">
        <v>42343</v>
      </c>
      <c r="J68" s="179">
        <f t="shared" si="2"/>
        <v>76.050000000000011</v>
      </c>
    </row>
    <row r="69" spans="1:11" hidden="1" x14ac:dyDescent="0.3">
      <c r="A69" s="59">
        <v>13671</v>
      </c>
      <c r="B69" s="59" t="s">
        <v>1173</v>
      </c>
      <c r="C69" s="59" t="s">
        <v>1174</v>
      </c>
      <c r="D69" s="59" t="s">
        <v>57</v>
      </c>
      <c r="E69" s="59" t="s">
        <v>1175</v>
      </c>
      <c r="F69" s="60">
        <v>674</v>
      </c>
      <c r="G69" s="59" t="s">
        <v>1087</v>
      </c>
      <c r="H69" s="59">
        <v>3</v>
      </c>
      <c r="I69" s="61">
        <v>42344</v>
      </c>
      <c r="J69" s="179">
        <f t="shared" si="2"/>
        <v>101.10000000000001</v>
      </c>
    </row>
    <row r="70" spans="1:11" x14ac:dyDescent="0.3">
      <c r="A70" s="59">
        <v>13672</v>
      </c>
      <c r="B70" s="59" t="s">
        <v>1176</v>
      </c>
      <c r="C70" s="59" t="s">
        <v>1160</v>
      </c>
      <c r="D70" s="59" t="s">
        <v>57</v>
      </c>
      <c r="E70" s="59" t="s">
        <v>1177</v>
      </c>
      <c r="F70" s="60">
        <v>478</v>
      </c>
      <c r="G70" s="59" t="s">
        <v>1053</v>
      </c>
      <c r="H70" s="59">
        <v>4</v>
      </c>
      <c r="I70" s="61">
        <v>42345</v>
      </c>
      <c r="J70" s="179" t="str">
        <f t="shared" si="2"/>
        <v xml:space="preserve"> </v>
      </c>
    </row>
    <row r="71" spans="1:11" hidden="1" x14ac:dyDescent="0.3">
      <c r="A71" s="59">
        <v>13673</v>
      </c>
      <c r="B71" s="59" t="s">
        <v>1178</v>
      </c>
      <c r="C71" s="59" t="s">
        <v>1179</v>
      </c>
      <c r="D71" s="59" t="s">
        <v>57</v>
      </c>
      <c r="E71" s="59" t="s">
        <v>125</v>
      </c>
      <c r="F71" s="60">
        <v>725</v>
      </c>
      <c r="G71" s="59" t="s">
        <v>1060</v>
      </c>
      <c r="H71" s="59">
        <v>3</v>
      </c>
      <c r="I71" s="61">
        <v>42346</v>
      </c>
      <c r="J71" s="179">
        <f t="shared" si="2"/>
        <v>108.75</v>
      </c>
    </row>
    <row r="72" spans="1:11" x14ac:dyDescent="0.3">
      <c r="A72" s="59">
        <v>13674</v>
      </c>
      <c r="B72" s="59" t="s">
        <v>1180</v>
      </c>
      <c r="C72" s="59" t="s">
        <v>1111</v>
      </c>
      <c r="D72" s="59" t="s">
        <v>57</v>
      </c>
      <c r="E72" s="59" t="s">
        <v>1181</v>
      </c>
      <c r="F72" s="60">
        <v>501</v>
      </c>
      <c r="G72" s="59" t="s">
        <v>1056</v>
      </c>
      <c r="H72" s="59">
        <v>5</v>
      </c>
      <c r="I72" s="61">
        <v>42347</v>
      </c>
      <c r="J72" s="179">
        <f t="shared" si="2"/>
        <v>75.149999999999991</v>
      </c>
    </row>
    <row r="73" spans="1:11" hidden="1" x14ac:dyDescent="0.3">
      <c r="A73" s="59">
        <v>13675</v>
      </c>
      <c r="B73" s="59" t="s">
        <v>1182</v>
      </c>
      <c r="C73" s="59" t="s">
        <v>1183</v>
      </c>
      <c r="D73" s="59" t="s">
        <v>57</v>
      </c>
      <c r="E73" s="59" t="s">
        <v>76</v>
      </c>
      <c r="F73" s="60">
        <v>783</v>
      </c>
      <c r="G73" s="59" t="s">
        <v>1060</v>
      </c>
      <c r="H73" s="59">
        <v>0</v>
      </c>
      <c r="I73" s="61">
        <v>42348</v>
      </c>
      <c r="J73" s="179">
        <f t="shared" si="2"/>
        <v>117.45</v>
      </c>
    </row>
    <row r="74" spans="1:11" hidden="1" x14ac:dyDescent="0.3">
      <c r="A74" s="59">
        <v>13676</v>
      </c>
      <c r="B74" s="59" t="s">
        <v>1184</v>
      </c>
      <c r="C74" s="59" t="s">
        <v>1160</v>
      </c>
      <c r="D74" s="59" t="s">
        <v>57</v>
      </c>
      <c r="E74" s="59" t="s">
        <v>107</v>
      </c>
      <c r="F74" s="60">
        <v>725</v>
      </c>
      <c r="G74" s="59" t="s">
        <v>1087</v>
      </c>
      <c r="H74" s="59">
        <v>1</v>
      </c>
      <c r="I74" s="61">
        <v>42349</v>
      </c>
      <c r="J74" s="179">
        <f t="shared" si="2"/>
        <v>108.75</v>
      </c>
    </row>
    <row r="75" spans="1:11" hidden="1" x14ac:dyDescent="0.3">
      <c r="A75" s="59">
        <v>13677</v>
      </c>
      <c r="B75" s="59" t="s">
        <v>1185</v>
      </c>
      <c r="C75" s="59" t="s">
        <v>1160</v>
      </c>
      <c r="D75" s="59" t="s">
        <v>57</v>
      </c>
      <c r="E75" s="59" t="s">
        <v>1186</v>
      </c>
      <c r="F75" s="60">
        <v>468</v>
      </c>
      <c r="G75" s="59" t="s">
        <v>1087</v>
      </c>
      <c r="H75" s="59">
        <v>2</v>
      </c>
      <c r="I75" s="61">
        <v>42350</v>
      </c>
      <c r="J75" s="179" t="str">
        <f t="shared" si="2"/>
        <v xml:space="preserve"> </v>
      </c>
    </row>
    <row r="76" spans="1:11" hidden="1" x14ac:dyDescent="0.3">
      <c r="A76" s="59">
        <v>13679</v>
      </c>
      <c r="B76" s="59" t="s">
        <v>1187</v>
      </c>
      <c r="C76" s="59" t="s">
        <v>1188</v>
      </c>
      <c r="D76" s="59" t="s">
        <v>57</v>
      </c>
      <c r="E76" s="59" t="s">
        <v>1189</v>
      </c>
      <c r="F76" s="60">
        <v>609</v>
      </c>
      <c r="G76" s="59" t="s">
        <v>1087</v>
      </c>
      <c r="H76" s="59">
        <v>5</v>
      </c>
      <c r="I76" s="61">
        <v>42352</v>
      </c>
      <c r="J76" s="179">
        <f t="shared" si="2"/>
        <v>91.35</v>
      </c>
    </row>
    <row r="77" spans="1:11" x14ac:dyDescent="0.3">
      <c r="A77" s="59">
        <v>13678</v>
      </c>
      <c r="B77" s="59" t="s">
        <v>1187</v>
      </c>
      <c r="C77" s="59" t="s">
        <v>1160</v>
      </c>
      <c r="D77" s="59" t="s">
        <v>57</v>
      </c>
      <c r="E77" s="59" t="s">
        <v>1190</v>
      </c>
      <c r="F77" s="60">
        <v>624</v>
      </c>
      <c r="G77" s="59" t="s">
        <v>1056</v>
      </c>
      <c r="H77" s="59">
        <v>1</v>
      </c>
      <c r="I77" s="61">
        <v>42351</v>
      </c>
      <c r="J77" s="179">
        <f t="shared" si="2"/>
        <v>93.600000000000009</v>
      </c>
    </row>
    <row r="78" spans="1:11" hidden="1" x14ac:dyDescent="0.3">
      <c r="A78" s="59">
        <v>13680</v>
      </c>
      <c r="B78" s="59" t="s">
        <v>1187</v>
      </c>
      <c r="C78" s="59" t="s">
        <v>1088</v>
      </c>
      <c r="D78" s="59" t="s">
        <v>57</v>
      </c>
      <c r="E78" s="59" t="s">
        <v>1122</v>
      </c>
      <c r="F78" s="60">
        <v>740</v>
      </c>
      <c r="G78" s="59" t="s">
        <v>1060</v>
      </c>
      <c r="H78" s="59">
        <v>0</v>
      </c>
      <c r="I78" s="61">
        <v>42353</v>
      </c>
      <c r="J78" s="179">
        <f t="shared" si="2"/>
        <v>111</v>
      </c>
    </row>
    <row r="79" spans="1:11" hidden="1" x14ac:dyDescent="0.3">
      <c r="A79" s="62">
        <v>13683</v>
      </c>
      <c r="B79" s="62" t="s">
        <v>1191</v>
      </c>
      <c r="C79" s="62" t="s">
        <v>1192</v>
      </c>
      <c r="D79" s="62" t="s">
        <v>57</v>
      </c>
      <c r="E79" s="62" t="s">
        <v>1109</v>
      </c>
      <c r="F79" s="63">
        <v>373</v>
      </c>
      <c r="G79" s="62" t="s">
        <v>1087</v>
      </c>
      <c r="H79" s="62">
        <v>3</v>
      </c>
      <c r="I79" s="64">
        <v>42356</v>
      </c>
      <c r="J79" s="179" t="str">
        <f t="shared" si="2"/>
        <v xml:space="preserve"> </v>
      </c>
    </row>
    <row r="80" spans="1:11" hidden="1" x14ac:dyDescent="0.3">
      <c r="J80" s="181" t="str">
        <f>COUNT(J2:J79)&amp;" "&amp;"İŞÇİ SAYI"</f>
        <v>36 İŞÇİ SAYI</v>
      </c>
      <c r="K80" s="180" t="s">
        <v>1474</v>
      </c>
    </row>
    <row r="81" spans="1:11" x14ac:dyDescent="0.3">
      <c r="A81" s="59"/>
      <c r="B81" s="59"/>
      <c r="C81" s="59"/>
      <c r="D81" s="59"/>
      <c r="E81" s="59"/>
      <c r="F81" s="60"/>
      <c r="G81" s="59"/>
      <c r="H81" s="59"/>
      <c r="I81" s="61"/>
      <c r="J81" s="179"/>
      <c r="K81" s="58">
        <f>COUNT(J2:J77)</f>
        <v>35</v>
      </c>
    </row>
  </sheetData>
  <pageMargins left="0.7" right="0.7" top="0.75" bottom="0.75" header="0.3" footer="0.3"/>
  <drawing r:id="rId1"/>
  <legacyDrawing r:id="rId2"/>
  <tableParts count="1">
    <tablePart r:id="rId3"/>
  </tableParts>
  <extLst>
    <ext xmlns:x15="http://schemas.microsoft.com/office/spreadsheetml/2010/11/main" uri="{3A4CF648-6AED-40f4-86FF-DC5316D8AED3}">
      <x14:slicerList xmlns:x14="http://schemas.microsoft.com/office/spreadsheetml/2009/9/main">
        <x14:slicer r:id="rId4"/>
      </x14:slicerList>
    </ext>
  </extLs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5BE7B2E-D5E7-4456-AFED-05F7D6EE84DC}">
  <sheetPr>
    <tabColor rgb="FF00B050"/>
  </sheetPr>
  <dimension ref="B1:J8"/>
  <sheetViews>
    <sheetView showGridLines="0" tabSelected="1" zoomScaleNormal="100" workbookViewId="0">
      <selection activeCell="L4" sqref="L4"/>
    </sheetView>
  </sheetViews>
  <sheetFormatPr defaultRowHeight="14.4" x14ac:dyDescent="0.3"/>
  <cols>
    <col min="2" max="3" width="12.77734375" bestFit="1" customWidth="1"/>
    <col min="7" max="7" width="19.6640625" customWidth="1"/>
  </cols>
  <sheetData>
    <row r="1" spans="2:10" ht="25.95" customHeight="1" x14ac:dyDescent="0.3">
      <c r="B1" s="200" t="s">
        <v>1220</v>
      </c>
      <c r="C1" s="200"/>
      <c r="D1" s="200"/>
      <c r="E1" s="200"/>
      <c r="F1" s="200"/>
      <c r="G1" s="200"/>
      <c r="H1" s="200"/>
      <c r="I1" s="200"/>
      <c r="J1" s="200"/>
    </row>
    <row r="2" spans="2:10" ht="25.95" customHeight="1" x14ac:dyDescent="0.3">
      <c r="B2" s="200"/>
      <c r="C2" s="200"/>
      <c r="D2" s="200"/>
      <c r="E2" s="200"/>
      <c r="F2" s="200"/>
      <c r="G2" s="200"/>
      <c r="H2" s="200"/>
      <c r="I2" s="200"/>
      <c r="J2" s="200"/>
    </row>
    <row r="4" spans="2:10" x14ac:dyDescent="0.3">
      <c r="B4" s="65" t="s">
        <v>1221</v>
      </c>
      <c r="C4" s="65" t="s">
        <v>1222</v>
      </c>
      <c r="F4" t="s">
        <v>1223</v>
      </c>
      <c r="G4" s="66">
        <v>70</v>
      </c>
      <c r="H4" s="67"/>
    </row>
    <row r="5" spans="2:10" ht="15.6" x14ac:dyDescent="0.3">
      <c r="B5" s="68" t="s">
        <v>1224</v>
      </c>
      <c r="C5" s="69">
        <v>30</v>
      </c>
      <c r="D5">
        <v>1</v>
      </c>
      <c r="F5" t="s">
        <v>1225</v>
      </c>
      <c r="G5" s="70" cm="1">
        <f t="array" ref="G5">_xlfn.IFS(G4&gt;=65,G4*RIGHT(C8,2),G4&gt;=26,G4*RIGHT(C7,2),G4&gt;=11,G4*RIGHT(C6,2),G4&gt;=1,G4*RIGHT(C5,2))</f>
        <v>1540</v>
      </c>
    </row>
    <row r="6" spans="2:10" x14ac:dyDescent="0.3">
      <c r="B6" s="71" t="s">
        <v>1226</v>
      </c>
      <c r="C6" s="69">
        <v>28</v>
      </c>
      <c r="D6">
        <v>11</v>
      </c>
    </row>
    <row r="7" spans="2:10" x14ac:dyDescent="0.3">
      <c r="B7" s="71" t="s">
        <v>1227</v>
      </c>
      <c r="C7" s="69">
        <v>25</v>
      </c>
      <c r="D7">
        <v>26</v>
      </c>
    </row>
    <row r="8" spans="2:10" x14ac:dyDescent="0.3">
      <c r="B8" s="72" t="s">
        <v>1228</v>
      </c>
      <c r="C8" s="69">
        <v>22</v>
      </c>
      <c r="D8">
        <v>65</v>
      </c>
      <c r="E8" t="str">
        <f ca="1">_xlfn.FORMULATEXT(G5)</f>
        <v>=IFS(G4&gt;=65;G4*RIGHT(C8;2);G4&gt;=26;G4*RIGHT(C7;2);G4&gt;=11;G4*RIGHT(C6;2);G4&gt;=1;G4*RIGHT(C5;2))</v>
      </c>
    </row>
  </sheetData>
  <mergeCells count="1">
    <mergeCell ref="B1:J2"/>
  </mergeCells>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444F4A-EA50-44AE-BEB1-A49D72E2181E}">
  <sheetPr>
    <tabColor rgb="FFFF0000"/>
  </sheetPr>
  <dimension ref="A1:L28"/>
  <sheetViews>
    <sheetView topLeftCell="A6" zoomScale="105" zoomScaleNormal="105" workbookViewId="0">
      <selection activeCell="L9" sqref="L9"/>
    </sheetView>
  </sheetViews>
  <sheetFormatPr defaultRowHeight="14.4" x14ac:dyDescent="0.3"/>
  <cols>
    <col min="2" max="2" width="11.77734375" bestFit="1" customWidth="1"/>
    <col min="3" max="3" width="10.109375" bestFit="1" customWidth="1"/>
    <col min="4" max="4" width="12.33203125" bestFit="1" customWidth="1"/>
    <col min="5" max="5" width="14.5546875" bestFit="1" customWidth="1"/>
  </cols>
  <sheetData>
    <row r="1" spans="1:12" ht="21" x14ac:dyDescent="0.4">
      <c r="A1" s="73" t="s">
        <v>1229</v>
      </c>
    </row>
    <row r="2" spans="1:12" x14ac:dyDescent="0.3">
      <c r="G2">
        <v>0</v>
      </c>
      <c r="H2" t="b">
        <v>0</v>
      </c>
    </row>
    <row r="4" spans="1:12" ht="15.6" x14ac:dyDescent="0.3">
      <c r="A4" s="74">
        <v>3</v>
      </c>
      <c r="B4" s="74" t="s">
        <v>1230</v>
      </c>
      <c r="C4" s="74" t="s">
        <v>69</v>
      </c>
      <c r="D4" s="74" t="s">
        <v>1231</v>
      </c>
      <c r="E4" s="74" t="s">
        <v>1232</v>
      </c>
      <c r="F4" s="187">
        <v>1</v>
      </c>
      <c r="G4" s="187">
        <v>2</v>
      </c>
      <c r="H4" s="187">
        <v>3</v>
      </c>
      <c r="I4" s="187">
        <v>4</v>
      </c>
      <c r="K4" s="188" t="s">
        <v>1233</v>
      </c>
      <c r="L4" t="s">
        <v>1234</v>
      </c>
    </row>
    <row r="5" spans="1:12" x14ac:dyDescent="0.3">
      <c r="B5" s="4" t="s">
        <v>1235</v>
      </c>
      <c r="C5" s="172">
        <f ca="1">RANDBETWEEN(20000,100000)</f>
        <v>60444</v>
      </c>
      <c r="D5" s="4" t="s">
        <v>1236</v>
      </c>
      <c r="E5" s="4" t="s">
        <v>92</v>
      </c>
      <c r="F5" s="4" t="b">
        <f ca="1">AND(E5="Lənkəran",C5&gt;50000)</f>
        <v>0</v>
      </c>
      <c r="G5" s="4" t="b">
        <f ca="1">AND(OR(E5="Aran",E5="Lənkəran"),C5&gt;50000)</f>
        <v>0</v>
      </c>
      <c r="H5" s="4" t="str">
        <f ca="1">IF(C5&gt;50000,"Endirim"," ")</f>
        <v>Endirim</v>
      </c>
      <c r="I5" s="4" t="str" cm="1">
        <f t="array" aca="1" ref="I5" ca="1">_xlfn.IFS(C5&gt;=70000,"High",C5&gt;=50000,"Medium",C5&gt;0,"Low")</f>
        <v>Medium</v>
      </c>
      <c r="K5" s="188" t="s">
        <v>1237</v>
      </c>
      <c r="L5" t="s">
        <v>1238</v>
      </c>
    </row>
    <row r="6" spans="1:12" x14ac:dyDescent="0.3">
      <c r="B6" s="4" t="s">
        <v>1239</v>
      </c>
      <c r="C6" s="172">
        <f t="shared" ref="C6:C28" ca="1" si="0">RANDBETWEEN(20000,100000)</f>
        <v>65901</v>
      </c>
      <c r="D6" s="4" t="s">
        <v>1240</v>
      </c>
      <c r="E6" s="4" t="s">
        <v>1241</v>
      </c>
      <c r="F6" s="4" t="b">
        <f t="shared" ref="F6:F28" ca="1" si="1">AND(E6="Lənkəran",C6&gt;50000)</f>
        <v>0</v>
      </c>
      <c r="G6" s="4" t="b">
        <f t="shared" ref="G6:G28" ca="1" si="2">AND(OR(E6="Aran",E6="Lənkəran"),C6&gt;50000)</f>
        <v>1</v>
      </c>
      <c r="H6" s="4" t="str">
        <f t="shared" ref="H6:H28" ca="1" si="3">IF(C6&gt;50000,"Endirim"," ")</f>
        <v>Endirim</v>
      </c>
      <c r="I6" s="4" t="str" cm="1">
        <f t="array" aca="1" ref="I6" ca="1">_xlfn.IFS(C6&gt;=70000,"High",C6&gt;=50000,"Medium",C6&gt;0,"Low")</f>
        <v>Medium</v>
      </c>
      <c r="K6" s="188" t="s">
        <v>1242</v>
      </c>
      <c r="L6" t="s">
        <v>1243</v>
      </c>
    </row>
    <row r="7" spans="1:12" x14ac:dyDescent="0.3">
      <c r="B7" s="4" t="s">
        <v>1244</v>
      </c>
      <c r="C7" s="172">
        <f t="shared" ca="1" si="0"/>
        <v>92323</v>
      </c>
      <c r="D7" s="4" t="s">
        <v>1236</v>
      </c>
      <c r="E7" s="4" t="s">
        <v>74</v>
      </c>
      <c r="F7" s="4" t="b">
        <f t="shared" ca="1" si="1"/>
        <v>1</v>
      </c>
      <c r="G7" s="4" t="b">
        <f t="shared" ca="1" si="2"/>
        <v>1</v>
      </c>
      <c r="H7" s="4" t="str">
        <f t="shared" ca="1" si="3"/>
        <v>Endirim</v>
      </c>
      <c r="I7" s="4" t="str" cm="1">
        <f t="array" aca="1" ref="I7" ca="1">_xlfn.IFS(C7&gt;=70000,"High",C7&gt;=50000,"Medium",C7&gt;0,"Low")</f>
        <v>High</v>
      </c>
      <c r="K7" s="188" t="s">
        <v>1245</v>
      </c>
      <c r="L7" t="s">
        <v>1246</v>
      </c>
    </row>
    <row r="8" spans="1:12" x14ac:dyDescent="0.3">
      <c r="B8" s="4" t="s">
        <v>1247</v>
      </c>
      <c r="C8" s="172">
        <f t="shared" ca="1" si="0"/>
        <v>47934</v>
      </c>
      <c r="D8" s="4" t="s">
        <v>1248</v>
      </c>
      <c r="E8" s="4" t="s">
        <v>1241</v>
      </c>
      <c r="F8" s="4" t="b">
        <f t="shared" ca="1" si="1"/>
        <v>0</v>
      </c>
      <c r="G8" s="4" t="b">
        <f t="shared" ca="1" si="2"/>
        <v>0</v>
      </c>
      <c r="H8" s="4" t="str">
        <f t="shared" ca="1" si="3"/>
        <v xml:space="preserve"> </v>
      </c>
      <c r="I8" s="4" t="str" cm="1">
        <f t="array" aca="1" ref="I8" ca="1">_xlfn.IFS(C8&gt;=70000,"High",C8&gt;=50000,"Medium",C8&gt;0,"Low")</f>
        <v>Low</v>
      </c>
    </row>
    <row r="9" spans="1:12" x14ac:dyDescent="0.3">
      <c r="B9" s="4" t="s">
        <v>1249</v>
      </c>
      <c r="C9" s="172">
        <f t="shared" ca="1" si="0"/>
        <v>87881</v>
      </c>
      <c r="D9" s="4" t="s">
        <v>1240</v>
      </c>
      <c r="E9" s="4" t="s">
        <v>76</v>
      </c>
      <c r="F9" s="4" t="b">
        <f t="shared" ca="1" si="1"/>
        <v>0</v>
      </c>
      <c r="G9" s="4" t="b">
        <f t="shared" ca="1" si="2"/>
        <v>0</v>
      </c>
      <c r="H9" s="4" t="str">
        <f t="shared" ca="1" si="3"/>
        <v>Endirim</v>
      </c>
      <c r="I9" s="4" t="str" cm="1">
        <f t="array" aca="1" ref="I9" ca="1">_xlfn.IFS(C9&gt;=70000,"High",C9&gt;=50000,"Medium",C9&gt;0,"Low")</f>
        <v>High</v>
      </c>
    </row>
    <row r="10" spans="1:12" x14ac:dyDescent="0.3">
      <c r="B10" s="4" t="s">
        <v>1250</v>
      </c>
      <c r="C10" s="172">
        <f t="shared" ca="1" si="0"/>
        <v>74702</v>
      </c>
      <c r="D10" s="4" t="s">
        <v>1248</v>
      </c>
      <c r="E10" s="4" t="s">
        <v>74</v>
      </c>
      <c r="F10" s="4" t="b">
        <f t="shared" ca="1" si="1"/>
        <v>1</v>
      </c>
      <c r="G10" s="4" t="b">
        <f t="shared" ca="1" si="2"/>
        <v>1</v>
      </c>
      <c r="H10" s="4" t="str">
        <f t="shared" ca="1" si="3"/>
        <v>Endirim</v>
      </c>
      <c r="I10" s="4" t="str" cm="1">
        <f t="array" aca="1" ref="I10" ca="1">_xlfn.IFS(C10&gt;=70000,"High",C10&gt;=50000,"Medium",C10&gt;0,"Low")</f>
        <v>High</v>
      </c>
    </row>
    <row r="11" spans="1:12" x14ac:dyDescent="0.3">
      <c r="B11" s="4" t="s">
        <v>1251</v>
      </c>
      <c r="C11" s="172">
        <f t="shared" ca="1" si="0"/>
        <v>70360</v>
      </c>
      <c r="D11" s="4" t="s">
        <v>1248</v>
      </c>
      <c r="E11" s="4" t="s">
        <v>68</v>
      </c>
      <c r="F11" s="4" t="b">
        <f t="shared" ca="1" si="1"/>
        <v>0</v>
      </c>
      <c r="G11" s="4" t="b">
        <f t="shared" ca="1" si="2"/>
        <v>0</v>
      </c>
      <c r="H11" s="4" t="str">
        <f t="shared" ca="1" si="3"/>
        <v>Endirim</v>
      </c>
      <c r="I11" s="4" t="str" cm="1">
        <f t="array" aca="1" ref="I11" ca="1">_xlfn.IFS(C11&gt;=70000,"High",C11&gt;=50000,"Medium",C11&gt;0,"Low")</f>
        <v>High</v>
      </c>
    </row>
    <row r="12" spans="1:12" x14ac:dyDescent="0.3">
      <c r="B12" s="4" t="s">
        <v>1252</v>
      </c>
      <c r="C12" s="172">
        <f t="shared" ca="1" si="0"/>
        <v>49230</v>
      </c>
      <c r="D12" s="4" t="s">
        <v>1253</v>
      </c>
      <c r="E12" s="4" t="s">
        <v>90</v>
      </c>
      <c r="F12" s="4" t="b">
        <f t="shared" ca="1" si="1"/>
        <v>0</v>
      </c>
      <c r="G12" s="4" t="b">
        <f t="shared" ca="1" si="2"/>
        <v>0</v>
      </c>
      <c r="H12" s="4" t="str">
        <f t="shared" ca="1" si="3"/>
        <v xml:space="preserve"> </v>
      </c>
      <c r="I12" s="4" t="str" cm="1">
        <f t="array" aca="1" ref="I12" ca="1">_xlfn.IFS(C12&gt;=70000,"High",C12&gt;=50000,"Medium",C12&gt;0,"Low")</f>
        <v>Low</v>
      </c>
    </row>
    <row r="13" spans="1:12" x14ac:dyDescent="0.3">
      <c r="B13" s="4" t="s">
        <v>1254</v>
      </c>
      <c r="C13" s="172">
        <f t="shared" ca="1" si="0"/>
        <v>50408</v>
      </c>
      <c r="D13" s="4" t="s">
        <v>1255</v>
      </c>
      <c r="E13" s="4" t="s">
        <v>74</v>
      </c>
      <c r="F13" s="4" t="b">
        <f t="shared" ca="1" si="1"/>
        <v>1</v>
      </c>
      <c r="G13" s="4" t="b">
        <f t="shared" ca="1" si="2"/>
        <v>1</v>
      </c>
      <c r="H13" s="4" t="str">
        <f t="shared" ca="1" si="3"/>
        <v>Endirim</v>
      </c>
      <c r="I13" s="4" t="str" cm="1">
        <f t="array" aca="1" ref="I13" ca="1">_xlfn.IFS(C13&gt;=70000,"High",C13&gt;=50000,"Medium",C13&gt;0,"Low")</f>
        <v>Medium</v>
      </c>
    </row>
    <row r="14" spans="1:12" x14ac:dyDescent="0.3">
      <c r="B14" s="4" t="s">
        <v>1256</v>
      </c>
      <c r="C14" s="172">
        <f t="shared" ca="1" si="0"/>
        <v>87626</v>
      </c>
      <c r="D14" s="4" t="s">
        <v>1255</v>
      </c>
      <c r="E14" s="4" t="s">
        <v>76</v>
      </c>
      <c r="F14" s="4" t="b">
        <f t="shared" ca="1" si="1"/>
        <v>0</v>
      </c>
      <c r="G14" s="4" t="b">
        <f t="shared" ca="1" si="2"/>
        <v>0</v>
      </c>
      <c r="H14" s="4" t="str">
        <f t="shared" ca="1" si="3"/>
        <v>Endirim</v>
      </c>
      <c r="I14" s="4" t="str" cm="1">
        <f t="array" aca="1" ref="I14" ca="1">_xlfn.IFS(C14&gt;=70000,"High",C14&gt;=50000,"Medium",C14&gt;0,"Low")</f>
        <v>High</v>
      </c>
    </row>
    <row r="15" spans="1:12" x14ac:dyDescent="0.3">
      <c r="B15" s="4" t="s">
        <v>1257</v>
      </c>
      <c r="C15" s="172">
        <f t="shared" ca="1" si="0"/>
        <v>62380</v>
      </c>
      <c r="D15" s="4" t="s">
        <v>1248</v>
      </c>
      <c r="E15" s="4" t="s">
        <v>90</v>
      </c>
      <c r="F15" s="4" t="b">
        <f t="shared" ca="1" si="1"/>
        <v>0</v>
      </c>
      <c r="G15" s="4" t="b">
        <f t="shared" ca="1" si="2"/>
        <v>0</v>
      </c>
      <c r="H15" s="4" t="str">
        <f t="shared" ca="1" si="3"/>
        <v>Endirim</v>
      </c>
      <c r="I15" s="4" t="str" cm="1">
        <f t="array" aca="1" ref="I15" ca="1">_xlfn.IFS(C15&gt;=70000,"High",C15&gt;=50000,"Medium",C15&gt;0,"Low")</f>
        <v>Medium</v>
      </c>
    </row>
    <row r="16" spans="1:12" x14ac:dyDescent="0.3">
      <c r="B16" s="4" t="s">
        <v>1258</v>
      </c>
      <c r="C16" s="172">
        <f t="shared" ca="1" si="0"/>
        <v>32403</v>
      </c>
      <c r="D16" s="4" t="s">
        <v>1259</v>
      </c>
      <c r="E16" s="4" t="s">
        <v>1241</v>
      </c>
      <c r="F16" s="4" t="b">
        <f t="shared" ca="1" si="1"/>
        <v>0</v>
      </c>
      <c r="G16" s="4" t="b">
        <f t="shared" ca="1" si="2"/>
        <v>0</v>
      </c>
      <c r="H16" s="4" t="str">
        <f t="shared" ca="1" si="3"/>
        <v xml:space="preserve"> </v>
      </c>
      <c r="I16" s="4" t="str" cm="1">
        <f t="array" aca="1" ref="I16" ca="1">_xlfn.IFS(C16&gt;=70000,"High",C16&gt;=50000,"Medium",C16&gt;0,"Low")</f>
        <v>Low</v>
      </c>
    </row>
    <row r="17" spans="2:9" x14ac:dyDescent="0.3">
      <c r="B17" s="4" t="s">
        <v>1260</v>
      </c>
      <c r="C17" s="172">
        <f t="shared" ca="1" si="0"/>
        <v>96994</v>
      </c>
      <c r="D17" s="4" t="s">
        <v>1253</v>
      </c>
      <c r="E17" s="4" t="s">
        <v>1241</v>
      </c>
      <c r="F17" s="4" t="b">
        <f t="shared" ca="1" si="1"/>
        <v>0</v>
      </c>
      <c r="G17" s="4" t="b">
        <f t="shared" ca="1" si="2"/>
        <v>1</v>
      </c>
      <c r="H17" s="4" t="str">
        <f t="shared" ca="1" si="3"/>
        <v>Endirim</v>
      </c>
      <c r="I17" s="4" t="str" cm="1">
        <f t="array" aca="1" ref="I17" ca="1">_xlfn.IFS(C17&gt;=70000,"High",C17&gt;=50000,"Medium",C17&gt;0,"Low")</f>
        <v>High</v>
      </c>
    </row>
    <row r="18" spans="2:9" x14ac:dyDescent="0.3">
      <c r="B18" s="4" t="s">
        <v>1261</v>
      </c>
      <c r="C18" s="172">
        <f t="shared" ca="1" si="0"/>
        <v>75515</v>
      </c>
      <c r="D18" s="4" t="s">
        <v>1255</v>
      </c>
      <c r="E18" s="4" t="s">
        <v>92</v>
      </c>
      <c r="F18" s="4" t="b">
        <f t="shared" ca="1" si="1"/>
        <v>0</v>
      </c>
      <c r="G18" s="4" t="b">
        <f t="shared" ca="1" si="2"/>
        <v>0</v>
      </c>
      <c r="H18" s="4" t="str">
        <f t="shared" ca="1" si="3"/>
        <v>Endirim</v>
      </c>
      <c r="I18" s="4" t="str" cm="1">
        <f t="array" aca="1" ref="I18" ca="1">_xlfn.IFS(C18&gt;=70000,"High",C18&gt;=50000,"Medium",C18&gt;0,"Low")</f>
        <v>High</v>
      </c>
    </row>
    <row r="19" spans="2:9" x14ac:dyDescent="0.3">
      <c r="B19" s="4" t="s">
        <v>1262</v>
      </c>
      <c r="C19" s="172">
        <f t="shared" ca="1" si="0"/>
        <v>33972</v>
      </c>
      <c r="D19" s="4" t="s">
        <v>1253</v>
      </c>
      <c r="E19" s="4" t="s">
        <v>1241</v>
      </c>
      <c r="F19" s="4" t="b">
        <f t="shared" ca="1" si="1"/>
        <v>0</v>
      </c>
      <c r="G19" s="4" t="b">
        <f t="shared" ca="1" si="2"/>
        <v>0</v>
      </c>
      <c r="H19" s="4" t="str">
        <f t="shared" ca="1" si="3"/>
        <v xml:space="preserve"> </v>
      </c>
      <c r="I19" s="4" t="str" cm="1">
        <f t="array" aca="1" ref="I19" ca="1">_xlfn.IFS(C19&gt;=70000,"High",C19&gt;=50000,"Medium",C19&gt;0,"Low")</f>
        <v>Low</v>
      </c>
    </row>
    <row r="20" spans="2:9" x14ac:dyDescent="0.3">
      <c r="B20" s="4" t="s">
        <v>1263</v>
      </c>
      <c r="C20" s="172">
        <f t="shared" ca="1" si="0"/>
        <v>63745</v>
      </c>
      <c r="D20" s="4" t="s">
        <v>1248</v>
      </c>
      <c r="E20" s="4" t="s">
        <v>92</v>
      </c>
      <c r="F20" s="4" t="b">
        <f t="shared" ca="1" si="1"/>
        <v>0</v>
      </c>
      <c r="G20" s="4" t="b">
        <f t="shared" ca="1" si="2"/>
        <v>0</v>
      </c>
      <c r="H20" s="4" t="str">
        <f t="shared" ca="1" si="3"/>
        <v>Endirim</v>
      </c>
      <c r="I20" s="4" t="str" cm="1">
        <f t="array" aca="1" ref="I20" ca="1">_xlfn.IFS(C20&gt;=70000,"High",C20&gt;=50000,"Medium",C20&gt;0,"Low")</f>
        <v>Medium</v>
      </c>
    </row>
    <row r="21" spans="2:9" x14ac:dyDescent="0.3">
      <c r="B21" s="4" t="s">
        <v>1264</v>
      </c>
      <c r="C21" s="172">
        <f t="shared" ca="1" si="0"/>
        <v>64282</v>
      </c>
      <c r="D21" s="4" t="s">
        <v>1253</v>
      </c>
      <c r="E21" s="4" t="s">
        <v>90</v>
      </c>
      <c r="F21" s="4" t="b">
        <f t="shared" ca="1" si="1"/>
        <v>0</v>
      </c>
      <c r="G21" s="4" t="b">
        <f t="shared" ca="1" si="2"/>
        <v>0</v>
      </c>
      <c r="H21" s="4" t="str">
        <f t="shared" ca="1" si="3"/>
        <v>Endirim</v>
      </c>
      <c r="I21" s="4" t="str" cm="1">
        <f t="array" aca="1" ref="I21" ca="1">_xlfn.IFS(C21&gt;=70000,"High",C21&gt;=50000,"Medium",C21&gt;0,"Low")</f>
        <v>Medium</v>
      </c>
    </row>
    <row r="22" spans="2:9" x14ac:dyDescent="0.3">
      <c r="B22" s="4" t="s">
        <v>1265</v>
      </c>
      <c r="C22" s="172">
        <f t="shared" ca="1" si="0"/>
        <v>75832</v>
      </c>
      <c r="D22" s="4" t="s">
        <v>1248</v>
      </c>
      <c r="E22" s="4" t="s">
        <v>90</v>
      </c>
      <c r="F22" s="4" t="b">
        <f t="shared" ca="1" si="1"/>
        <v>0</v>
      </c>
      <c r="G22" s="4" t="b">
        <f t="shared" ca="1" si="2"/>
        <v>0</v>
      </c>
      <c r="H22" s="4" t="str">
        <f t="shared" ca="1" si="3"/>
        <v>Endirim</v>
      </c>
      <c r="I22" s="4" t="str" cm="1">
        <f t="array" aca="1" ref="I22" ca="1">_xlfn.IFS(C22&gt;=70000,"High",C22&gt;=50000,"Medium",C22&gt;0,"Low")</f>
        <v>High</v>
      </c>
    </row>
    <row r="23" spans="2:9" x14ac:dyDescent="0.3">
      <c r="B23" s="4" t="s">
        <v>1266</v>
      </c>
      <c r="C23" s="172">
        <f t="shared" ca="1" si="0"/>
        <v>49634</v>
      </c>
      <c r="D23" s="4" t="s">
        <v>1240</v>
      </c>
      <c r="E23" s="4" t="s">
        <v>68</v>
      </c>
      <c r="F23" s="4" t="b">
        <f t="shared" ca="1" si="1"/>
        <v>0</v>
      </c>
      <c r="G23" s="4" t="b">
        <f t="shared" ca="1" si="2"/>
        <v>0</v>
      </c>
      <c r="H23" s="4" t="str">
        <f t="shared" ca="1" si="3"/>
        <v xml:space="preserve"> </v>
      </c>
      <c r="I23" s="4" t="str" cm="1">
        <f t="array" aca="1" ref="I23" ca="1">_xlfn.IFS(C23&gt;=70000,"High",C23&gt;=50000,"Medium",C23&gt;0,"Low")</f>
        <v>Low</v>
      </c>
    </row>
    <row r="24" spans="2:9" x14ac:dyDescent="0.3">
      <c r="B24" s="4" t="s">
        <v>1267</v>
      </c>
      <c r="C24" s="172">
        <f t="shared" ca="1" si="0"/>
        <v>50688</v>
      </c>
      <c r="D24" s="4" t="s">
        <v>1248</v>
      </c>
      <c r="E24" s="4" t="s">
        <v>68</v>
      </c>
      <c r="F24" s="4" t="b">
        <f t="shared" ca="1" si="1"/>
        <v>0</v>
      </c>
      <c r="G24" s="4" t="b">
        <f t="shared" ca="1" si="2"/>
        <v>0</v>
      </c>
      <c r="H24" s="4" t="str">
        <f t="shared" ca="1" si="3"/>
        <v>Endirim</v>
      </c>
      <c r="I24" s="4" t="str" cm="1">
        <f t="array" aca="1" ref="I24" ca="1">_xlfn.IFS(C24&gt;=70000,"High",C24&gt;=50000,"Medium",C24&gt;0,"Low")</f>
        <v>Medium</v>
      </c>
    </row>
    <row r="25" spans="2:9" x14ac:dyDescent="0.3">
      <c r="B25" s="4" t="s">
        <v>1268</v>
      </c>
      <c r="C25" s="172">
        <f t="shared" ca="1" si="0"/>
        <v>67437</v>
      </c>
      <c r="D25" s="4" t="s">
        <v>1236</v>
      </c>
      <c r="E25" s="4" t="s">
        <v>90</v>
      </c>
      <c r="F25" s="4" t="b">
        <f t="shared" ca="1" si="1"/>
        <v>0</v>
      </c>
      <c r="G25" s="4" t="b">
        <f t="shared" ca="1" si="2"/>
        <v>0</v>
      </c>
      <c r="H25" s="4" t="str">
        <f t="shared" ca="1" si="3"/>
        <v>Endirim</v>
      </c>
      <c r="I25" s="4" t="str" cm="1">
        <f t="array" aca="1" ref="I25" ca="1">_xlfn.IFS(C25&gt;=70000,"High",C25&gt;=50000,"Medium",C25&gt;0,"Low")</f>
        <v>Medium</v>
      </c>
    </row>
    <row r="26" spans="2:9" x14ac:dyDescent="0.3">
      <c r="B26" s="4" t="s">
        <v>1269</v>
      </c>
      <c r="C26" s="172">
        <f t="shared" ca="1" si="0"/>
        <v>80059</v>
      </c>
      <c r="D26" s="4" t="s">
        <v>1240</v>
      </c>
      <c r="E26" s="4" t="s">
        <v>74</v>
      </c>
      <c r="F26" s="4" t="b">
        <f t="shared" ca="1" si="1"/>
        <v>1</v>
      </c>
      <c r="G26" s="4" t="b">
        <f t="shared" ca="1" si="2"/>
        <v>1</v>
      </c>
      <c r="H26" s="4" t="str">
        <f t="shared" ca="1" si="3"/>
        <v>Endirim</v>
      </c>
      <c r="I26" s="4" t="str" cm="1">
        <f t="array" aca="1" ref="I26" ca="1">_xlfn.IFS(C26&gt;=70000,"High",C26&gt;=50000,"Medium",C26&gt;0,"Low")</f>
        <v>High</v>
      </c>
    </row>
    <row r="27" spans="2:9" x14ac:dyDescent="0.3">
      <c r="B27" s="4" t="s">
        <v>1270</v>
      </c>
      <c r="C27" s="172">
        <f t="shared" ca="1" si="0"/>
        <v>56084</v>
      </c>
      <c r="D27" s="4" t="s">
        <v>1236</v>
      </c>
      <c r="E27" s="4" t="s">
        <v>1064</v>
      </c>
      <c r="F27" s="4" t="b">
        <f t="shared" ca="1" si="1"/>
        <v>0</v>
      </c>
      <c r="G27" s="4" t="b">
        <f t="shared" ca="1" si="2"/>
        <v>0</v>
      </c>
      <c r="H27" s="4" t="str">
        <f t="shared" ca="1" si="3"/>
        <v>Endirim</v>
      </c>
      <c r="I27" s="4" t="str" cm="1">
        <f t="array" aca="1" ref="I27" ca="1">_xlfn.IFS(C27&gt;=70000,"High",C27&gt;=50000,"Medium",C27&gt;0,"Low")</f>
        <v>Medium</v>
      </c>
    </row>
    <row r="28" spans="2:9" x14ac:dyDescent="0.3">
      <c r="B28" s="4" t="s">
        <v>1271</v>
      </c>
      <c r="C28" s="172">
        <f t="shared" ca="1" si="0"/>
        <v>68148</v>
      </c>
      <c r="D28" s="4" t="s">
        <v>1255</v>
      </c>
      <c r="E28" s="4" t="s">
        <v>74</v>
      </c>
      <c r="F28" s="4" t="b">
        <f t="shared" ca="1" si="1"/>
        <v>1</v>
      </c>
      <c r="G28" s="4" t="b">
        <f t="shared" ca="1" si="2"/>
        <v>1</v>
      </c>
      <c r="H28" s="4" t="str">
        <f t="shared" ca="1" si="3"/>
        <v>Endirim</v>
      </c>
      <c r="I28" s="4" t="str" cm="1">
        <f t="array" aca="1" ref="I28" ca="1">_xlfn.IFS(C28&gt;=70000,"High",C28&gt;=50000,"Medium",C28&gt;0,"Low")</f>
        <v>Medium</v>
      </c>
    </row>
  </sheetData>
  <pageMargins left="0.7" right="0.7" top="0.75" bottom="0.75" header="0.3" footer="0.3"/>
  <pageSetup orientation="portrait" horizontalDpi="0" verticalDpi="0" r:id="rId1"/>
  <extLst>
    <ext xmlns:x14="http://schemas.microsoft.com/office/spreadsheetml/2009/9/main" uri="{78C0D931-6437-407d-A8EE-F0AAD7539E65}">
      <x14:conditionalFormattings>
        <x14:conditionalFormatting xmlns:xm="http://schemas.microsoft.com/office/excel/2006/main">
          <x14:cfRule type="containsText" priority="6" operator="containsText" id="{17EE67FC-24C2-470F-BE8B-A17B88135DE9}">
            <xm:f>NOT(ISERROR(SEARCH($F$7,F5)))</xm:f>
            <xm:f>$F$7</xm:f>
            <x14:dxf>
              <fill>
                <patternFill>
                  <bgColor theme="9" tint="0.39994506668294322"/>
                </patternFill>
              </fill>
            </x14:dxf>
          </x14:cfRule>
          <x14:cfRule type="containsText" priority="7" operator="containsText" id="{E8659BB4-B601-4B50-9A22-97CD02DC5BD2}">
            <xm:f>NOT(ISERROR(SEARCH($F$5,F5)))</xm:f>
            <xm:f>$F$5</xm:f>
            <x14:dxf>
              <fill>
                <patternFill>
                  <bgColor theme="5" tint="0.39994506668294322"/>
                </patternFill>
              </fill>
            </x14:dxf>
          </x14:cfRule>
          <xm:sqref>F5:G28</xm:sqref>
        </x14:conditionalFormatting>
        <x14:conditionalFormatting xmlns:xm="http://schemas.microsoft.com/office/excel/2006/main">
          <x14:cfRule type="containsText" priority="5" operator="containsText" id="{DA3529A4-A58F-4718-B82C-3A087DE35734}">
            <xm:f>NOT(ISERROR(SEARCH($H$5,H5)))</xm:f>
            <xm:f>$H$5</xm:f>
            <x14:dxf>
              <fill>
                <patternFill>
                  <bgColor rgb="FFFFFF00"/>
                </patternFill>
              </fill>
            </x14:dxf>
          </x14:cfRule>
          <xm:sqref>H5:H28</xm:sqref>
        </x14:conditionalFormatting>
        <x14:conditionalFormatting xmlns:xm="http://schemas.microsoft.com/office/excel/2006/main">
          <x14:cfRule type="containsText" priority="1" operator="containsText" id="{B8E8B481-7A22-44C8-BE84-E1525F5DE439}">
            <xm:f>NOT(ISERROR(SEARCH($I$11,I5)))</xm:f>
            <xm:f>$I$11</xm:f>
            <x14:dxf>
              <fill>
                <patternFill>
                  <bgColor rgb="FF92D050"/>
                </patternFill>
              </fill>
            </x14:dxf>
          </x14:cfRule>
          <x14:cfRule type="containsText" priority="2" operator="containsText" id="{1EDE7597-464F-4819-A5D6-F14F75DECAB9}">
            <xm:f>NOT(ISERROR(SEARCH($I$6,I5)))</xm:f>
            <xm:f>$I$6</xm:f>
            <x14:dxf>
              <fill>
                <patternFill>
                  <bgColor theme="7" tint="0.59996337778862885"/>
                </patternFill>
              </fill>
            </x14:dxf>
          </x14:cfRule>
          <x14:cfRule type="containsText" priority="3" operator="containsText" id="{A3FAB06A-7818-4982-824D-B465CE1C8AB6}">
            <xm:f>NOT(ISERROR(SEARCH($I$5,I5)))</xm:f>
            <xm:f>$I$5</xm:f>
            <x14:dxf>
              <fill>
                <patternFill>
                  <bgColor rgb="FF00B0F0"/>
                </patternFill>
              </fill>
            </x14:dxf>
          </x14:cfRule>
          <xm:sqref>I5:I28</xm:sqref>
        </x14:conditionalFormatting>
      </x14:conditionalFormattings>
    </ext>
  </extLs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98FE5C-AB50-47BE-95ED-95F016013612}">
  <sheetPr>
    <tabColor rgb="FF7030A0"/>
  </sheetPr>
  <dimension ref="A1:E19"/>
  <sheetViews>
    <sheetView zoomScale="130" zoomScaleNormal="130" workbookViewId="0">
      <selection activeCell="D2" sqref="D2"/>
    </sheetView>
  </sheetViews>
  <sheetFormatPr defaultRowHeight="14.4" x14ac:dyDescent="0.3"/>
  <cols>
    <col min="1" max="1" width="28.44140625" bestFit="1" customWidth="1"/>
    <col min="2" max="2" width="27.6640625" bestFit="1" customWidth="1"/>
    <col min="3" max="3" width="14.109375" bestFit="1" customWidth="1"/>
    <col min="4" max="4" width="19.6640625" bestFit="1" customWidth="1"/>
    <col min="5" max="5" width="29.33203125" bestFit="1" customWidth="1"/>
  </cols>
  <sheetData>
    <row r="1" spans="1:5" ht="16.2" thickBot="1" x14ac:dyDescent="0.35">
      <c r="A1" s="21" t="s">
        <v>1272</v>
      </c>
      <c r="B1" s="21" t="s">
        <v>1273</v>
      </c>
      <c r="C1" s="21" t="s">
        <v>1274</v>
      </c>
      <c r="D1" s="21" t="s">
        <v>1275</v>
      </c>
      <c r="E1" s="21" t="s">
        <v>1276</v>
      </c>
    </row>
    <row r="2" spans="1:5" ht="16.2" thickBot="1" x14ac:dyDescent="0.35">
      <c r="A2" s="75" t="s">
        <v>1277</v>
      </c>
      <c r="B2" s="76" t="s">
        <v>1278</v>
      </c>
      <c r="C2" s="76">
        <v>125</v>
      </c>
      <c r="D2" s="76" t="str" cm="1">
        <f t="array" ref="D2">_xlfn.IFS(C2&gt;90,"A",C2&gt;80,"B",C2&gt;70,"C",C2&gt;60,"D",C2&gt;50,"E")</f>
        <v>A</v>
      </c>
      <c r="E2" s="77" t="str" cm="1">
        <f t="array" ref="E2">_xlfn.IFS(D2="A","+120",D2="B","+90",OR(D2&gt;50,D2&lt;80),"+60")</f>
        <v>+120</v>
      </c>
    </row>
    <row r="3" spans="1:5" ht="16.2" thickBot="1" x14ac:dyDescent="0.35">
      <c r="A3" s="78" t="s">
        <v>1279</v>
      </c>
      <c r="B3" s="79" t="s">
        <v>1280</v>
      </c>
      <c r="C3" s="79">
        <v>99</v>
      </c>
      <c r="D3" s="76" t="str" cm="1">
        <f t="array" ref="D3">_xlfn.IFS(C3&gt;90,"A",C3&gt;80,"B",C3&gt;70,"C",C3&gt;60,"D",C3&gt;50,"E")</f>
        <v>A</v>
      </c>
      <c r="E3" s="77" t="str" cm="1">
        <f t="array" ref="E3">_xlfn.IFS(D3="A","+120",D3="B","+90",OR(D3&gt;50,D3&lt;80),"+60")</f>
        <v>+120</v>
      </c>
    </row>
    <row r="4" spans="1:5" ht="16.2" thickBot="1" x14ac:dyDescent="0.35">
      <c r="A4" s="80" t="s">
        <v>1281</v>
      </c>
      <c r="B4" s="81" t="s">
        <v>1282</v>
      </c>
      <c r="C4" s="81">
        <v>65</v>
      </c>
      <c r="D4" s="76" t="str" cm="1">
        <f t="array" ref="D4">_xlfn.IFS(C4&gt;90,"A",C4&gt;80,"B",C4&gt;70,"C",C4&gt;60,"D",C4&gt;50,"E")</f>
        <v>D</v>
      </c>
      <c r="E4" s="77" t="str" cm="1">
        <f t="array" ref="E4">_xlfn.IFS(D4="A","+120",D4="B","+90",OR(D4&gt;50,D4&lt;80),"+60")</f>
        <v>+60</v>
      </c>
    </row>
    <row r="5" spans="1:5" ht="16.2" thickBot="1" x14ac:dyDescent="0.35">
      <c r="A5" s="82" t="s">
        <v>1283</v>
      </c>
      <c r="B5" s="83" t="s">
        <v>85</v>
      </c>
      <c r="C5" s="83">
        <v>85</v>
      </c>
      <c r="D5" s="76" t="str" cm="1">
        <f t="array" ref="D5">_xlfn.IFS(C5&gt;90,"A",C5&gt;80,"B",C5&gt;70,"C",C5&gt;60,"D",C5&gt;50,"E")</f>
        <v>B</v>
      </c>
      <c r="E5" s="77" t="str" cm="1">
        <f t="array" ref="E5">_xlfn.IFS(D5="A","+120",D5="B","+90",OR(D5&gt;50,D5&lt;80),"+60")</f>
        <v>+90</v>
      </c>
    </row>
    <row r="8" spans="1:5" ht="14.25" customHeight="1" x14ac:dyDescent="0.3"/>
    <row r="9" spans="1:5" x14ac:dyDescent="0.3">
      <c r="A9" s="84" t="s">
        <v>1284</v>
      </c>
      <c r="B9" s="85" t="s">
        <v>1285</v>
      </c>
    </row>
    <row r="10" spans="1:5" x14ac:dyDescent="0.3">
      <c r="A10" s="86" t="s">
        <v>1286</v>
      </c>
      <c r="B10" s="87" t="s">
        <v>1287</v>
      </c>
    </row>
    <row r="11" spans="1:5" x14ac:dyDescent="0.3">
      <c r="A11" s="88" t="s">
        <v>1288</v>
      </c>
      <c r="B11" s="89" t="s">
        <v>1289</v>
      </c>
    </row>
    <row r="12" spans="1:5" x14ac:dyDescent="0.3">
      <c r="A12" s="86" t="s">
        <v>1290</v>
      </c>
      <c r="B12" s="87" t="s">
        <v>1291</v>
      </c>
    </row>
    <row r="13" spans="1:5" x14ac:dyDescent="0.3">
      <c r="A13" s="88" t="s">
        <v>1292</v>
      </c>
      <c r="B13" s="89" t="s">
        <v>1293</v>
      </c>
    </row>
    <row r="14" spans="1:5" x14ac:dyDescent="0.3">
      <c r="A14" s="90" t="s">
        <v>1294</v>
      </c>
      <c r="B14" s="91" t="s">
        <v>1295</v>
      </c>
    </row>
    <row r="16" spans="1:5" x14ac:dyDescent="0.3">
      <c r="A16" s="84" t="s">
        <v>1285</v>
      </c>
      <c r="B16" s="85" t="s">
        <v>1296</v>
      </c>
    </row>
    <row r="17" spans="1:2" x14ac:dyDescent="0.3">
      <c r="A17" s="86" t="s">
        <v>1297</v>
      </c>
      <c r="B17" s="87" t="s">
        <v>1298</v>
      </c>
    </row>
    <row r="18" spans="1:2" x14ac:dyDescent="0.3">
      <c r="A18" s="88" t="s">
        <v>1293</v>
      </c>
      <c r="B18" s="89" t="s">
        <v>1299</v>
      </c>
    </row>
    <row r="19" spans="1:2" x14ac:dyDescent="0.3">
      <c r="A19" s="90" t="s">
        <v>1295</v>
      </c>
      <c r="B19" s="91" t="s">
        <v>1300</v>
      </c>
    </row>
  </sheetData>
  <pageMargins left="0.7" right="0.7" top="0.75" bottom="0.75" header="0.3" footer="0.3"/>
  <pageSetup paperSize="9"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FD01D0-917A-4B25-BFAB-A36FAAD91F22}">
  <sheetPr>
    <tabColor theme="5"/>
  </sheetPr>
  <dimension ref="A1:I82"/>
  <sheetViews>
    <sheetView topLeftCell="A6" zoomScale="81" workbookViewId="0">
      <selection activeCell="E3" sqref="E3"/>
    </sheetView>
  </sheetViews>
  <sheetFormatPr defaultRowHeight="14.4" x14ac:dyDescent="0.3"/>
  <cols>
    <col min="1" max="1" width="16.21875" customWidth="1"/>
    <col min="2" max="2" width="31.77734375" bestFit="1" customWidth="1"/>
    <col min="4" max="4" width="13" style="176" customWidth="1"/>
    <col min="5" max="6" width="17.5546875" customWidth="1"/>
    <col min="9" max="9" width="19.77734375" customWidth="1"/>
    <col min="10" max="10" width="18.21875" customWidth="1"/>
  </cols>
  <sheetData>
    <row r="1" spans="1:9" x14ac:dyDescent="0.3">
      <c r="A1" s="92" t="s">
        <v>1301</v>
      </c>
      <c r="B1" s="92" t="s">
        <v>1302</v>
      </c>
      <c r="C1" s="92" t="s">
        <v>1303</v>
      </c>
      <c r="D1" s="173" t="s">
        <v>1304</v>
      </c>
      <c r="E1" s="93" t="s">
        <v>1305</v>
      </c>
      <c r="F1" s="37"/>
      <c r="H1" s="94" t="s">
        <v>1306</v>
      </c>
      <c r="I1" s="95" t="s">
        <v>1307</v>
      </c>
    </row>
    <row r="2" spans="1:9" ht="15.6" x14ac:dyDescent="0.3">
      <c r="A2" s="96">
        <v>333116</v>
      </c>
      <c r="B2" s="96" t="s">
        <v>1308</v>
      </c>
      <c r="C2" s="97" t="s">
        <v>1309</v>
      </c>
      <c r="D2" s="174">
        <v>18</v>
      </c>
      <c r="E2" s="189" cm="1">
        <f t="array" ref="E2">ROUND(_xlfn.IFS(D2&gt;90,D2*0.1,D2&gt;37,D2*0.05,D2&gt;15,D2*0.02,D2,0),2)</f>
        <v>0.36</v>
      </c>
      <c r="F2" s="98"/>
      <c r="H2" s="99" t="s">
        <v>1310</v>
      </c>
      <c r="I2" s="100" t="s">
        <v>1311</v>
      </c>
    </row>
    <row r="3" spans="1:9" ht="15.6" x14ac:dyDescent="0.3">
      <c r="A3" s="96">
        <v>333117</v>
      </c>
      <c r="B3" s="96" t="s">
        <v>1312</v>
      </c>
      <c r="C3" s="97" t="s">
        <v>1313</v>
      </c>
      <c r="D3" s="174">
        <v>19</v>
      </c>
      <c r="E3" s="189" cm="1">
        <f t="array" ref="E3">ROUND(_xlfn.IFS(D3&gt;90,D3*0.1,D3&gt;37,D3*0.05,D3&gt;15,D3*0.02,D3,0),2)</f>
        <v>0.38</v>
      </c>
      <c r="F3" s="98"/>
      <c r="H3" s="101" t="s">
        <v>1314</v>
      </c>
      <c r="I3" s="102">
        <v>0.02</v>
      </c>
    </row>
    <row r="4" spans="1:9" ht="15.6" x14ac:dyDescent="0.3">
      <c r="A4" s="96">
        <v>333118</v>
      </c>
      <c r="B4" s="96" t="s">
        <v>1315</v>
      </c>
      <c r="C4" s="97" t="s">
        <v>1316</v>
      </c>
      <c r="D4" s="174">
        <v>10</v>
      </c>
      <c r="E4" s="189" cm="1">
        <f t="array" ref="E4">ROUND(_xlfn.IFS(D4&gt;90,D4*0.1,D4&gt;37,D4*0.05,D4&gt;15,D4*0.02,D4,0),2)</f>
        <v>0</v>
      </c>
      <c r="F4" s="98"/>
      <c r="H4" s="101" t="s">
        <v>1317</v>
      </c>
      <c r="I4" s="102">
        <v>0.05</v>
      </c>
    </row>
    <row r="5" spans="1:9" ht="15.6" x14ac:dyDescent="0.3">
      <c r="A5" s="96">
        <v>333119</v>
      </c>
      <c r="B5" s="96" t="s">
        <v>1318</v>
      </c>
      <c r="C5" s="103" t="s">
        <v>1319</v>
      </c>
      <c r="D5" s="174">
        <v>22</v>
      </c>
      <c r="E5" s="189" cm="1">
        <f t="array" ref="E5">ROUND(_xlfn.IFS(D5&gt;90,D5*0.1,D5&gt;37,D5*0.05,D5&gt;15,D5*0.02,D5,0),2)</f>
        <v>0.44</v>
      </c>
      <c r="F5" s="98"/>
      <c r="H5" s="104" t="s">
        <v>1320</v>
      </c>
      <c r="I5" s="105">
        <v>0.1</v>
      </c>
    </row>
    <row r="6" spans="1:9" ht="15.6" x14ac:dyDescent="0.3">
      <c r="A6" s="96">
        <v>333120</v>
      </c>
      <c r="B6" s="96" t="s">
        <v>1321</v>
      </c>
      <c r="C6" s="103" t="s">
        <v>1322</v>
      </c>
      <c r="D6" s="174">
        <v>21.35</v>
      </c>
      <c r="E6" s="189" cm="1">
        <f t="array" ref="E6">ROUND(_xlfn.IFS(D6&gt;90,D6*0.1,D6&gt;37,D6*0.05,D6&gt;15,D6*0.02,D6,0),2)</f>
        <v>0.43</v>
      </c>
      <c r="F6" s="98"/>
    </row>
    <row r="7" spans="1:9" ht="15.6" x14ac:dyDescent="0.3">
      <c r="A7" s="96">
        <v>333121</v>
      </c>
      <c r="B7" s="96" t="s">
        <v>1323</v>
      </c>
      <c r="C7" s="97" t="s">
        <v>1316</v>
      </c>
      <c r="D7" s="174">
        <v>25</v>
      </c>
      <c r="E7" s="189" cm="1">
        <f t="array" ref="E7">ROUND(_xlfn.IFS(D7&gt;90,D7*0.1,D7&gt;37,D7*0.05,D7&gt;15,D7*0.02,D7,0),2)</f>
        <v>0.5</v>
      </c>
      <c r="F7" s="98"/>
    </row>
    <row r="8" spans="1:9" ht="15.6" x14ac:dyDescent="0.3">
      <c r="A8" s="96">
        <v>333122</v>
      </c>
      <c r="B8" s="96" t="s">
        <v>1324</v>
      </c>
      <c r="C8" s="97" t="s">
        <v>1309</v>
      </c>
      <c r="D8" s="174">
        <v>30</v>
      </c>
      <c r="E8" s="189" cm="1">
        <f t="array" ref="E8">ROUND(_xlfn.IFS(D8&gt;90,D8*0.1,D8&gt;37,D8*0.05,D8&gt;15,D8*0.02,D8,0),2)</f>
        <v>0.6</v>
      </c>
      <c r="F8" s="98"/>
    </row>
    <row r="9" spans="1:9" ht="15.6" x14ac:dyDescent="0.3">
      <c r="A9" s="96">
        <v>333123</v>
      </c>
      <c r="B9" s="96" t="s">
        <v>1325</v>
      </c>
      <c r="C9" s="103" t="s">
        <v>1326</v>
      </c>
      <c r="D9" s="174">
        <v>40</v>
      </c>
      <c r="E9" s="189" cm="1">
        <f t="array" ref="E9">ROUND(_xlfn.IFS(D9&gt;90,D9*0.1,D9&gt;37,D9*0.05,D9&gt;15,D9*0.02,D9,0),2)</f>
        <v>2</v>
      </c>
      <c r="F9" s="98"/>
    </row>
    <row r="10" spans="1:9" ht="15.6" x14ac:dyDescent="0.3">
      <c r="A10" s="96">
        <v>333124</v>
      </c>
      <c r="B10" s="96" t="s">
        <v>1327</v>
      </c>
      <c r="C10" s="97" t="s">
        <v>1328</v>
      </c>
      <c r="D10" s="174">
        <v>97</v>
      </c>
      <c r="E10" s="189" cm="1">
        <f t="array" ref="E10">ROUND(_xlfn.IFS(D10&gt;90,D10*0.1,D10&gt;37,D10*0.05,D10&gt;15,D10*0.02,D10,0),2)</f>
        <v>9.6999999999999993</v>
      </c>
      <c r="F10" s="98"/>
    </row>
    <row r="11" spans="1:9" ht="15.6" x14ac:dyDescent="0.3">
      <c r="A11" s="96">
        <v>333125</v>
      </c>
      <c r="B11" s="96" t="s">
        <v>1329</v>
      </c>
      <c r="C11" s="97" t="s">
        <v>1313</v>
      </c>
      <c r="D11" s="174">
        <v>31</v>
      </c>
      <c r="E11" s="189" cm="1">
        <f t="array" ref="E11">ROUND(_xlfn.IFS(D11&gt;90,D11*0.1,D11&gt;37,D11*0.05,D11&gt;15,D11*0.02,D11,0),2)</f>
        <v>0.62</v>
      </c>
      <c r="F11" s="98"/>
    </row>
    <row r="12" spans="1:9" ht="15.6" x14ac:dyDescent="0.3">
      <c r="A12" s="96">
        <v>333126</v>
      </c>
      <c r="B12" s="96" t="s">
        <v>1330</v>
      </c>
      <c r="C12" s="103" t="s">
        <v>1319</v>
      </c>
      <c r="D12" s="174">
        <v>21</v>
      </c>
      <c r="E12" s="189" cm="1">
        <f t="array" ref="E12">ROUND(_xlfn.IFS(D12&gt;90,D12*0.1,D12&gt;37,D12*0.05,D12&gt;15,D12*0.02,D12,0),2)</f>
        <v>0.42</v>
      </c>
      <c r="F12" s="98"/>
    </row>
    <row r="13" spans="1:9" ht="15.6" x14ac:dyDescent="0.3">
      <c r="A13" s="96">
        <v>333127</v>
      </c>
      <c r="B13" s="96" t="s">
        <v>1331</v>
      </c>
      <c r="C13" s="97" t="s">
        <v>1332</v>
      </c>
      <c r="D13" s="174">
        <v>38</v>
      </c>
      <c r="E13" s="189" cm="1">
        <f t="array" ref="E13">ROUND(_xlfn.IFS(D13&gt;90,D13*0.1,D13&gt;37,D13*0.05,D13&gt;15,D13*0.02,D13,0),2)</f>
        <v>1.9</v>
      </c>
      <c r="F13" s="98"/>
    </row>
    <row r="14" spans="1:9" ht="15.6" x14ac:dyDescent="0.3">
      <c r="A14" s="96">
        <v>333128</v>
      </c>
      <c r="B14" s="96" t="s">
        <v>1333</v>
      </c>
      <c r="C14" s="97" t="s">
        <v>1328</v>
      </c>
      <c r="D14" s="174">
        <v>6</v>
      </c>
      <c r="E14" s="189" cm="1">
        <f t="array" ref="E14">ROUND(_xlfn.IFS(D14&gt;90,D14*0.1,D14&gt;37,D14*0.05,D14&gt;15,D14*0.02,D14,0),2)</f>
        <v>0</v>
      </c>
      <c r="F14" s="98"/>
    </row>
    <row r="15" spans="1:9" ht="15.6" x14ac:dyDescent="0.3">
      <c r="A15" s="96">
        <v>333129</v>
      </c>
      <c r="B15" s="96" t="s">
        <v>1334</v>
      </c>
      <c r="C15" s="97" t="s">
        <v>1335</v>
      </c>
      <c r="D15" s="174">
        <v>23.25</v>
      </c>
      <c r="E15" s="189" cm="1">
        <f t="array" ref="E15">ROUND(_xlfn.IFS(D15&gt;90,D15*0.1,D15&gt;37,D15*0.05,D15&gt;15,D15*0.02,D15,0),2)</f>
        <v>0.47</v>
      </c>
      <c r="F15" s="98"/>
    </row>
    <row r="16" spans="1:9" ht="15.6" x14ac:dyDescent="0.3">
      <c r="A16" s="96">
        <v>333130</v>
      </c>
      <c r="B16" s="96" t="s">
        <v>1336</v>
      </c>
      <c r="C16" s="97" t="s">
        <v>1328</v>
      </c>
      <c r="D16" s="174">
        <v>55</v>
      </c>
      <c r="E16" s="189" cm="1">
        <f t="array" ref="E16">ROUND(_xlfn.IFS(D16&gt;90,D16*0.1,D16&gt;37,D16*0.05,D16&gt;15,D16*0.02,D16,0),2)</f>
        <v>2.75</v>
      </c>
      <c r="F16" s="98"/>
    </row>
    <row r="17" spans="1:6" ht="15.6" x14ac:dyDescent="0.3">
      <c r="A17" s="96">
        <v>333131</v>
      </c>
      <c r="B17" s="96" t="s">
        <v>1337</v>
      </c>
      <c r="C17" s="97" t="s">
        <v>1313</v>
      </c>
      <c r="D17" s="174">
        <v>17.45</v>
      </c>
      <c r="E17" s="189" cm="1">
        <f t="array" ref="E17">ROUND(_xlfn.IFS(D17&gt;90,D17*0.1,D17&gt;37,D17*0.05,D17&gt;15,D17*0.02,D17,0),2)</f>
        <v>0.35</v>
      </c>
      <c r="F17" s="98"/>
    </row>
    <row r="18" spans="1:6" ht="15.6" x14ac:dyDescent="0.3">
      <c r="A18" s="96">
        <v>333132</v>
      </c>
      <c r="B18" s="96" t="s">
        <v>1338</v>
      </c>
      <c r="C18" s="97" t="s">
        <v>1313</v>
      </c>
      <c r="D18" s="174">
        <v>39</v>
      </c>
      <c r="E18" s="189" cm="1">
        <f t="array" ref="E18">ROUND(_xlfn.IFS(D18&gt;90,D18*0.1,D18&gt;37,D18*0.05,D18&gt;15,D18*0.02,D18,0),2)</f>
        <v>1.95</v>
      </c>
      <c r="F18" s="98"/>
    </row>
    <row r="19" spans="1:6" ht="15.6" x14ac:dyDescent="0.3">
      <c r="A19" s="96">
        <v>333133</v>
      </c>
      <c r="B19" s="96" t="s">
        <v>1339</v>
      </c>
      <c r="C19" s="97" t="s">
        <v>1340</v>
      </c>
      <c r="D19" s="174">
        <v>62.5</v>
      </c>
      <c r="E19" s="189" cm="1">
        <f t="array" ref="E19">ROUND(_xlfn.IFS(D19&gt;90,D19*0.1,D19&gt;37,D19*0.05,D19&gt;15,D19*0.02,D19,0),2)</f>
        <v>3.13</v>
      </c>
      <c r="F19" s="98"/>
    </row>
    <row r="20" spans="1:6" ht="15.6" x14ac:dyDescent="0.3">
      <c r="A20" s="96">
        <v>333134</v>
      </c>
      <c r="B20" s="96" t="s">
        <v>1341</v>
      </c>
      <c r="C20" s="97" t="s">
        <v>1332</v>
      </c>
      <c r="D20" s="174">
        <v>78</v>
      </c>
      <c r="E20" s="189" cm="1">
        <f t="array" ref="E20">ROUND(_xlfn.IFS(D20&gt;90,D20*0.1,D20&gt;37,D20*0.05,D20&gt;15,D20*0.02,D20,0),2)</f>
        <v>3.9</v>
      </c>
      <c r="F20" s="98"/>
    </row>
    <row r="21" spans="1:6" ht="15.6" x14ac:dyDescent="0.3">
      <c r="A21" s="96">
        <v>333135</v>
      </c>
      <c r="B21" s="96" t="s">
        <v>1342</v>
      </c>
      <c r="C21" s="97" t="s">
        <v>1340</v>
      </c>
      <c r="D21" s="174">
        <v>81</v>
      </c>
      <c r="E21" s="189" cm="1">
        <f t="array" ref="E21">ROUND(_xlfn.IFS(D21&gt;90,D21*0.1,D21&gt;37,D21*0.05,D21&gt;15,D21*0.02,D21,0),2)</f>
        <v>4.05</v>
      </c>
      <c r="F21" s="98"/>
    </row>
    <row r="22" spans="1:6" ht="15.6" x14ac:dyDescent="0.3">
      <c r="A22" s="96">
        <v>333136</v>
      </c>
      <c r="B22" s="96" t="s">
        <v>1343</v>
      </c>
      <c r="C22" s="97" t="s">
        <v>1316</v>
      </c>
      <c r="D22" s="174">
        <v>10</v>
      </c>
      <c r="E22" s="189" cm="1">
        <f t="array" ref="E22">ROUND(_xlfn.IFS(D22&gt;90,D22*0.1,D22&gt;37,D22*0.05,D22&gt;15,D22*0.02,D22,0),2)</f>
        <v>0</v>
      </c>
      <c r="F22" s="98"/>
    </row>
    <row r="23" spans="1:6" ht="15.6" x14ac:dyDescent="0.3">
      <c r="A23" s="96">
        <v>333137</v>
      </c>
      <c r="B23" s="96" t="s">
        <v>1344</v>
      </c>
      <c r="C23" s="97" t="s">
        <v>1335</v>
      </c>
      <c r="D23" s="174">
        <v>21</v>
      </c>
      <c r="E23" s="189" cm="1">
        <f t="array" ref="E23">ROUND(_xlfn.IFS(D23&gt;90,D23*0.1,D23&gt;37,D23*0.05,D23&gt;15,D23*0.02,D23,0),2)</f>
        <v>0.42</v>
      </c>
      <c r="F23" s="98"/>
    </row>
    <row r="24" spans="1:6" ht="15.6" x14ac:dyDescent="0.3">
      <c r="A24" s="96">
        <v>333138</v>
      </c>
      <c r="B24" s="96" t="s">
        <v>1345</v>
      </c>
      <c r="C24" s="97" t="s">
        <v>1316</v>
      </c>
      <c r="D24" s="174">
        <v>9</v>
      </c>
      <c r="E24" s="189" cm="1">
        <f t="array" ref="E24">ROUND(_xlfn.IFS(D24&gt;90,D24*0.1,D24&gt;37,D24*0.05,D24&gt;15,D24*0.02,D24,0),2)</f>
        <v>0</v>
      </c>
      <c r="F24" s="98"/>
    </row>
    <row r="25" spans="1:6" ht="15.6" x14ac:dyDescent="0.3">
      <c r="A25" s="96">
        <v>333139</v>
      </c>
      <c r="B25" s="96" t="s">
        <v>1346</v>
      </c>
      <c r="C25" s="97" t="s">
        <v>1347</v>
      </c>
      <c r="D25" s="174">
        <v>90</v>
      </c>
      <c r="E25" s="189" cm="1">
        <f t="array" ref="E25">ROUND(_xlfn.IFS(D25&gt;90,D25*0.1,D25&gt;37,D25*0.05,D25&gt;15,D25*0.02,D25,0),2)</f>
        <v>4.5</v>
      </c>
      <c r="F25" s="98"/>
    </row>
    <row r="26" spans="1:6" ht="15.6" x14ac:dyDescent="0.3">
      <c r="A26" s="96">
        <v>333140</v>
      </c>
      <c r="B26" s="96" t="s">
        <v>1348</v>
      </c>
      <c r="C26" s="97" t="s">
        <v>1347</v>
      </c>
      <c r="D26" s="174">
        <v>14</v>
      </c>
      <c r="E26" s="189" cm="1">
        <f t="array" ref="E26">ROUND(_xlfn.IFS(D26&gt;90,D26*0.1,D26&gt;37,D26*0.05,D26&gt;15,D26*0.02,D26,0),2)</f>
        <v>0</v>
      </c>
      <c r="F26" s="98"/>
    </row>
    <row r="27" spans="1:6" ht="15.6" x14ac:dyDescent="0.3">
      <c r="A27" s="96">
        <v>333141</v>
      </c>
      <c r="B27" s="96" t="s">
        <v>1349</v>
      </c>
      <c r="C27" s="97" t="s">
        <v>1347</v>
      </c>
      <c r="D27" s="174">
        <v>31.23</v>
      </c>
      <c r="E27" s="189" cm="1">
        <f t="array" ref="E27">ROUND(_xlfn.IFS(D27&gt;90,D27*0.1,D27&gt;37,D27*0.05,D27&gt;15,D27*0.02,D27,0),2)</f>
        <v>0.62</v>
      </c>
      <c r="F27" s="98"/>
    </row>
    <row r="28" spans="1:6" ht="15.6" x14ac:dyDescent="0.3">
      <c r="A28" s="96">
        <v>333142</v>
      </c>
      <c r="B28" s="96" t="s">
        <v>1350</v>
      </c>
      <c r="C28" s="97" t="s">
        <v>1347</v>
      </c>
      <c r="D28" s="174">
        <v>43.9</v>
      </c>
      <c r="E28" s="189" cm="1">
        <f t="array" ref="E28">ROUND(_xlfn.IFS(D28&gt;90,D28*0.1,D28&gt;37,D28*0.05,D28&gt;15,D28*0.02,D28,0),2)</f>
        <v>2.2000000000000002</v>
      </c>
      <c r="F28" s="98"/>
    </row>
    <row r="29" spans="1:6" ht="15.6" x14ac:dyDescent="0.3">
      <c r="A29" s="96">
        <v>333143</v>
      </c>
      <c r="B29" s="96" t="s">
        <v>1351</v>
      </c>
      <c r="C29" s="97" t="s">
        <v>1309</v>
      </c>
      <c r="D29" s="174">
        <v>45.6</v>
      </c>
      <c r="E29" s="189" cm="1">
        <f t="array" ref="E29">ROUND(_xlfn.IFS(D29&gt;90,D29*0.1,D29&gt;37,D29*0.05,D29&gt;15,D29*0.02,D29,0),2)</f>
        <v>2.2799999999999998</v>
      </c>
      <c r="F29" s="98"/>
    </row>
    <row r="30" spans="1:6" ht="15.6" x14ac:dyDescent="0.3">
      <c r="A30" s="96">
        <v>333144</v>
      </c>
      <c r="B30" s="96" t="s">
        <v>1352</v>
      </c>
      <c r="C30" s="97" t="s">
        <v>1313</v>
      </c>
      <c r="D30" s="174">
        <v>123.79</v>
      </c>
      <c r="E30" s="189" cm="1">
        <f t="array" ref="E30">ROUND(_xlfn.IFS(D30&gt;90,D30*0.1,D30&gt;37,D30*0.05,D30&gt;15,D30*0.02,D30,0),2)</f>
        <v>12.38</v>
      </c>
      <c r="F30" s="98"/>
    </row>
    <row r="31" spans="1:6" ht="15.6" x14ac:dyDescent="0.3">
      <c r="A31" s="96">
        <v>333145</v>
      </c>
      <c r="B31" s="96" t="s">
        <v>1353</v>
      </c>
      <c r="C31" s="97" t="s">
        <v>1316</v>
      </c>
      <c r="D31" s="174">
        <v>25.89</v>
      </c>
      <c r="E31" s="189" cm="1">
        <f t="array" ref="E31">ROUND(_xlfn.IFS(D31&gt;90,D31*0.1,D31&gt;37,D31*0.05,D31&gt;15,D31*0.02,D31,0),2)</f>
        <v>0.52</v>
      </c>
      <c r="F31" s="98"/>
    </row>
    <row r="32" spans="1:6" ht="15.6" x14ac:dyDescent="0.3">
      <c r="A32" s="96">
        <v>333146</v>
      </c>
      <c r="B32" s="96" t="s">
        <v>1354</v>
      </c>
      <c r="C32" s="103" t="s">
        <v>1319</v>
      </c>
      <c r="D32" s="174">
        <v>123</v>
      </c>
      <c r="E32" s="189" cm="1">
        <f t="array" ref="E32">ROUND(_xlfn.IFS(D32&gt;90,D32*0.1,D32&gt;37,D32*0.05,D32&gt;15,D32*0.02,D32,0),2)</f>
        <v>12.3</v>
      </c>
      <c r="F32" s="98"/>
    </row>
    <row r="33" spans="1:6" ht="15.6" x14ac:dyDescent="0.3">
      <c r="A33" s="96">
        <v>333147</v>
      </c>
      <c r="B33" s="96" t="s">
        <v>1355</v>
      </c>
      <c r="C33" s="103" t="s">
        <v>1322</v>
      </c>
      <c r="D33" s="174">
        <v>32</v>
      </c>
      <c r="E33" s="189" cm="1">
        <f t="array" ref="E33">ROUND(_xlfn.IFS(D33&gt;90,D33*0.1,D33&gt;37,D33*0.05,D33&gt;15,D33*0.02,D33,0),2)</f>
        <v>0.64</v>
      </c>
      <c r="F33" s="98"/>
    </row>
    <row r="34" spans="1:6" ht="15.6" x14ac:dyDescent="0.3">
      <c r="A34" s="96">
        <v>333148</v>
      </c>
      <c r="B34" s="96" t="s">
        <v>1356</v>
      </c>
      <c r="C34" s="97" t="s">
        <v>1316</v>
      </c>
      <c r="D34" s="174">
        <v>234</v>
      </c>
      <c r="E34" s="189" cm="1">
        <f t="array" ref="E34">ROUND(_xlfn.IFS(D34&gt;90,D34*0.1,D34&gt;37,D34*0.05,D34&gt;15,D34*0.02,D34,0),2)</f>
        <v>23.4</v>
      </c>
      <c r="F34" s="98"/>
    </row>
    <row r="35" spans="1:6" ht="15.6" x14ac:dyDescent="0.3">
      <c r="A35" s="96">
        <v>333149</v>
      </c>
      <c r="B35" s="96" t="s">
        <v>1357</v>
      </c>
      <c r="C35" s="97" t="s">
        <v>1309</v>
      </c>
      <c r="D35" s="174">
        <v>14</v>
      </c>
      <c r="E35" s="189" cm="1">
        <f t="array" ref="E35">ROUND(_xlfn.IFS(D35&gt;90,D35*0.1,D35&gt;37,D35*0.05,D35&gt;15,D35*0.02,D35,0),2)</f>
        <v>0</v>
      </c>
      <c r="F35" s="98"/>
    </row>
    <row r="36" spans="1:6" ht="15.6" x14ac:dyDescent="0.3">
      <c r="A36" s="96">
        <v>333150</v>
      </c>
      <c r="B36" s="96" t="s">
        <v>1358</v>
      </c>
      <c r="C36" s="103" t="s">
        <v>1326</v>
      </c>
      <c r="D36" s="174">
        <v>18</v>
      </c>
      <c r="E36" s="189" cm="1">
        <f t="array" ref="E36">ROUND(_xlfn.IFS(D36&gt;90,D36*0.1,D36&gt;37,D36*0.05,D36&gt;15,D36*0.02,D36,0),2)</f>
        <v>0.36</v>
      </c>
      <c r="F36" s="98"/>
    </row>
    <row r="37" spans="1:6" ht="15.6" x14ac:dyDescent="0.3">
      <c r="A37" s="96">
        <v>333151</v>
      </c>
      <c r="B37" s="96" t="s">
        <v>1359</v>
      </c>
      <c r="C37" s="97" t="s">
        <v>1328</v>
      </c>
      <c r="D37" s="174">
        <v>19</v>
      </c>
      <c r="E37" s="189" cm="1">
        <f t="array" ref="E37">ROUND(_xlfn.IFS(D37&gt;90,D37*0.1,D37&gt;37,D37*0.05,D37&gt;15,D37*0.02,D37,0),2)</f>
        <v>0.38</v>
      </c>
      <c r="F37" s="98"/>
    </row>
    <row r="38" spans="1:6" ht="15.6" x14ac:dyDescent="0.3">
      <c r="A38" s="96">
        <v>333152</v>
      </c>
      <c r="B38" s="96" t="s">
        <v>1360</v>
      </c>
      <c r="C38" s="97" t="s">
        <v>1313</v>
      </c>
      <c r="D38" s="174">
        <v>26</v>
      </c>
      <c r="E38" s="189" cm="1">
        <f t="array" ref="E38">ROUND(_xlfn.IFS(D38&gt;90,D38*0.1,D38&gt;37,D38*0.05,D38&gt;15,D38*0.02,D38,0),2)</f>
        <v>0.52</v>
      </c>
      <c r="F38" s="98"/>
    </row>
    <row r="39" spans="1:6" ht="15.6" x14ac:dyDescent="0.3">
      <c r="A39" s="96">
        <v>333153</v>
      </c>
      <c r="B39" s="96" t="s">
        <v>1361</v>
      </c>
      <c r="C39" s="103" t="s">
        <v>1319</v>
      </c>
      <c r="D39" s="174">
        <v>263.5</v>
      </c>
      <c r="E39" s="189" cm="1">
        <f t="array" ref="E39">ROUND(_xlfn.IFS(D39&gt;90,D39*0.1,D39&gt;37,D39*0.05,D39&gt;15,D39*0.02,D39,0),2)</f>
        <v>26.35</v>
      </c>
      <c r="F39" s="98"/>
    </row>
    <row r="40" spans="1:6" ht="15.6" x14ac:dyDescent="0.3">
      <c r="A40" s="96">
        <v>333154</v>
      </c>
      <c r="B40" s="96" t="s">
        <v>1362</v>
      </c>
      <c r="C40" s="97" t="s">
        <v>1332</v>
      </c>
      <c r="D40" s="174">
        <v>18</v>
      </c>
      <c r="E40" s="189" cm="1">
        <f t="array" ref="E40">ROUND(_xlfn.IFS(D40&gt;90,D40*0.1,D40&gt;37,D40*0.05,D40&gt;15,D40*0.02,D40,0),2)</f>
        <v>0.36</v>
      </c>
      <c r="F40" s="98"/>
    </row>
    <row r="41" spans="1:6" ht="15.6" x14ac:dyDescent="0.3">
      <c r="A41" s="96">
        <v>333155</v>
      </c>
      <c r="B41" s="96" t="s">
        <v>1363</v>
      </c>
      <c r="C41" s="97" t="s">
        <v>1328</v>
      </c>
      <c r="D41" s="174">
        <v>90</v>
      </c>
      <c r="E41" s="189" cm="1">
        <f t="array" ref="E41">ROUND(_xlfn.IFS(D41&gt;90,D41*0.1,D41&gt;37,D41*0.05,D41&gt;15,D41*0.02,D41,0),2)</f>
        <v>4.5</v>
      </c>
      <c r="F41" s="98"/>
    </row>
    <row r="42" spans="1:6" ht="15.6" x14ac:dyDescent="0.3">
      <c r="A42" s="96">
        <v>333156</v>
      </c>
      <c r="B42" s="96" t="s">
        <v>1364</v>
      </c>
      <c r="C42" s="97" t="s">
        <v>1335</v>
      </c>
      <c r="D42" s="174">
        <v>56</v>
      </c>
      <c r="E42" s="189" cm="1">
        <f t="array" ref="E42">ROUND(_xlfn.IFS(D42&gt;90,D42*0.1,D42&gt;37,D42*0.05,D42&gt;15,D42*0.02,D42,0),2)</f>
        <v>2.8</v>
      </c>
      <c r="F42" s="98"/>
    </row>
    <row r="43" spans="1:6" ht="15.6" x14ac:dyDescent="0.3">
      <c r="A43" s="96">
        <v>333157</v>
      </c>
      <c r="B43" s="96" t="s">
        <v>1365</v>
      </c>
      <c r="C43" s="97" t="s">
        <v>1328</v>
      </c>
      <c r="D43" s="174">
        <v>14</v>
      </c>
      <c r="E43" s="189" cm="1">
        <f t="array" ref="E43">ROUND(_xlfn.IFS(D43&gt;90,D43*0.1,D43&gt;37,D43*0.05,D43&gt;15,D43*0.02,D43,0),2)</f>
        <v>0</v>
      </c>
      <c r="F43" s="98"/>
    </row>
    <row r="44" spans="1:6" ht="15.6" x14ac:dyDescent="0.3">
      <c r="A44" s="96">
        <v>333158</v>
      </c>
      <c r="B44" s="96" t="s">
        <v>1366</v>
      </c>
      <c r="C44" s="97" t="s">
        <v>1313</v>
      </c>
      <c r="D44" s="174">
        <v>46</v>
      </c>
      <c r="E44" s="189" cm="1">
        <f t="array" ref="E44">ROUND(_xlfn.IFS(D44&gt;90,D44*0.1,D44&gt;37,D44*0.05,D44&gt;15,D44*0.02,D44,0),2)</f>
        <v>2.2999999999999998</v>
      </c>
      <c r="F44" s="98"/>
    </row>
    <row r="45" spans="1:6" ht="15.6" x14ac:dyDescent="0.3">
      <c r="A45" s="96">
        <v>333159</v>
      </c>
      <c r="B45" s="96" t="s">
        <v>1367</v>
      </c>
      <c r="C45" s="97" t="s">
        <v>1313</v>
      </c>
      <c r="D45" s="174">
        <v>19.45</v>
      </c>
      <c r="E45" s="189" cm="1">
        <f t="array" ref="E45">ROUND(_xlfn.IFS(D45&gt;90,D45*0.1,D45&gt;37,D45*0.05,D45&gt;15,D45*0.02,D45,0),2)</f>
        <v>0.39</v>
      </c>
      <c r="F45" s="98"/>
    </row>
    <row r="46" spans="1:6" ht="15.6" x14ac:dyDescent="0.3">
      <c r="A46" s="96">
        <v>333160</v>
      </c>
      <c r="B46" s="96" t="s">
        <v>1368</v>
      </c>
      <c r="C46" s="97" t="s">
        <v>1340</v>
      </c>
      <c r="D46" s="174">
        <v>28</v>
      </c>
      <c r="E46" s="189" cm="1">
        <f t="array" ref="E46">ROUND(_xlfn.IFS(D46&gt;90,D46*0.1,D46&gt;37,D46*0.05,D46&gt;15,D46*0.02,D46,0),2)</f>
        <v>0.56000000000000005</v>
      </c>
      <c r="F46" s="98"/>
    </row>
    <row r="47" spans="1:6" ht="15.6" x14ac:dyDescent="0.3">
      <c r="A47" s="96">
        <v>333161</v>
      </c>
      <c r="B47" s="96" t="s">
        <v>1369</v>
      </c>
      <c r="C47" s="97" t="s">
        <v>1332</v>
      </c>
      <c r="D47" s="174">
        <v>12</v>
      </c>
      <c r="E47" s="189" cm="1">
        <f t="array" ref="E47">ROUND(_xlfn.IFS(D47&gt;90,D47*0.1,D47&gt;37,D47*0.05,D47&gt;15,D47*0.02,D47,0),2)</f>
        <v>0</v>
      </c>
      <c r="F47" s="98"/>
    </row>
    <row r="48" spans="1:6" ht="15.6" x14ac:dyDescent="0.3">
      <c r="A48" s="96">
        <v>333162</v>
      </c>
      <c r="B48" s="96" t="s">
        <v>1370</v>
      </c>
      <c r="C48" s="97" t="s">
        <v>1340</v>
      </c>
      <c r="D48" s="174">
        <v>99</v>
      </c>
      <c r="E48" s="189" cm="1">
        <f t="array" ref="E48">ROUND(_xlfn.IFS(D48&gt;90,D48*0.1,D48&gt;37,D48*0.05,D48&gt;15,D48*0.02,D48,0),2)</f>
        <v>9.9</v>
      </c>
      <c r="F48" s="98"/>
    </row>
    <row r="49" spans="1:6" ht="15.6" x14ac:dyDescent="0.3">
      <c r="A49" s="96">
        <v>333163</v>
      </c>
      <c r="B49" s="96" t="s">
        <v>1371</v>
      </c>
      <c r="C49" s="97" t="s">
        <v>1316</v>
      </c>
      <c r="D49" s="174">
        <v>11</v>
      </c>
      <c r="E49" s="189" cm="1">
        <f t="array" ref="E49">ROUND(_xlfn.IFS(D49&gt;90,D49*0.1,D49&gt;37,D49*0.05,D49&gt;15,D49*0.02,D49,0),2)</f>
        <v>0</v>
      </c>
      <c r="F49" s="98"/>
    </row>
    <row r="50" spans="1:6" ht="15.6" x14ac:dyDescent="0.3">
      <c r="A50" s="96">
        <v>333164</v>
      </c>
      <c r="B50" s="96" t="s">
        <v>1372</v>
      </c>
      <c r="C50" s="97" t="s">
        <v>1335</v>
      </c>
      <c r="D50" s="174">
        <v>20</v>
      </c>
      <c r="E50" s="189" cm="1">
        <f t="array" ref="E50">ROUND(_xlfn.IFS(D50&gt;90,D50*0.1,D50&gt;37,D50*0.05,D50&gt;15,D50*0.02,D50,0),2)</f>
        <v>0.4</v>
      </c>
      <c r="F50" s="98"/>
    </row>
    <row r="51" spans="1:6" ht="15.6" x14ac:dyDescent="0.3">
      <c r="A51" s="96">
        <v>333165</v>
      </c>
      <c r="B51" s="96" t="s">
        <v>1373</v>
      </c>
      <c r="C51" s="97" t="s">
        <v>1316</v>
      </c>
      <c r="D51" s="174">
        <v>16.25</v>
      </c>
      <c r="E51" s="189" cm="1">
        <f t="array" ref="E51">ROUND(_xlfn.IFS(D51&gt;90,D51*0.1,D51&gt;37,D51*0.05,D51&gt;15,D51*0.02,D51,0),2)</f>
        <v>0.33</v>
      </c>
      <c r="F51" s="98"/>
    </row>
    <row r="52" spans="1:6" ht="15.6" x14ac:dyDescent="0.3">
      <c r="A52" s="96">
        <v>333166</v>
      </c>
      <c r="B52" s="96" t="s">
        <v>1374</v>
      </c>
      <c r="C52" s="97" t="s">
        <v>1347</v>
      </c>
      <c r="D52" s="174">
        <v>53</v>
      </c>
      <c r="E52" s="189" cm="1">
        <f t="array" ref="E52">ROUND(_xlfn.IFS(D52&gt;90,D52*0.1,D52&gt;37,D52*0.05,D52&gt;15,D52*0.02,D52,0),2)</f>
        <v>2.65</v>
      </c>
      <c r="F52" s="98"/>
    </row>
    <row r="53" spans="1:6" ht="15.6" x14ac:dyDescent="0.3">
      <c r="A53" s="96">
        <v>333167</v>
      </c>
      <c r="B53" s="96" t="s">
        <v>1375</v>
      </c>
      <c r="C53" s="97" t="s">
        <v>1347</v>
      </c>
      <c r="D53" s="174">
        <v>7</v>
      </c>
      <c r="E53" s="189" cm="1">
        <f t="array" ref="E53">ROUND(_xlfn.IFS(D53&gt;90,D53*0.1,D53&gt;37,D53*0.05,D53&gt;15,D53*0.02,D53,0),2)</f>
        <v>0</v>
      </c>
      <c r="F53" s="98"/>
    </row>
    <row r="54" spans="1:6" ht="15.6" x14ac:dyDescent="0.3">
      <c r="A54" s="96">
        <v>333168</v>
      </c>
      <c r="B54" s="96" t="s">
        <v>1376</v>
      </c>
      <c r="C54" s="97" t="s">
        <v>1347</v>
      </c>
      <c r="D54" s="174">
        <v>32.799999999999997</v>
      </c>
      <c r="E54" s="189" cm="1">
        <f t="array" ref="E54">ROUND(_xlfn.IFS(D54&gt;90,D54*0.1,D54&gt;37,D54*0.05,D54&gt;15,D54*0.02,D54,0),2)</f>
        <v>0.66</v>
      </c>
      <c r="F54" s="98"/>
    </row>
    <row r="55" spans="1:6" ht="15.6" x14ac:dyDescent="0.3">
      <c r="A55" s="96">
        <v>333169</v>
      </c>
      <c r="B55" s="96" t="s">
        <v>1377</v>
      </c>
      <c r="C55" s="97" t="s">
        <v>1347</v>
      </c>
      <c r="D55" s="174">
        <v>67</v>
      </c>
      <c r="E55" s="189" cm="1">
        <f t="array" ref="E55">ROUND(_xlfn.IFS(D55&gt;90,D55*0.1,D55&gt;37,D55*0.05,D55&gt;15,D55*0.02,D55,0),2)</f>
        <v>3.35</v>
      </c>
      <c r="F55" s="98"/>
    </row>
    <row r="56" spans="1:6" ht="15.6" x14ac:dyDescent="0.3">
      <c r="A56" s="96">
        <v>333170</v>
      </c>
      <c r="B56" s="96" t="s">
        <v>1378</v>
      </c>
      <c r="C56" s="97" t="s">
        <v>1309</v>
      </c>
      <c r="D56" s="174">
        <v>24</v>
      </c>
      <c r="E56" s="189" cm="1">
        <f t="array" ref="E56">ROUND(_xlfn.IFS(D56&gt;90,D56*0.1,D56&gt;37,D56*0.05,D56&gt;15,D56*0.02,D56,0),2)</f>
        <v>0.48</v>
      </c>
      <c r="F56" s="98"/>
    </row>
    <row r="57" spans="1:6" ht="15.6" x14ac:dyDescent="0.3">
      <c r="A57" s="96">
        <v>333171</v>
      </c>
      <c r="B57" s="96" t="s">
        <v>1379</v>
      </c>
      <c r="C57" s="97" t="s">
        <v>1313</v>
      </c>
      <c r="D57" s="174">
        <v>38</v>
      </c>
      <c r="E57" s="189" cm="1">
        <f t="array" ref="E57">ROUND(_xlfn.IFS(D57&gt;90,D57*0.1,D57&gt;37,D57*0.05,D57&gt;15,D57*0.02,D57,0),2)</f>
        <v>1.9</v>
      </c>
      <c r="F57" s="98"/>
    </row>
    <row r="58" spans="1:6" ht="15.6" x14ac:dyDescent="0.3">
      <c r="A58" s="96">
        <v>333172</v>
      </c>
      <c r="B58" s="96" t="s">
        <v>1380</v>
      </c>
      <c r="C58" s="97" t="s">
        <v>1316</v>
      </c>
      <c r="D58" s="174">
        <v>89</v>
      </c>
      <c r="E58" s="189" cm="1">
        <f t="array" ref="E58">ROUND(_xlfn.IFS(D58&gt;90,D58*0.1,D58&gt;37,D58*0.05,D58&gt;15,D58*0.02,D58,0),2)</f>
        <v>4.45</v>
      </c>
      <c r="F58" s="98"/>
    </row>
    <row r="59" spans="1:6" ht="15.6" x14ac:dyDescent="0.3">
      <c r="A59" s="96">
        <v>333173</v>
      </c>
      <c r="B59" s="96" t="s">
        <v>1381</v>
      </c>
      <c r="C59" s="103" t="s">
        <v>1319</v>
      </c>
      <c r="D59" s="174">
        <v>13.25</v>
      </c>
      <c r="E59" s="189" cm="1">
        <f t="array" ref="E59">ROUND(_xlfn.IFS(D59&gt;90,D59*0.1,D59&gt;37,D59*0.05,D59&gt;15,D59*0.02,D59,0),2)</f>
        <v>0</v>
      </c>
      <c r="F59" s="98"/>
    </row>
    <row r="60" spans="1:6" ht="15.6" x14ac:dyDescent="0.3">
      <c r="A60" s="96">
        <v>333174</v>
      </c>
      <c r="B60" s="96" t="s">
        <v>1382</v>
      </c>
      <c r="C60" s="103" t="s">
        <v>1322</v>
      </c>
      <c r="D60" s="174">
        <v>55</v>
      </c>
      <c r="E60" s="189" cm="1">
        <f t="array" ref="E60">ROUND(_xlfn.IFS(D60&gt;90,D60*0.1,D60&gt;37,D60*0.05,D60&gt;15,D60*0.02,D60,0),2)</f>
        <v>2.75</v>
      </c>
      <c r="F60" s="98"/>
    </row>
    <row r="61" spans="1:6" ht="15.6" x14ac:dyDescent="0.3">
      <c r="A61" s="96">
        <v>333175</v>
      </c>
      <c r="B61" s="96" t="s">
        <v>1383</v>
      </c>
      <c r="C61" s="97" t="s">
        <v>1316</v>
      </c>
      <c r="D61" s="174">
        <v>34</v>
      </c>
      <c r="E61" s="189" cm="1">
        <f t="array" ref="E61">ROUND(_xlfn.IFS(D61&gt;90,D61*0.1,D61&gt;37,D61*0.05,D61&gt;15,D61*0.02,D61,0),2)</f>
        <v>0.68</v>
      </c>
      <c r="F61" s="98"/>
    </row>
    <row r="62" spans="1:6" ht="15.6" x14ac:dyDescent="0.3">
      <c r="A62" s="96">
        <v>333176</v>
      </c>
      <c r="B62" s="96" t="s">
        <v>1384</v>
      </c>
      <c r="C62" s="97" t="s">
        <v>1309</v>
      </c>
      <c r="D62" s="174">
        <v>66</v>
      </c>
      <c r="E62" s="189" cm="1">
        <f t="array" ref="E62">ROUND(_xlfn.IFS(D62&gt;90,D62*0.1,D62&gt;37,D62*0.05,D62&gt;15,D62*0.02,D62,0),2)</f>
        <v>3.3</v>
      </c>
      <c r="F62" s="98"/>
    </row>
    <row r="63" spans="1:6" ht="15.6" x14ac:dyDescent="0.3">
      <c r="A63" s="96">
        <v>333177</v>
      </c>
      <c r="B63" s="96" t="s">
        <v>1385</v>
      </c>
      <c r="C63" s="103" t="s">
        <v>1326</v>
      </c>
      <c r="D63" s="174">
        <v>49.3</v>
      </c>
      <c r="E63" s="189" cm="1">
        <f t="array" ref="E63">ROUND(_xlfn.IFS(D63&gt;90,D63*0.1,D63&gt;37,D63*0.05,D63&gt;15,D63*0.02,D63,0),2)</f>
        <v>2.4700000000000002</v>
      </c>
      <c r="F63" s="98"/>
    </row>
    <row r="64" spans="1:6" ht="15.6" x14ac:dyDescent="0.3">
      <c r="A64" s="96">
        <v>333178</v>
      </c>
      <c r="B64" s="96" t="s">
        <v>1386</v>
      </c>
      <c r="C64" s="97" t="s">
        <v>1328</v>
      </c>
      <c r="D64" s="174">
        <v>43.9</v>
      </c>
      <c r="E64" s="189" cm="1">
        <f t="array" ref="E64">ROUND(_xlfn.IFS(D64&gt;90,D64*0.1,D64&gt;37,D64*0.05,D64&gt;15,D64*0.02,D64,0),2)</f>
        <v>2.2000000000000002</v>
      </c>
      <c r="F64" s="98"/>
    </row>
    <row r="65" spans="1:6" ht="15.6" x14ac:dyDescent="0.3">
      <c r="A65" s="96">
        <v>333179</v>
      </c>
      <c r="B65" s="96" t="s">
        <v>1387</v>
      </c>
      <c r="C65" s="97" t="s">
        <v>1313</v>
      </c>
      <c r="D65" s="174">
        <v>33.25</v>
      </c>
      <c r="E65" s="189" cm="1">
        <f t="array" ref="E65">ROUND(_xlfn.IFS(D65&gt;90,D65*0.1,D65&gt;37,D65*0.05,D65&gt;15,D65*0.02,D65,0),2)</f>
        <v>0.67</v>
      </c>
      <c r="F65" s="98"/>
    </row>
    <row r="66" spans="1:6" ht="15.6" x14ac:dyDescent="0.3">
      <c r="A66" s="96">
        <v>333180</v>
      </c>
      <c r="B66" s="96" t="s">
        <v>1388</v>
      </c>
      <c r="C66" s="103" t="s">
        <v>1319</v>
      </c>
      <c r="D66" s="174">
        <v>34</v>
      </c>
      <c r="E66" s="189" cm="1">
        <f t="array" ref="E66">ROUND(_xlfn.IFS(D66&gt;90,D66*0.1,D66&gt;37,D66*0.05,D66&gt;15,D66*0.02,D66,0),2)</f>
        <v>0.68</v>
      </c>
      <c r="F66" s="98"/>
    </row>
    <row r="67" spans="1:6" ht="15.6" x14ac:dyDescent="0.3">
      <c r="A67" s="96">
        <v>333181</v>
      </c>
      <c r="B67" s="96" t="s">
        <v>1389</v>
      </c>
      <c r="C67" s="97" t="s">
        <v>1332</v>
      </c>
      <c r="D67" s="174">
        <v>17</v>
      </c>
      <c r="E67" s="189" cm="1">
        <f t="array" ref="E67">ROUND(_xlfn.IFS(D67&gt;90,D67*0.1,D67&gt;37,D67*0.05,D67&gt;15,D67*0.02,D67,0),2)</f>
        <v>0.34</v>
      </c>
      <c r="F67" s="98"/>
    </row>
    <row r="68" spans="1:6" ht="15.6" x14ac:dyDescent="0.3">
      <c r="A68" s="96">
        <v>333182</v>
      </c>
      <c r="B68" s="96" t="s">
        <v>1390</v>
      </c>
      <c r="C68" s="97" t="s">
        <v>1328</v>
      </c>
      <c r="D68" s="174">
        <v>14</v>
      </c>
      <c r="E68" s="189" cm="1">
        <f t="array" ref="E68">ROUND(_xlfn.IFS(D68&gt;90,D68*0.1,D68&gt;37,D68*0.05,D68&gt;15,D68*0.02,D68,0),2)</f>
        <v>0</v>
      </c>
      <c r="F68" s="98"/>
    </row>
    <row r="69" spans="1:6" ht="15.6" x14ac:dyDescent="0.3">
      <c r="A69" s="96">
        <v>333183</v>
      </c>
      <c r="B69" s="96" t="s">
        <v>1391</v>
      </c>
      <c r="C69" s="97" t="s">
        <v>1335</v>
      </c>
      <c r="D69" s="174">
        <v>156</v>
      </c>
      <c r="E69" s="189" cm="1">
        <f t="array" ref="E69">ROUND(_xlfn.IFS(D69&gt;90,D69*0.1,D69&gt;37,D69*0.05,D69&gt;15,D69*0.02,D69,0),2)</f>
        <v>15.6</v>
      </c>
      <c r="F69" s="98"/>
    </row>
    <row r="70" spans="1:6" ht="15.6" x14ac:dyDescent="0.3">
      <c r="A70" s="96">
        <v>333184</v>
      </c>
      <c r="B70" s="96" t="s">
        <v>1392</v>
      </c>
      <c r="C70" s="97" t="s">
        <v>1328</v>
      </c>
      <c r="D70" s="174">
        <v>36</v>
      </c>
      <c r="E70" s="189" cm="1">
        <f t="array" ref="E70">ROUND(_xlfn.IFS(D70&gt;90,D70*0.1,D70&gt;37,D70*0.05,D70&gt;15,D70*0.02,D70,0),2)</f>
        <v>0.72</v>
      </c>
      <c r="F70" s="98"/>
    </row>
    <row r="71" spans="1:6" ht="15.6" x14ac:dyDescent="0.3">
      <c r="A71" s="96">
        <v>333185</v>
      </c>
      <c r="B71" s="96" t="s">
        <v>1393</v>
      </c>
      <c r="C71" s="97" t="s">
        <v>1313</v>
      </c>
      <c r="D71" s="174">
        <v>15</v>
      </c>
      <c r="E71" s="189" cm="1">
        <f t="array" ref="E71">ROUND(_xlfn.IFS(D71&gt;90,D71*0.1,D71&gt;37,D71*0.05,D71&gt;15,D71*0.02,D71,0),2)</f>
        <v>0</v>
      </c>
      <c r="F71" s="98"/>
    </row>
    <row r="72" spans="1:6" ht="15.6" x14ac:dyDescent="0.3">
      <c r="A72" s="96">
        <v>333186</v>
      </c>
      <c r="B72" s="96" t="s">
        <v>1394</v>
      </c>
      <c r="C72" s="97" t="s">
        <v>1313</v>
      </c>
      <c r="D72" s="174">
        <v>234</v>
      </c>
      <c r="E72" s="189" cm="1">
        <f t="array" ref="E72">ROUND(_xlfn.IFS(D72&gt;90,D72*0.1,D72&gt;37,D72*0.05,D72&gt;15,D72*0.02,D72,0),2)</f>
        <v>23.4</v>
      </c>
      <c r="F72" s="98"/>
    </row>
    <row r="73" spans="1:6" ht="15.6" x14ac:dyDescent="0.3">
      <c r="A73" s="96">
        <v>333187</v>
      </c>
      <c r="B73" s="96" t="s">
        <v>1395</v>
      </c>
      <c r="C73" s="97" t="s">
        <v>1340</v>
      </c>
      <c r="D73" s="174">
        <v>34.799999999999997</v>
      </c>
      <c r="E73" s="189" cm="1">
        <f t="array" ref="E73">ROUND(_xlfn.IFS(D73&gt;90,D73*0.1,D73&gt;37,D73*0.05,D73&gt;15,D73*0.02,D73,0),2)</f>
        <v>0.7</v>
      </c>
      <c r="F73" s="98"/>
    </row>
    <row r="74" spans="1:6" ht="15.6" x14ac:dyDescent="0.3">
      <c r="A74" s="96">
        <v>333188</v>
      </c>
      <c r="B74" s="96" t="s">
        <v>1396</v>
      </c>
      <c r="C74" s="97" t="s">
        <v>1332</v>
      </c>
      <c r="D74" s="174">
        <v>15</v>
      </c>
      <c r="E74" s="189" cm="1">
        <f t="array" ref="E74">ROUND(_xlfn.IFS(D74&gt;90,D74*0.1,D74&gt;37,D74*0.05,D74&gt;15,D74*0.02,D74,0),2)</f>
        <v>0</v>
      </c>
      <c r="F74" s="98"/>
    </row>
    <row r="75" spans="1:6" ht="15.6" x14ac:dyDescent="0.3">
      <c r="A75" s="96">
        <v>333189</v>
      </c>
      <c r="B75" s="96" t="s">
        <v>1397</v>
      </c>
      <c r="C75" s="97" t="s">
        <v>1340</v>
      </c>
      <c r="D75" s="174">
        <v>10</v>
      </c>
      <c r="E75" s="189" cm="1">
        <f t="array" ref="E75">ROUND(_xlfn.IFS(D75&gt;90,D75*0.1,D75&gt;37,D75*0.05,D75&gt;15,D75*0.02,D75,0),2)</f>
        <v>0</v>
      </c>
      <c r="F75" s="98"/>
    </row>
    <row r="76" spans="1:6" ht="15.6" x14ac:dyDescent="0.3">
      <c r="A76" s="96">
        <v>333190</v>
      </c>
      <c r="B76" s="96" t="s">
        <v>1398</v>
      </c>
      <c r="C76" s="97" t="s">
        <v>1316</v>
      </c>
      <c r="D76" s="174">
        <v>98</v>
      </c>
      <c r="E76" s="189" cm="1">
        <f t="array" ref="E76">ROUND(_xlfn.IFS(D76&gt;90,D76*0.1,D76&gt;37,D76*0.05,D76&gt;15,D76*0.02,D76,0),2)</f>
        <v>9.8000000000000007</v>
      </c>
      <c r="F76" s="98"/>
    </row>
    <row r="77" spans="1:6" ht="15.6" x14ac:dyDescent="0.3">
      <c r="A77" s="96">
        <v>333191</v>
      </c>
      <c r="B77" s="96" t="s">
        <v>1399</v>
      </c>
      <c r="C77" s="97" t="s">
        <v>1335</v>
      </c>
      <c r="D77" s="174">
        <v>18</v>
      </c>
      <c r="E77" s="189" cm="1">
        <f t="array" ref="E77">ROUND(_xlfn.IFS(D77&gt;90,D77*0.1,D77&gt;37,D77*0.05,D77&gt;15,D77*0.02,D77,0),2)</f>
        <v>0.36</v>
      </c>
      <c r="F77" s="98"/>
    </row>
    <row r="78" spans="1:6" ht="15.6" x14ac:dyDescent="0.3">
      <c r="A78" s="106">
        <v>333192</v>
      </c>
      <c r="B78" s="106" t="s">
        <v>1400</v>
      </c>
      <c r="C78" s="107" t="s">
        <v>1316</v>
      </c>
      <c r="D78" s="175">
        <v>13</v>
      </c>
      <c r="E78" s="189" cm="1">
        <f t="array" ref="E78">ROUND(_xlfn.IFS(D78&gt;90,D78*0.1,D78&gt;37,D78*0.05,D78&gt;15,D78*0.02,D78,0),2)</f>
        <v>0</v>
      </c>
      <c r="F78" s="98"/>
    </row>
    <row r="79" spans="1:6" x14ac:dyDescent="0.3">
      <c r="C79" s="108"/>
    </row>
    <row r="80" spans="1:6" x14ac:dyDescent="0.3">
      <c r="C80" s="108"/>
    </row>
    <row r="81" spans="3:3" x14ac:dyDescent="0.3">
      <c r="C81" s="108"/>
    </row>
    <row r="82" spans="3:3" x14ac:dyDescent="0.3">
      <c r="C82" s="108"/>
    </row>
  </sheetData>
  <pageMargins left="0.7" right="0.7" top="0.75" bottom="0.75" header="0.3" footer="0.3"/>
  <pageSetup orientation="portrait" horizontalDpi="1200" verticalDpi="1200" r:id="rId1"/>
  <drawing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EA33AD-1A0F-4D1E-ADAA-15BA45CBC2FA}">
  <sheetPr>
    <tabColor rgb="FFC00000"/>
  </sheetPr>
  <dimension ref="A1:N143"/>
  <sheetViews>
    <sheetView showGridLines="0" workbookViewId="0">
      <pane ySplit="1" topLeftCell="A2" activePane="bottomLeft" state="frozen"/>
      <selection activeCell="C11" sqref="C11"/>
      <selection pane="bottomLeft" activeCell="I10" sqref="I10"/>
    </sheetView>
  </sheetViews>
  <sheetFormatPr defaultColWidth="9.21875" defaultRowHeight="14.4" x14ac:dyDescent="0.3"/>
  <cols>
    <col min="1" max="1" width="9.44140625" style="125" bestFit="1" customWidth="1"/>
    <col min="2" max="2" width="14.21875" style="114" bestFit="1" customWidth="1"/>
    <col min="3" max="3" width="15.44140625" style="114" bestFit="1" customWidth="1"/>
    <col min="4" max="4" width="14.44140625" style="114" bestFit="1" customWidth="1"/>
    <col min="5" max="5" width="9.21875" style="126" bestFit="1" customWidth="1"/>
    <col min="6" max="6" width="9.21875" style="114" bestFit="1" customWidth="1"/>
    <col min="7" max="7" width="14" style="114" bestFit="1" customWidth="1"/>
    <col min="8" max="16384" width="9.21875" style="114"/>
  </cols>
  <sheetData>
    <row r="1" spans="1:14" x14ac:dyDescent="0.3">
      <c r="A1" s="109" t="s">
        <v>1401</v>
      </c>
      <c r="B1" s="110" t="s">
        <v>971</v>
      </c>
      <c r="C1" s="111" t="s">
        <v>1402</v>
      </c>
      <c r="D1" s="112" t="s">
        <v>1230</v>
      </c>
      <c r="E1" s="112" t="s">
        <v>1223</v>
      </c>
      <c r="F1" s="112" t="s">
        <v>0</v>
      </c>
      <c r="G1" s="113" t="s">
        <v>1403</v>
      </c>
    </row>
    <row r="2" spans="1:14" x14ac:dyDescent="0.3">
      <c r="A2" s="115">
        <v>43106</v>
      </c>
      <c r="B2" s="116">
        <v>110</v>
      </c>
      <c r="C2" s="116" t="s">
        <v>1404</v>
      </c>
      <c r="D2" s="117" t="s">
        <v>1405</v>
      </c>
      <c r="E2" s="116">
        <v>95</v>
      </c>
      <c r="F2" s="118">
        <v>1.99</v>
      </c>
      <c r="G2" s="190" cm="1">
        <f t="array" ref="G2">_xlfn.IFS(E2="OOS",0,E2,E2*F2)</f>
        <v>189.05</v>
      </c>
    </row>
    <row r="3" spans="1:14" x14ac:dyDescent="0.3">
      <c r="A3" s="115">
        <v>43123</v>
      </c>
      <c r="B3" s="116">
        <v>121</v>
      </c>
      <c r="C3" s="116" t="s">
        <v>1328</v>
      </c>
      <c r="D3" s="117" t="s">
        <v>1406</v>
      </c>
      <c r="E3" s="116">
        <v>50</v>
      </c>
      <c r="F3" s="118">
        <v>19.989999999999998</v>
      </c>
      <c r="G3" s="190" cm="1">
        <f t="array" ref="G3">_xlfn.IFS(E3="OOS",0,E3,E3*F3)</f>
        <v>999.49999999999989</v>
      </c>
    </row>
    <row r="4" spans="1:14" x14ac:dyDescent="0.3">
      <c r="A4" s="115">
        <v>43140</v>
      </c>
      <c r="B4" s="116">
        <v>138</v>
      </c>
      <c r="C4" s="116" t="s">
        <v>1309</v>
      </c>
      <c r="D4" s="117" t="s">
        <v>1405</v>
      </c>
      <c r="E4" s="116">
        <v>36</v>
      </c>
      <c r="F4" s="118">
        <v>4.99</v>
      </c>
      <c r="G4" s="190" cm="1">
        <f t="array" ref="G4">_xlfn.IFS(E4="OOS",0,E4,E4*F4)</f>
        <v>179.64000000000001</v>
      </c>
      <c r="I4" s="201" t="s">
        <v>1407</v>
      </c>
      <c r="J4" s="201"/>
      <c r="K4" s="201"/>
      <c r="L4" s="201"/>
      <c r="M4" s="201"/>
      <c r="N4" s="201"/>
    </row>
    <row r="5" spans="1:14" x14ac:dyDescent="0.3">
      <c r="A5" s="115">
        <v>43157</v>
      </c>
      <c r="B5" s="116">
        <v>112</v>
      </c>
      <c r="C5" s="116" t="s">
        <v>1326</v>
      </c>
      <c r="D5" s="117" t="s">
        <v>1408</v>
      </c>
      <c r="E5" s="116" t="s">
        <v>1409</v>
      </c>
      <c r="F5" s="118">
        <v>19.989999999999998</v>
      </c>
      <c r="G5" s="190" cm="1">
        <f t="array" ref="G5">_xlfn.IFS(E5="OOS",0,E5,E5*F5)</f>
        <v>0</v>
      </c>
      <c r="I5" s="201"/>
      <c r="J5" s="201"/>
      <c r="K5" s="201"/>
      <c r="L5" s="201"/>
      <c r="M5" s="201"/>
      <c r="N5" s="201"/>
    </row>
    <row r="6" spans="1:14" x14ac:dyDescent="0.3">
      <c r="A6" s="115">
        <v>43174</v>
      </c>
      <c r="B6" s="116">
        <v>102</v>
      </c>
      <c r="C6" s="116" t="s">
        <v>1332</v>
      </c>
      <c r="D6" s="117" t="s">
        <v>1405</v>
      </c>
      <c r="E6" s="116">
        <v>56</v>
      </c>
      <c r="F6" s="118">
        <v>2.99</v>
      </c>
      <c r="G6" s="190" cm="1">
        <f t="array" ref="G6">_xlfn.IFS(E6="OOS",0,E6,E6*F6)</f>
        <v>167.44</v>
      </c>
      <c r="I6" s="201"/>
      <c r="J6" s="201"/>
      <c r="K6" s="201"/>
      <c r="L6" s="201"/>
      <c r="M6" s="201"/>
      <c r="N6" s="201"/>
    </row>
    <row r="7" spans="1:14" x14ac:dyDescent="0.3">
      <c r="A7" s="115">
        <v>43191</v>
      </c>
      <c r="B7" s="116">
        <v>144</v>
      </c>
      <c r="C7" s="116" t="s">
        <v>1404</v>
      </c>
      <c r="D7" s="117" t="s">
        <v>1406</v>
      </c>
      <c r="E7" s="116">
        <v>60</v>
      </c>
      <c r="F7" s="118">
        <v>4.99</v>
      </c>
      <c r="G7" s="190" cm="1">
        <f t="array" ref="G7">_xlfn.IFS(E7="OOS",0,E7,E7*F7)</f>
        <v>299.40000000000003</v>
      </c>
      <c r="I7" s="201"/>
      <c r="J7" s="201"/>
      <c r="K7" s="201"/>
      <c r="L7" s="201"/>
      <c r="M7" s="201"/>
      <c r="N7" s="201"/>
    </row>
    <row r="8" spans="1:14" x14ac:dyDescent="0.3">
      <c r="A8" s="115">
        <v>43208</v>
      </c>
      <c r="B8" s="116">
        <v>108</v>
      </c>
      <c r="C8" s="116" t="s">
        <v>1410</v>
      </c>
      <c r="D8" s="117" t="s">
        <v>1405</v>
      </c>
      <c r="E8" s="116">
        <v>75</v>
      </c>
      <c r="F8" s="118">
        <v>1.99</v>
      </c>
      <c r="G8" s="190" cm="1">
        <f t="array" ref="G8">_xlfn.IFS(E8="OOS",0,E8,E8*F8)</f>
        <v>149.25</v>
      </c>
    </row>
    <row r="9" spans="1:14" x14ac:dyDescent="0.3">
      <c r="A9" s="115">
        <v>43225</v>
      </c>
      <c r="B9" s="116">
        <v>142</v>
      </c>
      <c r="C9" s="116" t="s">
        <v>1309</v>
      </c>
      <c r="D9" s="117" t="s">
        <v>1405</v>
      </c>
      <c r="E9" s="116">
        <v>90</v>
      </c>
      <c r="F9" s="118">
        <v>4.99</v>
      </c>
      <c r="G9" s="190" cm="1">
        <f t="array" ref="G9">_xlfn.IFS(E9="OOS",0,E9,E9*F9)</f>
        <v>449.1</v>
      </c>
    </row>
    <row r="10" spans="1:14" x14ac:dyDescent="0.3">
      <c r="A10" s="115">
        <v>43242</v>
      </c>
      <c r="B10" s="116">
        <v>125</v>
      </c>
      <c r="C10" s="116" t="s">
        <v>1347</v>
      </c>
      <c r="D10" s="117" t="s">
        <v>1405</v>
      </c>
      <c r="E10" s="116">
        <v>32</v>
      </c>
      <c r="F10" s="118">
        <v>1.99</v>
      </c>
      <c r="G10" s="190" cm="1">
        <f t="array" ref="G10">_xlfn.IFS(E10="OOS",0,E10,E10*F10)</f>
        <v>63.68</v>
      </c>
    </row>
    <row r="11" spans="1:14" x14ac:dyDescent="0.3">
      <c r="A11" s="115">
        <v>43259</v>
      </c>
      <c r="B11" s="116">
        <v>115</v>
      </c>
      <c r="C11" s="116" t="s">
        <v>1404</v>
      </c>
      <c r="D11" s="117" t="s">
        <v>1406</v>
      </c>
      <c r="E11" s="116" t="s">
        <v>1409</v>
      </c>
      <c r="F11" s="118">
        <v>8.99</v>
      </c>
      <c r="G11" s="190" cm="1">
        <f t="array" ref="G11">_xlfn.IFS(E11="OOS",0,E11,E11*F11)</f>
        <v>0</v>
      </c>
    </row>
    <row r="12" spans="1:14" x14ac:dyDescent="0.3">
      <c r="A12" s="115">
        <v>43276</v>
      </c>
      <c r="B12" s="116">
        <v>145</v>
      </c>
      <c r="C12" s="116" t="s">
        <v>1340</v>
      </c>
      <c r="D12" s="117" t="s">
        <v>1405</v>
      </c>
      <c r="E12" s="116">
        <v>90</v>
      </c>
      <c r="F12" s="118">
        <v>4.99</v>
      </c>
      <c r="G12" s="190" cm="1">
        <f t="array" ref="G12">_xlfn.IFS(E12="OOS",0,E12,E12*F12)</f>
        <v>449.1</v>
      </c>
    </row>
    <row r="13" spans="1:14" x14ac:dyDescent="0.3">
      <c r="A13" s="115">
        <v>43293</v>
      </c>
      <c r="B13" s="116">
        <v>125</v>
      </c>
      <c r="C13" s="116" t="s">
        <v>1411</v>
      </c>
      <c r="D13" s="117" t="s">
        <v>1406</v>
      </c>
      <c r="E13" s="116">
        <v>29</v>
      </c>
      <c r="F13" s="118">
        <v>1.99</v>
      </c>
      <c r="G13" s="190" cm="1">
        <f t="array" ref="G13">_xlfn.IFS(E13="OOS",0,E13,E13*F13)</f>
        <v>57.71</v>
      </c>
    </row>
    <row r="14" spans="1:14" x14ac:dyDescent="0.3">
      <c r="A14" s="115">
        <v>43310</v>
      </c>
      <c r="B14" s="116">
        <v>149</v>
      </c>
      <c r="C14" s="116" t="s">
        <v>1322</v>
      </c>
      <c r="D14" s="117" t="s">
        <v>1406</v>
      </c>
      <c r="E14" s="116">
        <v>81</v>
      </c>
      <c r="F14" s="118">
        <v>19.989999999999998</v>
      </c>
      <c r="G14" s="190" cm="1">
        <f t="array" ref="G14">_xlfn.IFS(E14="OOS",0,E14,E14*F14)</f>
        <v>1619.1899999999998</v>
      </c>
    </row>
    <row r="15" spans="1:14" x14ac:dyDescent="0.3">
      <c r="A15" s="115">
        <v>43327</v>
      </c>
      <c r="B15" s="116">
        <v>104</v>
      </c>
      <c r="C15" s="116" t="s">
        <v>1404</v>
      </c>
      <c r="D15" s="117" t="s">
        <v>1405</v>
      </c>
      <c r="E15" s="116">
        <v>35</v>
      </c>
      <c r="F15" s="118">
        <v>4.99</v>
      </c>
      <c r="G15" s="190" cm="1">
        <f t="array" ref="G15">_xlfn.IFS(E15="OOS",0,E15,E15*F15)</f>
        <v>174.65</v>
      </c>
    </row>
    <row r="16" spans="1:14" x14ac:dyDescent="0.3">
      <c r="A16" s="115">
        <v>43344</v>
      </c>
      <c r="B16" s="116">
        <v>134</v>
      </c>
      <c r="C16" s="116" t="s">
        <v>1412</v>
      </c>
      <c r="D16" s="117" t="s">
        <v>1413</v>
      </c>
      <c r="E16" s="116">
        <v>2</v>
      </c>
      <c r="F16" s="118">
        <v>125</v>
      </c>
      <c r="G16" s="190" cm="1">
        <f t="array" ref="G16">_xlfn.IFS(E16="OOS",0,E16,E16*F16)</f>
        <v>250</v>
      </c>
    </row>
    <row r="17" spans="1:7" x14ac:dyDescent="0.3">
      <c r="A17" s="115">
        <v>43361</v>
      </c>
      <c r="B17" s="116">
        <v>116</v>
      </c>
      <c r="C17" s="116" t="s">
        <v>1404</v>
      </c>
      <c r="D17" s="117" t="s">
        <v>1414</v>
      </c>
      <c r="E17" s="116">
        <v>16</v>
      </c>
      <c r="F17" s="118">
        <v>15.99</v>
      </c>
      <c r="G17" s="190" cm="1">
        <f t="array" ref="G17">_xlfn.IFS(E17="OOS",0,E17,E17*F17)</f>
        <v>255.84</v>
      </c>
    </row>
    <row r="18" spans="1:7" x14ac:dyDescent="0.3">
      <c r="A18" s="115">
        <v>43378</v>
      </c>
      <c r="B18" s="116">
        <v>139</v>
      </c>
      <c r="C18" s="116" t="s">
        <v>1340</v>
      </c>
      <c r="D18" s="117" t="s">
        <v>1406</v>
      </c>
      <c r="E18" s="116">
        <v>28</v>
      </c>
      <c r="F18" s="118">
        <v>8.99</v>
      </c>
      <c r="G18" s="190" cm="1">
        <f t="array" ref="G18">_xlfn.IFS(E18="OOS",0,E18,E18*F18)</f>
        <v>251.72</v>
      </c>
    </row>
    <row r="19" spans="1:7" x14ac:dyDescent="0.3">
      <c r="A19" s="115">
        <v>43395</v>
      </c>
      <c r="B19" s="116">
        <v>103</v>
      </c>
      <c r="C19" s="116" t="s">
        <v>1404</v>
      </c>
      <c r="D19" s="117" t="s">
        <v>1408</v>
      </c>
      <c r="E19" s="116">
        <v>64</v>
      </c>
      <c r="F19" s="118">
        <v>8.99</v>
      </c>
      <c r="G19" s="190" cm="1">
        <f t="array" ref="G19">_xlfn.IFS(E19="OOS",0,E19,E19*F19)</f>
        <v>575.36</v>
      </c>
    </row>
    <row r="20" spans="1:7" x14ac:dyDescent="0.3">
      <c r="A20" s="115">
        <v>43412</v>
      </c>
      <c r="B20" s="116">
        <v>115</v>
      </c>
      <c r="C20" s="116" t="s">
        <v>1322</v>
      </c>
      <c r="D20" s="117" t="s">
        <v>1408</v>
      </c>
      <c r="E20" s="116" t="s">
        <v>1409</v>
      </c>
      <c r="F20" s="118">
        <v>19.989999999999998</v>
      </c>
      <c r="G20" s="190" cm="1">
        <f t="array" ref="G20">_xlfn.IFS(E20="OOS",0,E20,E20*F20)</f>
        <v>0</v>
      </c>
    </row>
    <row r="21" spans="1:7" x14ac:dyDescent="0.3">
      <c r="A21" s="115">
        <v>43429</v>
      </c>
      <c r="B21" s="116">
        <v>119</v>
      </c>
      <c r="C21" s="116" t="s">
        <v>1328</v>
      </c>
      <c r="D21" s="117" t="s">
        <v>1414</v>
      </c>
      <c r="E21" s="116">
        <v>96</v>
      </c>
      <c r="F21" s="118">
        <v>4.99</v>
      </c>
      <c r="G21" s="190" cm="1">
        <f t="array" ref="G21">_xlfn.IFS(E21="OOS",0,E21,E21*F21)</f>
        <v>479.04</v>
      </c>
    </row>
    <row r="22" spans="1:7" x14ac:dyDescent="0.3">
      <c r="A22" s="115">
        <v>43446</v>
      </c>
      <c r="B22" s="116">
        <v>134</v>
      </c>
      <c r="C22" s="116" t="s">
        <v>1412</v>
      </c>
      <c r="D22" s="117" t="s">
        <v>1405</v>
      </c>
      <c r="E22" s="116">
        <v>67</v>
      </c>
      <c r="F22" s="118">
        <v>1.29</v>
      </c>
      <c r="G22" s="190" cm="1">
        <f t="array" ref="G22">_xlfn.IFS(E22="OOS",0,E22,E22*F22)</f>
        <v>86.43</v>
      </c>
    </row>
    <row r="23" spans="1:7" x14ac:dyDescent="0.3">
      <c r="A23" s="115">
        <v>43463</v>
      </c>
      <c r="B23" s="116">
        <v>101</v>
      </c>
      <c r="C23" s="116" t="s">
        <v>1322</v>
      </c>
      <c r="D23" s="117" t="s">
        <v>1414</v>
      </c>
      <c r="E23" s="116">
        <v>74</v>
      </c>
      <c r="F23" s="118">
        <v>15.99</v>
      </c>
      <c r="G23" s="190" cm="1">
        <f t="array" ref="G23">_xlfn.IFS(E23="OOS",0,E23,E23*F23)</f>
        <v>1183.26</v>
      </c>
    </row>
    <row r="24" spans="1:7" x14ac:dyDescent="0.3">
      <c r="A24" s="115">
        <v>43480</v>
      </c>
      <c r="B24" s="116">
        <v>123</v>
      </c>
      <c r="C24" s="116" t="s">
        <v>1326</v>
      </c>
      <c r="D24" s="117" t="s">
        <v>1406</v>
      </c>
      <c r="E24" s="116">
        <v>46</v>
      </c>
      <c r="F24" s="118">
        <v>8.99</v>
      </c>
      <c r="G24" s="190" cm="1">
        <f t="array" ref="G24">_xlfn.IFS(E24="OOS",0,E24,E24*F24)</f>
        <v>413.54</v>
      </c>
    </row>
    <row r="25" spans="1:7" x14ac:dyDescent="0.3">
      <c r="A25" s="115">
        <v>43497</v>
      </c>
      <c r="B25" s="116">
        <v>102</v>
      </c>
      <c r="C25" s="116" t="s">
        <v>1412</v>
      </c>
      <c r="D25" s="117" t="s">
        <v>1406</v>
      </c>
      <c r="E25" s="116">
        <v>87</v>
      </c>
      <c r="F25" s="118">
        <v>15</v>
      </c>
      <c r="G25" s="190" cm="1">
        <f t="array" ref="G25">_xlfn.IFS(E25="OOS",0,E25,E25*F25)</f>
        <v>1305</v>
      </c>
    </row>
    <row r="26" spans="1:7" x14ac:dyDescent="0.3">
      <c r="A26" s="115">
        <v>43514</v>
      </c>
      <c r="B26" s="116">
        <v>118</v>
      </c>
      <c r="C26" s="116" t="s">
        <v>1404</v>
      </c>
      <c r="D26" s="117" t="s">
        <v>1406</v>
      </c>
      <c r="E26" s="116">
        <v>4</v>
      </c>
      <c r="F26" s="118">
        <v>4.99</v>
      </c>
      <c r="G26" s="190" cm="1">
        <f t="array" ref="G26">_xlfn.IFS(E26="OOS",0,E26,E26*F26)</f>
        <v>19.96</v>
      </c>
    </row>
    <row r="27" spans="1:7" x14ac:dyDescent="0.3">
      <c r="A27" s="115">
        <v>43531</v>
      </c>
      <c r="B27" s="116">
        <v>108</v>
      </c>
      <c r="C27" s="116" t="s">
        <v>1332</v>
      </c>
      <c r="D27" s="117" t="s">
        <v>1406</v>
      </c>
      <c r="E27" s="116">
        <v>7</v>
      </c>
      <c r="F27" s="118">
        <v>19.989999999999998</v>
      </c>
      <c r="G27" s="190" cm="1">
        <f t="array" ref="G27">_xlfn.IFS(E27="OOS",0,E27,E27*F27)</f>
        <v>139.92999999999998</v>
      </c>
    </row>
    <row r="28" spans="1:7" x14ac:dyDescent="0.3">
      <c r="A28" s="115">
        <v>43548</v>
      </c>
      <c r="B28" s="116">
        <v>124</v>
      </c>
      <c r="C28" s="116" t="s">
        <v>1309</v>
      </c>
      <c r="D28" s="117" t="s">
        <v>1414</v>
      </c>
      <c r="E28" s="116">
        <v>50</v>
      </c>
      <c r="F28" s="118">
        <v>4.99</v>
      </c>
      <c r="G28" s="190" cm="1">
        <f t="array" ref="G28">_xlfn.IFS(E28="OOS",0,E28,E28*F28)</f>
        <v>249.5</v>
      </c>
    </row>
    <row r="29" spans="1:7" x14ac:dyDescent="0.3">
      <c r="A29" s="115">
        <v>43565</v>
      </c>
      <c r="B29" s="116">
        <v>149</v>
      </c>
      <c r="C29" s="116" t="s">
        <v>1410</v>
      </c>
      <c r="D29" s="117" t="s">
        <v>1405</v>
      </c>
      <c r="E29" s="116">
        <v>66</v>
      </c>
      <c r="F29" s="118">
        <v>1.99</v>
      </c>
      <c r="G29" s="190" cm="1">
        <f t="array" ref="G29">_xlfn.IFS(E29="OOS",0,E29,E29*F29)</f>
        <v>131.34</v>
      </c>
    </row>
    <row r="30" spans="1:7" x14ac:dyDescent="0.3">
      <c r="A30" s="115">
        <v>43582</v>
      </c>
      <c r="B30" s="116">
        <v>128</v>
      </c>
      <c r="C30" s="116" t="s">
        <v>1411</v>
      </c>
      <c r="D30" s="117" t="s">
        <v>1408</v>
      </c>
      <c r="E30" s="116">
        <v>96</v>
      </c>
      <c r="F30" s="118">
        <v>4.99</v>
      </c>
      <c r="G30" s="190" cm="1">
        <f t="array" ref="G30">_xlfn.IFS(E30="OOS",0,E30,E30*F30)</f>
        <v>479.04</v>
      </c>
    </row>
    <row r="31" spans="1:7" x14ac:dyDescent="0.3">
      <c r="A31" s="115">
        <v>43599</v>
      </c>
      <c r="B31" s="116">
        <v>134</v>
      </c>
      <c r="C31" s="116" t="s">
        <v>1326</v>
      </c>
      <c r="D31" s="117" t="s">
        <v>1405</v>
      </c>
      <c r="E31" s="116">
        <v>53</v>
      </c>
      <c r="F31" s="118">
        <v>1.29</v>
      </c>
      <c r="G31" s="190" cm="1">
        <f t="array" ref="G31">_xlfn.IFS(E31="OOS",0,E31,E31*F31)</f>
        <v>68.37</v>
      </c>
    </row>
    <row r="32" spans="1:7" x14ac:dyDescent="0.3">
      <c r="A32" s="115">
        <v>43616</v>
      </c>
      <c r="B32" s="116">
        <v>141</v>
      </c>
      <c r="C32" s="116" t="s">
        <v>1326</v>
      </c>
      <c r="D32" s="117" t="s">
        <v>1406</v>
      </c>
      <c r="E32" s="116">
        <v>80</v>
      </c>
      <c r="F32" s="118">
        <v>8.99</v>
      </c>
      <c r="G32" s="190" cm="1">
        <f t="array" ref="G32">_xlfn.IFS(E32="OOS",0,E32,E32*F32)</f>
        <v>719.2</v>
      </c>
    </row>
    <row r="33" spans="1:7" x14ac:dyDescent="0.3">
      <c r="A33" s="115">
        <v>43633</v>
      </c>
      <c r="B33" s="116">
        <v>128</v>
      </c>
      <c r="C33" s="116" t="s">
        <v>1328</v>
      </c>
      <c r="D33" s="117" t="s">
        <v>1413</v>
      </c>
      <c r="E33" s="116">
        <v>5</v>
      </c>
      <c r="F33" s="118">
        <v>125</v>
      </c>
      <c r="G33" s="190" cm="1">
        <f t="array" ref="G33">_xlfn.IFS(E33="OOS",0,E33,E33*F33)</f>
        <v>625</v>
      </c>
    </row>
    <row r="34" spans="1:7" x14ac:dyDescent="0.3">
      <c r="A34" s="115">
        <v>43650</v>
      </c>
      <c r="B34" s="116">
        <v>117</v>
      </c>
      <c r="C34" s="116" t="s">
        <v>1404</v>
      </c>
      <c r="D34" s="117" t="s">
        <v>1414</v>
      </c>
      <c r="E34" s="116" t="s">
        <v>1409</v>
      </c>
      <c r="F34" s="118">
        <v>4.99</v>
      </c>
      <c r="G34" s="190" cm="1">
        <f t="array" ref="G34">_xlfn.IFS(E34="OOS",0,E34,E34*F34)</f>
        <v>0</v>
      </c>
    </row>
    <row r="35" spans="1:7" x14ac:dyDescent="0.3">
      <c r="A35" s="115">
        <v>43667</v>
      </c>
      <c r="B35" s="116">
        <v>142</v>
      </c>
      <c r="C35" s="116" t="s">
        <v>1340</v>
      </c>
      <c r="D35" s="117" t="s">
        <v>1414</v>
      </c>
      <c r="E35" s="116">
        <v>55</v>
      </c>
      <c r="F35" s="118">
        <v>12.49</v>
      </c>
      <c r="G35" s="190" cm="1">
        <f t="array" ref="G35">_xlfn.IFS(E35="OOS",0,E35,E35*F35)</f>
        <v>686.95</v>
      </c>
    </row>
    <row r="36" spans="1:7" x14ac:dyDescent="0.3">
      <c r="A36" s="115">
        <v>43684</v>
      </c>
      <c r="B36" s="116">
        <v>145</v>
      </c>
      <c r="C36" s="116" t="s">
        <v>1328</v>
      </c>
      <c r="D36" s="117" t="s">
        <v>1414</v>
      </c>
      <c r="E36" s="116">
        <v>42</v>
      </c>
      <c r="F36" s="118">
        <v>23.95</v>
      </c>
      <c r="G36" s="190" cm="1">
        <f t="array" ref="G36">_xlfn.IFS(E36="OOS",0,E36,E36*F36)</f>
        <v>1005.9</v>
      </c>
    </row>
    <row r="37" spans="1:7" x14ac:dyDescent="0.3">
      <c r="A37" s="115">
        <v>43701</v>
      </c>
      <c r="B37" s="116">
        <v>145</v>
      </c>
      <c r="C37" s="116" t="s">
        <v>1332</v>
      </c>
      <c r="D37" s="117" t="s">
        <v>1413</v>
      </c>
      <c r="E37" s="116">
        <v>3</v>
      </c>
      <c r="F37" s="118">
        <v>275</v>
      </c>
      <c r="G37" s="190" cm="1">
        <f t="array" ref="G37">_xlfn.IFS(E37="OOS",0,E37,E37*F37)</f>
        <v>825</v>
      </c>
    </row>
    <row r="38" spans="1:7" x14ac:dyDescent="0.3">
      <c r="A38" s="115">
        <v>43718</v>
      </c>
      <c r="B38" s="116">
        <v>127</v>
      </c>
      <c r="C38" s="116" t="s">
        <v>1326</v>
      </c>
      <c r="D38" s="117" t="s">
        <v>1405</v>
      </c>
      <c r="E38" s="116">
        <v>7</v>
      </c>
      <c r="F38" s="118">
        <v>1.29</v>
      </c>
      <c r="G38" s="190" cm="1">
        <f t="array" ref="G38">_xlfn.IFS(E38="OOS",0,E38,E38*F38)</f>
        <v>9.0300000000000011</v>
      </c>
    </row>
    <row r="39" spans="1:7" x14ac:dyDescent="0.3">
      <c r="A39" s="115">
        <v>43735</v>
      </c>
      <c r="B39" s="116">
        <v>114</v>
      </c>
      <c r="C39" s="116" t="s">
        <v>1332</v>
      </c>
      <c r="D39" s="117" t="s">
        <v>1408</v>
      </c>
      <c r="E39" s="116">
        <v>76</v>
      </c>
      <c r="F39" s="118">
        <v>1.99</v>
      </c>
      <c r="G39" s="190" cm="1">
        <f t="array" ref="G39">_xlfn.IFS(E39="OOS",0,E39,E39*F39)</f>
        <v>151.24</v>
      </c>
    </row>
    <row r="40" spans="1:7" x14ac:dyDescent="0.3">
      <c r="A40" s="115">
        <v>43752</v>
      </c>
      <c r="B40" s="116">
        <v>103</v>
      </c>
      <c r="C40" s="116" t="s">
        <v>1347</v>
      </c>
      <c r="D40" s="117" t="s">
        <v>1406</v>
      </c>
      <c r="E40" s="116">
        <v>57</v>
      </c>
      <c r="F40" s="118">
        <v>19.989999999999998</v>
      </c>
      <c r="G40" s="190" cm="1">
        <f t="array" ref="G40">_xlfn.IFS(E40="OOS",0,E40,E40*F40)</f>
        <v>1139.4299999999998</v>
      </c>
    </row>
    <row r="41" spans="1:7" x14ac:dyDescent="0.3">
      <c r="A41" s="115">
        <v>43769</v>
      </c>
      <c r="B41" s="116">
        <v>119</v>
      </c>
      <c r="C41" s="116" t="s">
        <v>1410</v>
      </c>
      <c r="D41" s="117" t="s">
        <v>1405</v>
      </c>
      <c r="E41" s="116">
        <v>14</v>
      </c>
      <c r="F41" s="118">
        <v>1.29</v>
      </c>
      <c r="G41" s="190" cm="1">
        <f t="array" ref="G41">_xlfn.IFS(E41="OOS",0,E41,E41*F41)</f>
        <v>18.060000000000002</v>
      </c>
    </row>
    <row r="42" spans="1:7" x14ac:dyDescent="0.3">
      <c r="A42" s="115">
        <v>43786</v>
      </c>
      <c r="B42" s="116">
        <v>146</v>
      </c>
      <c r="C42" s="116" t="s">
        <v>1309</v>
      </c>
      <c r="D42" s="117" t="s">
        <v>1406</v>
      </c>
      <c r="E42" s="116">
        <v>11</v>
      </c>
      <c r="F42" s="118">
        <v>4.99</v>
      </c>
      <c r="G42" s="190" cm="1">
        <f t="array" ref="G42">_xlfn.IFS(E42="OOS",0,E42,E42*F42)</f>
        <v>54.89</v>
      </c>
    </row>
    <row r="43" spans="1:7" x14ac:dyDescent="0.3">
      <c r="A43" s="115">
        <v>43803</v>
      </c>
      <c r="B43" s="116">
        <v>118</v>
      </c>
      <c r="C43" s="116" t="s">
        <v>1309</v>
      </c>
      <c r="D43" s="117" t="s">
        <v>1406</v>
      </c>
      <c r="E43" s="116">
        <v>94</v>
      </c>
      <c r="F43" s="118">
        <v>19.989999999999998</v>
      </c>
      <c r="G43" s="190" cm="1">
        <f t="array" ref="G43">_xlfn.IFS(E43="OOS",0,E43,E43*F43)</f>
        <v>1879.06</v>
      </c>
    </row>
    <row r="44" spans="1:7" x14ac:dyDescent="0.3">
      <c r="A44" s="115">
        <v>43820</v>
      </c>
      <c r="B44" s="116">
        <v>105</v>
      </c>
      <c r="C44" s="116" t="s">
        <v>1410</v>
      </c>
      <c r="D44" s="117" t="s">
        <v>1406</v>
      </c>
      <c r="E44" s="116">
        <v>28</v>
      </c>
      <c r="F44" s="118">
        <v>4.99</v>
      </c>
      <c r="G44" s="190" cm="1">
        <f t="array" ref="G44">_xlfn.IFS(E44="OOS",0,E44,E44*F44)</f>
        <v>139.72</v>
      </c>
    </row>
    <row r="45" spans="1:7" x14ac:dyDescent="0.3">
      <c r="A45" s="115">
        <v>43123</v>
      </c>
      <c r="B45" s="119">
        <v>129</v>
      </c>
      <c r="C45" s="116" t="s">
        <v>1328</v>
      </c>
      <c r="D45" s="117" t="s">
        <v>1406</v>
      </c>
      <c r="E45" s="116">
        <v>50</v>
      </c>
      <c r="F45" s="118">
        <v>19.989999999999998</v>
      </c>
      <c r="G45" s="190" cm="1">
        <f t="array" ref="G45">_xlfn.IFS(E45="OOS",0,E45,E45*F45)</f>
        <v>999.49999999999989</v>
      </c>
    </row>
    <row r="46" spans="1:7" x14ac:dyDescent="0.3">
      <c r="A46" s="115">
        <v>43140</v>
      </c>
      <c r="B46" s="119">
        <v>137</v>
      </c>
      <c r="C46" s="116" t="s">
        <v>1309</v>
      </c>
      <c r="D46" s="117" t="s">
        <v>1405</v>
      </c>
      <c r="E46" s="116">
        <v>36</v>
      </c>
      <c r="F46" s="118">
        <v>4.99</v>
      </c>
      <c r="G46" s="190" cm="1">
        <f t="array" ref="G46">_xlfn.IFS(E46="OOS",0,E46,E46*F46)</f>
        <v>179.64000000000001</v>
      </c>
    </row>
    <row r="47" spans="1:7" x14ac:dyDescent="0.3">
      <c r="A47" s="115">
        <v>43157</v>
      </c>
      <c r="B47" s="119">
        <v>136</v>
      </c>
      <c r="C47" s="116" t="s">
        <v>1326</v>
      </c>
      <c r="D47" s="117" t="s">
        <v>1408</v>
      </c>
      <c r="E47" s="116" t="s">
        <v>1409</v>
      </c>
      <c r="F47" s="118">
        <v>19.989999999999998</v>
      </c>
      <c r="G47" s="190" cm="1">
        <f t="array" ref="G47">_xlfn.IFS(E47="OOS",0,E47,E47*F47)</f>
        <v>0</v>
      </c>
    </row>
    <row r="48" spans="1:7" x14ac:dyDescent="0.3">
      <c r="A48" s="115">
        <v>43548</v>
      </c>
      <c r="B48" s="116">
        <v>123</v>
      </c>
      <c r="C48" s="116" t="s">
        <v>1309</v>
      </c>
      <c r="D48" s="117" t="s">
        <v>1414</v>
      </c>
      <c r="E48" s="116">
        <v>50</v>
      </c>
      <c r="F48" s="118">
        <v>4.99</v>
      </c>
      <c r="G48" s="190" cm="1">
        <f t="array" ref="G48">_xlfn.IFS(E48="OOS",0,E48,E48*F48)</f>
        <v>249.5</v>
      </c>
    </row>
    <row r="49" spans="1:7" x14ac:dyDescent="0.3">
      <c r="A49" s="115">
        <v>43565</v>
      </c>
      <c r="B49" s="116">
        <v>132</v>
      </c>
      <c r="C49" s="116" t="s">
        <v>1410</v>
      </c>
      <c r="D49" s="117" t="s">
        <v>1405</v>
      </c>
      <c r="E49" s="116">
        <v>66</v>
      </c>
      <c r="F49" s="118">
        <v>1.99</v>
      </c>
      <c r="G49" s="190" cm="1">
        <f t="array" ref="G49">_xlfn.IFS(E49="OOS",0,E49,E49*F49)</f>
        <v>131.34</v>
      </c>
    </row>
    <row r="50" spans="1:7" x14ac:dyDescent="0.3">
      <c r="A50" s="115">
        <v>43582</v>
      </c>
      <c r="B50" s="116">
        <v>147</v>
      </c>
      <c r="C50" s="116" t="s">
        <v>1411</v>
      </c>
      <c r="D50" s="117" t="s">
        <v>1408</v>
      </c>
      <c r="E50" s="116">
        <v>96</v>
      </c>
      <c r="F50" s="118">
        <v>4.99</v>
      </c>
      <c r="G50" s="190" cm="1">
        <f t="array" ref="G50">_xlfn.IFS(E50="OOS",0,E50,E50*F50)</f>
        <v>479.04</v>
      </c>
    </row>
    <row r="51" spans="1:7" x14ac:dyDescent="0.3">
      <c r="A51" s="115">
        <v>43599</v>
      </c>
      <c r="B51" s="116">
        <v>145</v>
      </c>
      <c r="C51" s="116" t="s">
        <v>1326</v>
      </c>
      <c r="D51" s="117" t="s">
        <v>1405</v>
      </c>
      <c r="E51" s="116">
        <v>53</v>
      </c>
      <c r="F51" s="118">
        <v>1.29</v>
      </c>
      <c r="G51" s="190" cm="1">
        <f t="array" ref="G51">_xlfn.IFS(E51="OOS",0,E51,E51*F51)</f>
        <v>68.37</v>
      </c>
    </row>
    <row r="52" spans="1:7" x14ac:dyDescent="0.3">
      <c r="A52" s="115">
        <v>43616</v>
      </c>
      <c r="B52" s="116">
        <v>122</v>
      </c>
      <c r="C52" s="116" t="s">
        <v>1326</v>
      </c>
      <c r="D52" s="117" t="s">
        <v>1406</v>
      </c>
      <c r="E52" s="116">
        <v>80</v>
      </c>
      <c r="F52" s="118">
        <v>8.99</v>
      </c>
      <c r="G52" s="190" cm="1">
        <f t="array" ref="G52">_xlfn.IFS(E52="OOS",0,E52,E52*F52)</f>
        <v>719.2</v>
      </c>
    </row>
    <row r="53" spans="1:7" x14ac:dyDescent="0.3">
      <c r="A53" s="115">
        <v>43633</v>
      </c>
      <c r="B53" s="116">
        <v>111</v>
      </c>
      <c r="C53" s="116" t="s">
        <v>1328</v>
      </c>
      <c r="D53" s="117" t="s">
        <v>1413</v>
      </c>
      <c r="E53" s="116">
        <v>5</v>
      </c>
      <c r="F53" s="118">
        <v>125</v>
      </c>
      <c r="G53" s="190" cm="1">
        <f t="array" ref="G53">_xlfn.IFS(E53="OOS",0,E53,E53*F53)</f>
        <v>625</v>
      </c>
    </row>
    <row r="54" spans="1:7" x14ac:dyDescent="0.3">
      <c r="A54" s="115">
        <v>43650</v>
      </c>
      <c r="B54" s="116">
        <v>146</v>
      </c>
      <c r="C54" s="116" t="s">
        <v>1404</v>
      </c>
      <c r="D54" s="117" t="s">
        <v>1414</v>
      </c>
      <c r="E54" s="116">
        <v>62</v>
      </c>
      <c r="F54" s="118">
        <v>4.99</v>
      </c>
      <c r="G54" s="190" cm="1">
        <f t="array" ref="G54">_xlfn.IFS(E54="OOS",0,E54,E54*F54)</f>
        <v>309.38</v>
      </c>
    </row>
    <row r="55" spans="1:7" x14ac:dyDescent="0.3">
      <c r="A55" s="115">
        <v>43667</v>
      </c>
      <c r="B55" s="116">
        <v>100</v>
      </c>
      <c r="C55" s="116" t="s">
        <v>1340</v>
      </c>
      <c r="D55" s="117" t="s">
        <v>1414</v>
      </c>
      <c r="E55" s="116">
        <v>55</v>
      </c>
      <c r="F55" s="118">
        <v>12.49</v>
      </c>
      <c r="G55" s="190" cm="1">
        <f t="array" ref="G55">_xlfn.IFS(E55="OOS",0,E55,E55*F55)</f>
        <v>686.95</v>
      </c>
    </row>
    <row r="56" spans="1:7" x14ac:dyDescent="0.3">
      <c r="A56" s="115">
        <v>43684</v>
      </c>
      <c r="B56" s="116">
        <v>136</v>
      </c>
      <c r="C56" s="116" t="s">
        <v>1328</v>
      </c>
      <c r="D56" s="117" t="s">
        <v>1414</v>
      </c>
      <c r="E56" s="116">
        <v>42</v>
      </c>
      <c r="F56" s="118">
        <v>23.95</v>
      </c>
      <c r="G56" s="190" cm="1">
        <f t="array" ref="G56">_xlfn.IFS(E56="OOS",0,E56,E56*F56)</f>
        <v>1005.9</v>
      </c>
    </row>
    <row r="57" spans="1:7" x14ac:dyDescent="0.3">
      <c r="A57" s="115">
        <v>43701</v>
      </c>
      <c r="B57" s="116">
        <v>135</v>
      </c>
      <c r="C57" s="116" t="s">
        <v>1332</v>
      </c>
      <c r="D57" s="117" t="s">
        <v>1413</v>
      </c>
      <c r="E57" s="116">
        <v>3</v>
      </c>
      <c r="F57" s="118">
        <v>275</v>
      </c>
      <c r="G57" s="190" cm="1">
        <f t="array" ref="G57">_xlfn.IFS(E57="OOS",0,E57,E57*F57)</f>
        <v>825</v>
      </c>
    </row>
    <row r="58" spans="1:7" x14ac:dyDescent="0.3">
      <c r="A58" s="115">
        <v>43718</v>
      </c>
      <c r="B58" s="116">
        <v>132</v>
      </c>
      <c r="C58" s="116" t="s">
        <v>1326</v>
      </c>
      <c r="D58" s="117" t="s">
        <v>1405</v>
      </c>
      <c r="E58" s="116">
        <v>7</v>
      </c>
      <c r="F58" s="118">
        <v>1.29</v>
      </c>
      <c r="G58" s="190" cm="1">
        <f t="array" ref="G58">_xlfn.IFS(E58="OOS",0,E58,E58*F58)</f>
        <v>9.0300000000000011</v>
      </c>
    </row>
    <row r="59" spans="1:7" x14ac:dyDescent="0.3">
      <c r="A59" s="115">
        <v>43735</v>
      </c>
      <c r="B59" s="116">
        <v>117</v>
      </c>
      <c r="C59" s="116" t="s">
        <v>1332</v>
      </c>
      <c r="D59" s="117" t="s">
        <v>1408</v>
      </c>
      <c r="E59" s="116" t="s">
        <v>1409</v>
      </c>
      <c r="F59" s="118">
        <v>1.99</v>
      </c>
      <c r="G59" s="190" cm="1">
        <f t="array" ref="G59">_xlfn.IFS(E59="OOS",0,E59,E59*F59)</f>
        <v>0</v>
      </c>
    </row>
    <row r="60" spans="1:7" x14ac:dyDescent="0.3">
      <c r="A60" s="115">
        <v>43752</v>
      </c>
      <c r="B60" s="116">
        <v>134</v>
      </c>
      <c r="C60" s="116" t="s">
        <v>1347</v>
      </c>
      <c r="D60" s="117" t="s">
        <v>1406</v>
      </c>
      <c r="E60" s="116">
        <v>57</v>
      </c>
      <c r="F60" s="118">
        <v>19.989999999999998</v>
      </c>
      <c r="G60" s="190" cm="1">
        <f t="array" ref="G60">_xlfn.IFS(E60="OOS",0,E60,E60*F60)</f>
        <v>1139.4299999999998</v>
      </c>
    </row>
    <row r="61" spans="1:7" x14ac:dyDescent="0.3">
      <c r="A61" s="115">
        <v>43769</v>
      </c>
      <c r="B61" s="116">
        <v>112</v>
      </c>
      <c r="C61" s="116" t="s">
        <v>1410</v>
      </c>
      <c r="D61" s="117" t="s">
        <v>1405</v>
      </c>
      <c r="E61" s="116">
        <v>14</v>
      </c>
      <c r="F61" s="118">
        <v>1.29</v>
      </c>
      <c r="G61" s="190" cm="1">
        <f t="array" ref="G61">_xlfn.IFS(E61="OOS",0,E61,E61*F61)</f>
        <v>18.060000000000002</v>
      </c>
    </row>
    <row r="62" spans="1:7" x14ac:dyDescent="0.3">
      <c r="A62" s="115">
        <v>43786</v>
      </c>
      <c r="B62" s="116">
        <v>139</v>
      </c>
      <c r="C62" s="116" t="s">
        <v>1309</v>
      </c>
      <c r="D62" s="117" t="s">
        <v>1406</v>
      </c>
      <c r="E62" s="116">
        <v>11</v>
      </c>
      <c r="F62" s="118">
        <v>4.99</v>
      </c>
      <c r="G62" s="190" cm="1">
        <f t="array" ref="G62">_xlfn.IFS(E62="OOS",0,E62,E62*F62)</f>
        <v>54.89</v>
      </c>
    </row>
    <row r="63" spans="1:7" x14ac:dyDescent="0.3">
      <c r="A63" s="115">
        <v>43803</v>
      </c>
      <c r="B63" s="116">
        <v>146</v>
      </c>
      <c r="C63" s="116" t="s">
        <v>1309</v>
      </c>
      <c r="D63" s="117" t="s">
        <v>1406</v>
      </c>
      <c r="E63" s="116">
        <v>94</v>
      </c>
      <c r="F63" s="118">
        <v>19.989999999999998</v>
      </c>
      <c r="G63" s="190" cm="1">
        <f t="array" ref="G63">_xlfn.IFS(E63="OOS",0,E63,E63*F63)</f>
        <v>1879.06</v>
      </c>
    </row>
    <row r="64" spans="1:7" x14ac:dyDescent="0.3">
      <c r="A64" s="115">
        <v>43820</v>
      </c>
      <c r="B64" s="116">
        <v>114</v>
      </c>
      <c r="C64" s="116" t="s">
        <v>1410</v>
      </c>
      <c r="D64" s="117" t="s">
        <v>1406</v>
      </c>
      <c r="E64" s="116">
        <v>28</v>
      </c>
      <c r="F64" s="118">
        <v>4.99</v>
      </c>
      <c r="G64" s="190" cm="1">
        <f t="array" ref="G64">_xlfn.IFS(E64="OOS",0,E64,E64*F64)</f>
        <v>139.72</v>
      </c>
    </row>
    <row r="65" spans="1:7" x14ac:dyDescent="0.3">
      <c r="A65" s="115">
        <v>43123</v>
      </c>
      <c r="B65" s="119">
        <v>116</v>
      </c>
      <c r="C65" s="116" t="s">
        <v>1328</v>
      </c>
      <c r="D65" s="117" t="s">
        <v>1406</v>
      </c>
      <c r="E65" s="116">
        <v>50</v>
      </c>
      <c r="F65" s="118">
        <v>19.989999999999998</v>
      </c>
      <c r="G65" s="190" cm="1">
        <f t="array" ref="G65">_xlfn.IFS(E65="OOS",0,E65,E65*F65)</f>
        <v>999.49999999999989</v>
      </c>
    </row>
    <row r="66" spans="1:7" x14ac:dyDescent="0.3">
      <c r="A66" s="115">
        <v>43140</v>
      </c>
      <c r="B66" s="119">
        <v>114</v>
      </c>
      <c r="C66" s="116" t="s">
        <v>1309</v>
      </c>
      <c r="D66" s="117" t="s">
        <v>1405</v>
      </c>
      <c r="E66" s="116">
        <v>36</v>
      </c>
      <c r="F66" s="118">
        <v>4.99</v>
      </c>
      <c r="G66" s="190" cm="1">
        <f t="array" ref="G66">_xlfn.IFS(E66="OOS",0,E66,E66*F66)</f>
        <v>179.64000000000001</v>
      </c>
    </row>
    <row r="67" spans="1:7" x14ac:dyDescent="0.3">
      <c r="A67" s="115">
        <v>43157</v>
      </c>
      <c r="B67" s="119">
        <v>119</v>
      </c>
      <c r="C67" s="116" t="s">
        <v>1326</v>
      </c>
      <c r="D67" s="117" t="s">
        <v>1408</v>
      </c>
      <c r="E67" s="116">
        <v>27</v>
      </c>
      <c r="F67" s="118">
        <v>19.989999999999998</v>
      </c>
      <c r="G67" s="190" cm="1">
        <f t="array" ref="G67">_xlfn.IFS(E67="OOS",0,E67,E67*F67)</f>
        <v>539.7299999999999</v>
      </c>
    </row>
    <row r="68" spans="1:7" x14ac:dyDescent="0.3">
      <c r="A68" s="115">
        <v>43174</v>
      </c>
      <c r="B68" s="119">
        <v>140</v>
      </c>
      <c r="C68" s="116" t="s">
        <v>1332</v>
      </c>
      <c r="D68" s="117" t="s">
        <v>1405</v>
      </c>
      <c r="E68" s="116">
        <v>56</v>
      </c>
      <c r="F68" s="118">
        <v>2.99</v>
      </c>
      <c r="G68" s="190" cm="1">
        <f t="array" ref="G68">_xlfn.IFS(E68="OOS",0,E68,E68*F68)</f>
        <v>167.44</v>
      </c>
    </row>
    <row r="69" spans="1:7" x14ac:dyDescent="0.3">
      <c r="A69" s="115">
        <v>43191</v>
      </c>
      <c r="B69" s="119">
        <v>134</v>
      </c>
      <c r="C69" s="116" t="s">
        <v>1404</v>
      </c>
      <c r="D69" s="117" t="s">
        <v>1406</v>
      </c>
      <c r="E69" s="116">
        <v>60</v>
      </c>
      <c r="F69" s="118">
        <v>4.99</v>
      </c>
      <c r="G69" s="190" cm="1">
        <f t="array" ref="G69">_xlfn.IFS(E69="OOS",0,E69,E69*F69)</f>
        <v>299.40000000000003</v>
      </c>
    </row>
    <row r="70" spans="1:7" x14ac:dyDescent="0.3">
      <c r="A70" s="115">
        <v>43208</v>
      </c>
      <c r="B70" s="119">
        <v>119</v>
      </c>
      <c r="C70" s="116" t="s">
        <v>1410</v>
      </c>
      <c r="D70" s="117" t="s">
        <v>1405</v>
      </c>
      <c r="E70" s="116">
        <v>75</v>
      </c>
      <c r="F70" s="118">
        <v>1.99</v>
      </c>
      <c r="G70" s="190" cm="1">
        <f t="array" ref="G70">_xlfn.IFS(E70="OOS",0,E70,E70*F70)</f>
        <v>149.25</v>
      </c>
    </row>
    <row r="71" spans="1:7" x14ac:dyDescent="0.3">
      <c r="A71" s="115">
        <v>43225</v>
      </c>
      <c r="B71" s="119">
        <v>145</v>
      </c>
      <c r="C71" s="116" t="s">
        <v>1309</v>
      </c>
      <c r="D71" s="117" t="s">
        <v>1405</v>
      </c>
      <c r="E71" s="116">
        <v>90</v>
      </c>
      <c r="F71" s="118">
        <v>4.99</v>
      </c>
      <c r="G71" s="190" cm="1">
        <f t="array" ref="G71">_xlfn.IFS(E71="OOS",0,E71,E71*F71)</f>
        <v>449.1</v>
      </c>
    </row>
    <row r="72" spans="1:7" x14ac:dyDescent="0.3">
      <c r="A72" s="115">
        <v>43242</v>
      </c>
      <c r="B72" s="119">
        <v>100</v>
      </c>
      <c r="C72" s="116" t="s">
        <v>1347</v>
      </c>
      <c r="D72" s="117" t="s">
        <v>1405</v>
      </c>
      <c r="E72" s="116">
        <v>32</v>
      </c>
      <c r="F72" s="118">
        <v>1.99</v>
      </c>
      <c r="G72" s="190" cm="1">
        <f t="array" ref="G72">_xlfn.IFS(E72="OOS",0,E72,E72*F72)</f>
        <v>63.68</v>
      </c>
    </row>
    <row r="73" spans="1:7" x14ac:dyDescent="0.3">
      <c r="A73" s="115">
        <v>43259</v>
      </c>
      <c r="B73" s="119">
        <v>122</v>
      </c>
      <c r="C73" s="116" t="s">
        <v>1404</v>
      </c>
      <c r="D73" s="117" t="s">
        <v>1406</v>
      </c>
      <c r="E73" s="116">
        <v>60</v>
      </c>
      <c r="F73" s="118">
        <v>8.99</v>
      </c>
      <c r="G73" s="190" cm="1">
        <f t="array" ref="G73">_xlfn.IFS(E73="OOS",0,E73,E73*F73)</f>
        <v>539.4</v>
      </c>
    </row>
    <row r="74" spans="1:7" x14ac:dyDescent="0.3">
      <c r="A74" s="115">
        <v>43276</v>
      </c>
      <c r="B74" s="119">
        <v>128</v>
      </c>
      <c r="C74" s="116" t="s">
        <v>1340</v>
      </c>
      <c r="D74" s="117" t="s">
        <v>1405</v>
      </c>
      <c r="E74" s="116">
        <v>90</v>
      </c>
      <c r="F74" s="118">
        <v>4.99</v>
      </c>
      <c r="G74" s="190" cm="1">
        <f t="array" ref="G74">_xlfn.IFS(E74="OOS",0,E74,E74*F74)</f>
        <v>449.1</v>
      </c>
    </row>
    <row r="75" spans="1:7" x14ac:dyDescent="0.3">
      <c r="A75" s="115">
        <v>43293</v>
      </c>
      <c r="B75" s="119">
        <v>113</v>
      </c>
      <c r="C75" s="116" t="s">
        <v>1411</v>
      </c>
      <c r="D75" s="117" t="s">
        <v>1406</v>
      </c>
      <c r="E75" s="116">
        <v>29</v>
      </c>
      <c r="F75" s="118">
        <v>1.99</v>
      </c>
      <c r="G75" s="190" cm="1">
        <f t="array" ref="G75">_xlfn.IFS(E75="OOS",0,E75,E75*F75)</f>
        <v>57.71</v>
      </c>
    </row>
    <row r="76" spans="1:7" x14ac:dyDescent="0.3">
      <c r="A76" s="115">
        <v>43310</v>
      </c>
      <c r="B76" s="119">
        <v>142</v>
      </c>
      <c r="C76" s="116" t="s">
        <v>1322</v>
      </c>
      <c r="D76" s="117" t="s">
        <v>1406</v>
      </c>
      <c r="E76" s="116">
        <v>81</v>
      </c>
      <c r="F76" s="118">
        <v>19.989999999999998</v>
      </c>
      <c r="G76" s="190" cm="1">
        <f t="array" ref="G76">_xlfn.IFS(E76="OOS",0,E76,E76*F76)</f>
        <v>1619.1899999999998</v>
      </c>
    </row>
    <row r="77" spans="1:7" x14ac:dyDescent="0.3">
      <c r="A77" s="115">
        <v>43327</v>
      </c>
      <c r="B77" s="119">
        <v>120</v>
      </c>
      <c r="C77" s="116" t="s">
        <v>1404</v>
      </c>
      <c r="D77" s="117" t="s">
        <v>1405</v>
      </c>
      <c r="E77" s="116">
        <v>35</v>
      </c>
      <c r="F77" s="118">
        <v>4.99</v>
      </c>
      <c r="G77" s="190" cm="1">
        <f t="array" ref="G77">_xlfn.IFS(E77="OOS",0,E77,E77*F77)</f>
        <v>174.65</v>
      </c>
    </row>
    <row r="78" spans="1:7" x14ac:dyDescent="0.3">
      <c r="A78" s="115">
        <v>43344</v>
      </c>
      <c r="B78" s="119">
        <v>104</v>
      </c>
      <c r="C78" s="116" t="s">
        <v>1412</v>
      </c>
      <c r="D78" s="117" t="s">
        <v>1413</v>
      </c>
      <c r="E78" s="116">
        <v>2</v>
      </c>
      <c r="F78" s="118">
        <v>125</v>
      </c>
      <c r="G78" s="190" cm="1">
        <f t="array" ref="G78">_xlfn.IFS(E78="OOS",0,E78,E78*F78)</f>
        <v>250</v>
      </c>
    </row>
    <row r="79" spans="1:7" x14ac:dyDescent="0.3">
      <c r="A79" s="115">
        <v>43361</v>
      </c>
      <c r="B79" s="119">
        <v>146</v>
      </c>
      <c r="C79" s="116" t="s">
        <v>1404</v>
      </c>
      <c r="D79" s="117" t="s">
        <v>1414</v>
      </c>
      <c r="E79" s="116">
        <v>16</v>
      </c>
      <c r="F79" s="118">
        <v>15.99</v>
      </c>
      <c r="G79" s="190" cm="1">
        <f t="array" ref="G79">_xlfn.IFS(E79="OOS",0,E79,E79*F79)</f>
        <v>255.84</v>
      </c>
    </row>
    <row r="80" spans="1:7" x14ac:dyDescent="0.3">
      <c r="A80" s="115">
        <v>43140</v>
      </c>
      <c r="B80" s="119">
        <v>102</v>
      </c>
      <c r="C80" s="116" t="s">
        <v>1309</v>
      </c>
      <c r="D80" s="117" t="s">
        <v>1405</v>
      </c>
      <c r="E80" s="116">
        <v>36</v>
      </c>
      <c r="F80" s="118">
        <v>4.99</v>
      </c>
      <c r="G80" s="190" cm="1">
        <f t="array" ref="G80">_xlfn.IFS(E80="OOS",0,E80,E80*F80)</f>
        <v>179.64000000000001</v>
      </c>
    </row>
    <row r="81" spans="1:7" x14ac:dyDescent="0.3">
      <c r="A81" s="115">
        <v>43157</v>
      </c>
      <c r="B81" s="119">
        <v>132</v>
      </c>
      <c r="C81" s="116" t="s">
        <v>1326</v>
      </c>
      <c r="D81" s="117" t="s">
        <v>1408</v>
      </c>
      <c r="E81" s="116">
        <v>27</v>
      </c>
      <c r="F81" s="118">
        <v>19.989999999999998</v>
      </c>
      <c r="G81" s="190" cm="1">
        <f t="array" ref="G81">_xlfn.IFS(E81="OOS",0,E81,E81*F81)</f>
        <v>539.7299999999999</v>
      </c>
    </row>
    <row r="82" spans="1:7" x14ac:dyDescent="0.3">
      <c r="A82" s="115">
        <v>43174</v>
      </c>
      <c r="B82" s="119">
        <v>146</v>
      </c>
      <c r="C82" s="116" t="s">
        <v>1332</v>
      </c>
      <c r="D82" s="117" t="s">
        <v>1405</v>
      </c>
      <c r="E82" s="116">
        <v>56</v>
      </c>
      <c r="F82" s="118">
        <v>2.99</v>
      </c>
      <c r="G82" s="190" cm="1">
        <f t="array" ref="G82">_xlfn.IFS(E82="OOS",0,E82,E82*F82)</f>
        <v>167.44</v>
      </c>
    </row>
    <row r="83" spans="1:7" x14ac:dyDescent="0.3">
      <c r="A83" s="115">
        <v>43191</v>
      </c>
      <c r="B83" s="119">
        <v>114</v>
      </c>
      <c r="C83" s="116" t="s">
        <v>1404</v>
      </c>
      <c r="D83" s="117" t="s">
        <v>1406</v>
      </c>
      <c r="E83" s="116">
        <v>60</v>
      </c>
      <c r="F83" s="118">
        <v>4.99</v>
      </c>
      <c r="G83" s="190" cm="1">
        <f t="array" ref="G83">_xlfn.IFS(E83="OOS",0,E83,E83*F83)</f>
        <v>299.40000000000003</v>
      </c>
    </row>
    <row r="84" spans="1:7" x14ac:dyDescent="0.3">
      <c r="A84" s="115">
        <v>43208</v>
      </c>
      <c r="B84" s="119">
        <v>127</v>
      </c>
      <c r="C84" s="116" t="s">
        <v>1410</v>
      </c>
      <c r="D84" s="117" t="s">
        <v>1405</v>
      </c>
      <c r="E84" s="116">
        <v>75</v>
      </c>
      <c r="F84" s="118">
        <v>1.99</v>
      </c>
      <c r="G84" s="190" cm="1">
        <f t="array" ref="G84">_xlfn.IFS(E84="OOS",0,E84,E84*F84)</f>
        <v>149.25</v>
      </c>
    </row>
    <row r="85" spans="1:7" x14ac:dyDescent="0.3">
      <c r="A85" s="115">
        <v>43225</v>
      </c>
      <c r="B85" s="119">
        <v>125</v>
      </c>
      <c r="C85" s="116" t="s">
        <v>1309</v>
      </c>
      <c r="D85" s="117" t="s">
        <v>1405</v>
      </c>
      <c r="E85" s="116">
        <v>90</v>
      </c>
      <c r="F85" s="118">
        <v>4.99</v>
      </c>
      <c r="G85" s="190" cm="1">
        <f t="array" ref="G85">_xlfn.IFS(E85="OOS",0,E85,E85*F85)</f>
        <v>449.1</v>
      </c>
    </row>
    <row r="86" spans="1:7" x14ac:dyDescent="0.3">
      <c r="A86" s="115">
        <v>43242</v>
      </c>
      <c r="B86" s="119">
        <v>122</v>
      </c>
      <c r="C86" s="116" t="s">
        <v>1347</v>
      </c>
      <c r="D86" s="117" t="s">
        <v>1405</v>
      </c>
      <c r="E86" s="116">
        <v>32</v>
      </c>
      <c r="F86" s="118">
        <v>1.99</v>
      </c>
      <c r="G86" s="190" cm="1">
        <f t="array" ref="G86">_xlfn.IFS(E86="OOS",0,E86,E86*F86)</f>
        <v>63.68</v>
      </c>
    </row>
    <row r="87" spans="1:7" x14ac:dyDescent="0.3">
      <c r="A87" s="115">
        <v>43259</v>
      </c>
      <c r="B87" s="119">
        <v>145</v>
      </c>
      <c r="C87" s="116" t="s">
        <v>1404</v>
      </c>
      <c r="D87" s="117" t="s">
        <v>1406</v>
      </c>
      <c r="E87" s="116">
        <v>60</v>
      </c>
      <c r="F87" s="118">
        <v>8.99</v>
      </c>
      <c r="G87" s="190" cm="1">
        <f t="array" ref="G87">_xlfn.IFS(E87="OOS",0,E87,E87*F87)</f>
        <v>539.4</v>
      </c>
    </row>
    <row r="88" spans="1:7" x14ac:dyDescent="0.3">
      <c r="A88" s="115">
        <v>43276</v>
      </c>
      <c r="B88" s="119">
        <v>120</v>
      </c>
      <c r="C88" s="116" t="s">
        <v>1340</v>
      </c>
      <c r="D88" s="117" t="s">
        <v>1405</v>
      </c>
      <c r="E88" s="116">
        <v>90</v>
      </c>
      <c r="F88" s="118">
        <v>4.99</v>
      </c>
      <c r="G88" s="190" cm="1">
        <f t="array" ref="G88">_xlfn.IFS(E88="OOS",0,E88,E88*F88)</f>
        <v>449.1</v>
      </c>
    </row>
    <row r="89" spans="1:7" x14ac:dyDescent="0.3">
      <c r="A89" s="115">
        <v>43293</v>
      </c>
      <c r="B89" s="119">
        <v>139</v>
      </c>
      <c r="C89" s="116" t="s">
        <v>1411</v>
      </c>
      <c r="D89" s="117" t="s">
        <v>1406</v>
      </c>
      <c r="E89" s="116">
        <v>29</v>
      </c>
      <c r="F89" s="118">
        <v>1.99</v>
      </c>
      <c r="G89" s="190" cm="1">
        <f t="array" ref="G89">_xlfn.IFS(E89="OOS",0,E89,E89*F89)</f>
        <v>57.71</v>
      </c>
    </row>
    <row r="90" spans="1:7" x14ac:dyDescent="0.3">
      <c r="A90" s="115">
        <v>43310</v>
      </c>
      <c r="B90" s="119">
        <v>147</v>
      </c>
      <c r="C90" s="116" t="s">
        <v>1322</v>
      </c>
      <c r="D90" s="117" t="s">
        <v>1406</v>
      </c>
      <c r="E90" s="116">
        <v>81</v>
      </c>
      <c r="F90" s="118">
        <v>19.989999999999998</v>
      </c>
      <c r="G90" s="190" cm="1">
        <f t="array" ref="G90">_xlfn.IFS(E90="OOS",0,E90,E90*F90)</f>
        <v>1619.1899999999998</v>
      </c>
    </row>
    <row r="91" spans="1:7" x14ac:dyDescent="0.3">
      <c r="A91" s="115">
        <v>43327</v>
      </c>
      <c r="B91" s="119">
        <v>126</v>
      </c>
      <c r="C91" s="116" t="s">
        <v>1404</v>
      </c>
      <c r="D91" s="117" t="s">
        <v>1405</v>
      </c>
      <c r="E91" s="116">
        <v>35</v>
      </c>
      <c r="F91" s="118">
        <v>4.99</v>
      </c>
      <c r="G91" s="190" cm="1">
        <f t="array" ref="G91">_xlfn.IFS(E91="OOS",0,E91,E91*F91)</f>
        <v>174.65</v>
      </c>
    </row>
    <row r="92" spans="1:7" x14ac:dyDescent="0.3">
      <c r="A92" s="115">
        <v>43344</v>
      </c>
      <c r="B92" s="119">
        <v>102</v>
      </c>
      <c r="C92" s="116" t="s">
        <v>1412</v>
      </c>
      <c r="D92" s="117" t="s">
        <v>1413</v>
      </c>
      <c r="E92" s="116">
        <v>2</v>
      </c>
      <c r="F92" s="118">
        <v>125</v>
      </c>
      <c r="G92" s="190" cm="1">
        <f t="array" ref="G92">_xlfn.IFS(E92="OOS",0,E92,E92*F92)</f>
        <v>250</v>
      </c>
    </row>
    <row r="93" spans="1:7" x14ac:dyDescent="0.3">
      <c r="A93" s="115">
        <v>43361</v>
      </c>
      <c r="B93" s="119">
        <v>137</v>
      </c>
      <c r="C93" s="116" t="s">
        <v>1404</v>
      </c>
      <c r="D93" s="117" t="s">
        <v>1414</v>
      </c>
      <c r="E93" s="116">
        <v>16</v>
      </c>
      <c r="F93" s="118">
        <v>15.99</v>
      </c>
      <c r="G93" s="190" cm="1">
        <f t="array" ref="G93">_xlfn.IFS(E93="OOS",0,E93,E93*F93)</f>
        <v>255.84</v>
      </c>
    </row>
    <row r="94" spans="1:7" x14ac:dyDescent="0.3">
      <c r="A94" s="115">
        <v>43378</v>
      </c>
      <c r="B94" s="119">
        <v>125</v>
      </c>
      <c r="C94" s="116" t="s">
        <v>1340</v>
      </c>
      <c r="D94" s="117" t="s">
        <v>1406</v>
      </c>
      <c r="E94" s="116">
        <v>28</v>
      </c>
      <c r="F94" s="118">
        <v>8.99</v>
      </c>
      <c r="G94" s="190" cm="1">
        <f t="array" ref="G94">_xlfn.IFS(E94="OOS",0,E94,E94*F94)</f>
        <v>251.72</v>
      </c>
    </row>
    <row r="95" spans="1:7" x14ac:dyDescent="0.3">
      <c r="A95" s="115">
        <v>43395</v>
      </c>
      <c r="B95" s="119">
        <v>107</v>
      </c>
      <c r="C95" s="116" t="s">
        <v>1404</v>
      </c>
      <c r="D95" s="117" t="s">
        <v>1408</v>
      </c>
      <c r="E95" s="116">
        <v>64</v>
      </c>
      <c r="F95" s="118">
        <v>8.99</v>
      </c>
      <c r="G95" s="190" cm="1">
        <f t="array" ref="G95">_xlfn.IFS(E95="OOS",0,E95,E95*F95)</f>
        <v>575.36</v>
      </c>
    </row>
    <row r="96" spans="1:7" x14ac:dyDescent="0.3">
      <c r="A96" s="115">
        <v>43412</v>
      </c>
      <c r="B96" s="119">
        <v>122</v>
      </c>
      <c r="C96" s="116" t="s">
        <v>1322</v>
      </c>
      <c r="D96" s="117" t="s">
        <v>1408</v>
      </c>
      <c r="E96" s="116">
        <v>15</v>
      </c>
      <c r="F96" s="118">
        <v>19.989999999999998</v>
      </c>
      <c r="G96" s="190" cm="1">
        <f t="array" ref="G96">_xlfn.IFS(E96="OOS",0,E96,E96*F96)</f>
        <v>299.84999999999997</v>
      </c>
    </row>
    <row r="97" spans="1:7" x14ac:dyDescent="0.3">
      <c r="A97" s="115">
        <v>43429</v>
      </c>
      <c r="B97" s="119">
        <v>149</v>
      </c>
      <c r="C97" s="116" t="s">
        <v>1328</v>
      </c>
      <c r="D97" s="117" t="s">
        <v>1414</v>
      </c>
      <c r="E97" s="116" t="s">
        <v>1409</v>
      </c>
      <c r="F97" s="118">
        <v>4.99</v>
      </c>
      <c r="G97" s="190" cm="1">
        <f t="array" ref="G97">_xlfn.IFS(E97="OOS",0,E97,E97*F97)</f>
        <v>0</v>
      </c>
    </row>
    <row r="98" spans="1:7" x14ac:dyDescent="0.3">
      <c r="A98" s="115">
        <v>43446</v>
      </c>
      <c r="B98" s="119">
        <v>141</v>
      </c>
      <c r="C98" s="116" t="s">
        <v>1412</v>
      </c>
      <c r="D98" s="117" t="s">
        <v>1405</v>
      </c>
      <c r="E98" s="116">
        <v>67</v>
      </c>
      <c r="F98" s="118">
        <v>1.29</v>
      </c>
      <c r="G98" s="190" cm="1">
        <f t="array" ref="G98">_xlfn.IFS(E98="OOS",0,E98,E98*F98)</f>
        <v>86.43</v>
      </c>
    </row>
    <row r="99" spans="1:7" x14ac:dyDescent="0.3">
      <c r="A99" s="115">
        <v>43463</v>
      </c>
      <c r="B99" s="119">
        <v>100</v>
      </c>
      <c r="C99" s="116" t="s">
        <v>1322</v>
      </c>
      <c r="D99" s="117" t="s">
        <v>1414</v>
      </c>
      <c r="E99" s="116">
        <v>74</v>
      </c>
      <c r="F99" s="118">
        <v>15.99</v>
      </c>
      <c r="G99" s="190" cm="1">
        <f t="array" ref="G99">_xlfn.IFS(E99="OOS",0,E99,E99*F99)</f>
        <v>1183.26</v>
      </c>
    </row>
    <row r="100" spans="1:7" x14ac:dyDescent="0.3">
      <c r="A100" s="115">
        <v>43480</v>
      </c>
      <c r="B100" s="119">
        <v>122</v>
      </c>
      <c r="C100" s="116" t="s">
        <v>1326</v>
      </c>
      <c r="D100" s="117" t="s">
        <v>1406</v>
      </c>
      <c r="E100" s="116">
        <v>46</v>
      </c>
      <c r="F100" s="118">
        <v>8.99</v>
      </c>
      <c r="G100" s="190" cm="1">
        <f t="array" ref="G100">_xlfn.IFS(E100="OOS",0,E100,E100*F100)</f>
        <v>413.54</v>
      </c>
    </row>
    <row r="101" spans="1:7" x14ac:dyDescent="0.3">
      <c r="A101" s="115">
        <v>43497</v>
      </c>
      <c r="B101" s="119">
        <v>114</v>
      </c>
      <c r="C101" s="116" t="s">
        <v>1412</v>
      </c>
      <c r="D101" s="117" t="s">
        <v>1406</v>
      </c>
      <c r="E101" s="116">
        <v>87</v>
      </c>
      <c r="F101" s="118">
        <v>15</v>
      </c>
      <c r="G101" s="190" cm="1">
        <f t="array" ref="G101">_xlfn.IFS(E101="OOS",0,E101,E101*F101)</f>
        <v>1305</v>
      </c>
    </row>
    <row r="102" spans="1:7" x14ac:dyDescent="0.3">
      <c r="A102" s="115">
        <v>43514</v>
      </c>
      <c r="B102" s="119">
        <v>107</v>
      </c>
      <c r="C102" s="116" t="s">
        <v>1404</v>
      </c>
      <c r="D102" s="117" t="s">
        <v>1406</v>
      </c>
      <c r="E102" s="116">
        <v>4</v>
      </c>
      <c r="F102" s="118">
        <v>4.99</v>
      </c>
      <c r="G102" s="190" cm="1">
        <f t="array" ref="G102">_xlfn.IFS(E102="OOS",0,E102,E102*F102)</f>
        <v>19.96</v>
      </c>
    </row>
    <row r="103" spans="1:7" x14ac:dyDescent="0.3">
      <c r="A103" s="115">
        <v>43531</v>
      </c>
      <c r="B103" s="119">
        <v>138</v>
      </c>
      <c r="C103" s="116" t="s">
        <v>1332</v>
      </c>
      <c r="D103" s="117" t="s">
        <v>1406</v>
      </c>
      <c r="E103" s="116">
        <v>7</v>
      </c>
      <c r="F103" s="118">
        <v>19.989999999999998</v>
      </c>
      <c r="G103" s="190" cm="1">
        <f t="array" ref="G103">_xlfn.IFS(E103="OOS",0,E103,E103*F103)</f>
        <v>139.92999999999998</v>
      </c>
    </row>
    <row r="104" spans="1:7" x14ac:dyDescent="0.3">
      <c r="A104" s="115">
        <v>43548</v>
      </c>
      <c r="B104" s="119">
        <v>134</v>
      </c>
      <c r="C104" s="116" t="s">
        <v>1309</v>
      </c>
      <c r="D104" s="117" t="s">
        <v>1414</v>
      </c>
      <c r="E104" s="116">
        <v>50</v>
      </c>
      <c r="F104" s="118">
        <v>4.99</v>
      </c>
      <c r="G104" s="190" cm="1">
        <f t="array" ref="G104">_xlfn.IFS(E104="OOS",0,E104,E104*F104)</f>
        <v>249.5</v>
      </c>
    </row>
    <row r="105" spans="1:7" x14ac:dyDescent="0.3">
      <c r="A105" s="115">
        <v>43565</v>
      </c>
      <c r="B105" s="119">
        <v>133</v>
      </c>
      <c r="C105" s="116" t="s">
        <v>1410</v>
      </c>
      <c r="D105" s="117" t="s">
        <v>1405</v>
      </c>
      <c r="E105" s="116">
        <v>66</v>
      </c>
      <c r="F105" s="118">
        <v>1.99</v>
      </c>
      <c r="G105" s="190" cm="1">
        <f t="array" ref="G105">_xlfn.IFS(E105="OOS",0,E105,E105*F105)</f>
        <v>131.34</v>
      </c>
    </row>
    <row r="106" spans="1:7" x14ac:dyDescent="0.3">
      <c r="A106" s="115">
        <v>43582</v>
      </c>
      <c r="B106" s="119">
        <v>122</v>
      </c>
      <c r="C106" s="116" t="s">
        <v>1411</v>
      </c>
      <c r="D106" s="117" t="s">
        <v>1408</v>
      </c>
      <c r="E106" s="116">
        <v>96</v>
      </c>
      <c r="F106" s="118">
        <v>4.99</v>
      </c>
      <c r="G106" s="190" cm="1">
        <f t="array" ref="G106">_xlfn.IFS(E106="OOS",0,E106,E106*F106)</f>
        <v>479.04</v>
      </c>
    </row>
    <row r="107" spans="1:7" x14ac:dyDescent="0.3">
      <c r="A107" s="115">
        <v>43599</v>
      </c>
      <c r="B107" s="119">
        <v>111</v>
      </c>
      <c r="C107" s="116" t="s">
        <v>1326</v>
      </c>
      <c r="D107" s="117" t="s">
        <v>1405</v>
      </c>
      <c r="E107" s="116">
        <v>53</v>
      </c>
      <c r="F107" s="118">
        <v>1.29</v>
      </c>
      <c r="G107" s="190" cm="1">
        <f t="array" ref="G107">_xlfn.IFS(E107="OOS",0,E107,E107*F107)</f>
        <v>68.37</v>
      </c>
    </row>
    <row r="108" spans="1:7" x14ac:dyDescent="0.3">
      <c r="A108" s="115">
        <v>43106</v>
      </c>
      <c r="B108" s="119">
        <v>106</v>
      </c>
      <c r="C108" s="116" t="s">
        <v>1404</v>
      </c>
      <c r="D108" s="117" t="s">
        <v>1405</v>
      </c>
      <c r="E108" s="116">
        <v>95</v>
      </c>
      <c r="F108" s="118">
        <v>1.99</v>
      </c>
      <c r="G108" s="190" cm="1">
        <f t="array" ref="G108">_xlfn.IFS(E108="OOS",0,E108,E108*F108)</f>
        <v>189.05</v>
      </c>
    </row>
    <row r="109" spans="1:7" x14ac:dyDescent="0.3">
      <c r="A109" s="115">
        <v>43123</v>
      </c>
      <c r="B109" s="119">
        <v>110</v>
      </c>
      <c r="C109" s="116" t="s">
        <v>1328</v>
      </c>
      <c r="D109" s="117" t="s">
        <v>1406</v>
      </c>
      <c r="E109" s="116">
        <v>50</v>
      </c>
      <c r="F109" s="118">
        <v>19.989999999999998</v>
      </c>
      <c r="G109" s="190" cm="1">
        <f t="array" ref="G109">_xlfn.IFS(E109="OOS",0,E109,E109*F109)</f>
        <v>999.49999999999989</v>
      </c>
    </row>
    <row r="110" spans="1:7" x14ac:dyDescent="0.3">
      <c r="A110" s="115">
        <v>43140</v>
      </c>
      <c r="B110" s="119">
        <v>122</v>
      </c>
      <c r="C110" s="116" t="s">
        <v>1309</v>
      </c>
      <c r="D110" s="117" t="s">
        <v>1405</v>
      </c>
      <c r="E110" s="116">
        <v>36</v>
      </c>
      <c r="F110" s="118">
        <v>4.99</v>
      </c>
      <c r="G110" s="190" cm="1">
        <f t="array" ref="G110">_xlfn.IFS(E110="OOS",0,E110,E110*F110)</f>
        <v>179.64000000000001</v>
      </c>
    </row>
    <row r="111" spans="1:7" x14ac:dyDescent="0.3">
      <c r="A111" s="115">
        <v>43157</v>
      </c>
      <c r="B111" s="119">
        <v>112</v>
      </c>
      <c r="C111" s="116" t="s">
        <v>1326</v>
      </c>
      <c r="D111" s="117" t="s">
        <v>1408</v>
      </c>
      <c r="E111" s="116">
        <v>27</v>
      </c>
      <c r="F111" s="118">
        <v>19.989999999999998</v>
      </c>
      <c r="G111" s="190" cm="1">
        <f t="array" ref="G111">_xlfn.IFS(E111="OOS",0,E111,E111*F111)</f>
        <v>539.7299999999999</v>
      </c>
    </row>
    <row r="112" spans="1:7" x14ac:dyDescent="0.3">
      <c r="A112" s="115">
        <v>43174</v>
      </c>
      <c r="B112" s="119">
        <v>129</v>
      </c>
      <c r="C112" s="116" t="s">
        <v>1332</v>
      </c>
      <c r="D112" s="117" t="s">
        <v>1405</v>
      </c>
      <c r="E112" s="116">
        <v>56</v>
      </c>
      <c r="F112" s="118">
        <v>2.99</v>
      </c>
      <c r="G112" s="190" cm="1">
        <f t="array" ref="G112">_xlfn.IFS(E112="OOS",0,E112,E112*F112)</f>
        <v>167.44</v>
      </c>
    </row>
    <row r="113" spans="1:7" x14ac:dyDescent="0.3">
      <c r="A113" s="115">
        <v>43191</v>
      </c>
      <c r="B113" s="119">
        <v>113</v>
      </c>
      <c r="C113" s="116" t="s">
        <v>1404</v>
      </c>
      <c r="D113" s="117" t="s">
        <v>1406</v>
      </c>
      <c r="E113" s="116">
        <v>60</v>
      </c>
      <c r="F113" s="118">
        <v>4.99</v>
      </c>
      <c r="G113" s="190" cm="1">
        <f t="array" ref="G113">_xlfn.IFS(E113="OOS",0,E113,E113*F113)</f>
        <v>299.40000000000003</v>
      </c>
    </row>
    <row r="114" spans="1:7" x14ac:dyDescent="0.3">
      <c r="A114" s="115">
        <v>43208</v>
      </c>
      <c r="B114" s="119">
        <v>125</v>
      </c>
      <c r="C114" s="116" t="s">
        <v>1410</v>
      </c>
      <c r="D114" s="117" t="s">
        <v>1405</v>
      </c>
      <c r="E114" s="116">
        <v>75</v>
      </c>
      <c r="F114" s="118">
        <v>1.99</v>
      </c>
      <c r="G114" s="190" cm="1">
        <f t="array" ref="G114">_xlfn.IFS(E114="OOS",0,E114,E114*F114)</f>
        <v>149.25</v>
      </c>
    </row>
    <row r="115" spans="1:7" x14ac:dyDescent="0.3">
      <c r="A115" s="115">
        <v>43225</v>
      </c>
      <c r="B115" s="119">
        <v>139</v>
      </c>
      <c r="C115" s="116" t="s">
        <v>1309</v>
      </c>
      <c r="D115" s="117" t="s">
        <v>1405</v>
      </c>
      <c r="E115" s="116">
        <v>90</v>
      </c>
      <c r="F115" s="118">
        <v>4.99</v>
      </c>
      <c r="G115" s="190" cm="1">
        <f t="array" ref="G115">_xlfn.IFS(E115="OOS",0,E115,E115*F115)</f>
        <v>449.1</v>
      </c>
    </row>
    <row r="116" spans="1:7" x14ac:dyDescent="0.3">
      <c r="A116" s="115">
        <v>43242</v>
      </c>
      <c r="B116" s="119">
        <v>139</v>
      </c>
      <c r="C116" s="116" t="s">
        <v>1347</v>
      </c>
      <c r="D116" s="117" t="s">
        <v>1405</v>
      </c>
      <c r="E116" s="116">
        <v>32</v>
      </c>
      <c r="F116" s="118">
        <v>1.99</v>
      </c>
      <c r="G116" s="190" cm="1">
        <f t="array" ref="G116">_xlfn.IFS(E116="OOS",0,E116,E116*F116)</f>
        <v>63.68</v>
      </c>
    </row>
    <row r="117" spans="1:7" x14ac:dyDescent="0.3">
      <c r="A117" s="115">
        <v>43259</v>
      </c>
      <c r="B117" s="119">
        <v>100</v>
      </c>
      <c r="C117" s="116" t="s">
        <v>1404</v>
      </c>
      <c r="D117" s="117" t="s">
        <v>1406</v>
      </c>
      <c r="E117" s="116">
        <v>60</v>
      </c>
      <c r="F117" s="118">
        <v>8.99</v>
      </c>
      <c r="G117" s="190" cm="1">
        <f t="array" ref="G117">_xlfn.IFS(E117="OOS",0,E117,E117*F117)</f>
        <v>539.4</v>
      </c>
    </row>
    <row r="118" spans="1:7" x14ac:dyDescent="0.3">
      <c r="A118" s="115">
        <v>43276</v>
      </c>
      <c r="B118" s="119">
        <v>145</v>
      </c>
      <c r="C118" s="116" t="s">
        <v>1340</v>
      </c>
      <c r="D118" s="117" t="s">
        <v>1405</v>
      </c>
      <c r="E118" s="116">
        <v>90</v>
      </c>
      <c r="F118" s="118">
        <v>4.99</v>
      </c>
      <c r="G118" s="190" cm="1">
        <f t="array" ref="G118">_xlfn.IFS(E118="OOS",0,E118,E118*F118)</f>
        <v>449.1</v>
      </c>
    </row>
    <row r="119" spans="1:7" x14ac:dyDescent="0.3">
      <c r="A119" s="115">
        <v>43293</v>
      </c>
      <c r="B119" s="119">
        <v>135</v>
      </c>
      <c r="C119" s="116" t="s">
        <v>1411</v>
      </c>
      <c r="D119" s="117" t="s">
        <v>1406</v>
      </c>
      <c r="E119" s="116">
        <v>29</v>
      </c>
      <c r="F119" s="118">
        <v>1.99</v>
      </c>
      <c r="G119" s="190" cm="1">
        <f t="array" ref="G119">_xlfn.IFS(E119="OOS",0,E119,E119*F119)</f>
        <v>57.71</v>
      </c>
    </row>
    <row r="120" spans="1:7" x14ac:dyDescent="0.3">
      <c r="A120" s="115">
        <v>43310</v>
      </c>
      <c r="B120" s="119">
        <v>143</v>
      </c>
      <c r="C120" s="116" t="s">
        <v>1322</v>
      </c>
      <c r="D120" s="117" t="s">
        <v>1406</v>
      </c>
      <c r="E120" s="116">
        <v>81</v>
      </c>
      <c r="F120" s="118">
        <v>19.989999999999998</v>
      </c>
      <c r="G120" s="190" cm="1">
        <f t="array" ref="G120">_xlfn.IFS(E120="OOS",0,E120,E120*F120)</f>
        <v>1619.1899999999998</v>
      </c>
    </row>
    <row r="121" spans="1:7" x14ac:dyDescent="0.3">
      <c r="A121" s="115">
        <v>43327</v>
      </c>
      <c r="B121" s="119">
        <v>140</v>
      </c>
      <c r="C121" s="116" t="s">
        <v>1404</v>
      </c>
      <c r="D121" s="117" t="s">
        <v>1405</v>
      </c>
      <c r="E121" s="116">
        <v>35</v>
      </c>
      <c r="F121" s="118">
        <v>4.99</v>
      </c>
      <c r="G121" s="190" cm="1">
        <f t="array" ref="G121">_xlfn.IFS(E121="OOS",0,E121,E121*F121)</f>
        <v>174.65</v>
      </c>
    </row>
    <row r="122" spans="1:7" x14ac:dyDescent="0.3">
      <c r="A122" s="115">
        <v>43344</v>
      </c>
      <c r="B122" s="119">
        <v>134</v>
      </c>
      <c r="C122" s="116" t="s">
        <v>1412</v>
      </c>
      <c r="D122" s="117" t="s">
        <v>1413</v>
      </c>
      <c r="E122" s="116">
        <v>2</v>
      </c>
      <c r="F122" s="118">
        <v>125</v>
      </c>
      <c r="G122" s="190" cm="1">
        <f t="array" ref="G122">_xlfn.IFS(E122="OOS",0,E122,E122*F122)</f>
        <v>250</v>
      </c>
    </row>
    <row r="123" spans="1:7" x14ac:dyDescent="0.3">
      <c r="A123" s="115">
        <v>43361</v>
      </c>
      <c r="B123" s="119">
        <v>116</v>
      </c>
      <c r="C123" s="116" t="s">
        <v>1404</v>
      </c>
      <c r="D123" s="117" t="s">
        <v>1414</v>
      </c>
      <c r="E123" s="116">
        <v>16</v>
      </c>
      <c r="F123" s="118">
        <v>15.99</v>
      </c>
      <c r="G123" s="190" cm="1">
        <f t="array" ref="G123">_xlfn.IFS(E123="OOS",0,E123,E123*F123)</f>
        <v>255.84</v>
      </c>
    </row>
    <row r="124" spans="1:7" x14ac:dyDescent="0.3">
      <c r="A124" s="115">
        <v>43378</v>
      </c>
      <c r="B124" s="119">
        <v>127</v>
      </c>
      <c r="C124" s="116" t="s">
        <v>1340</v>
      </c>
      <c r="D124" s="117" t="s">
        <v>1406</v>
      </c>
      <c r="E124" s="116">
        <v>28</v>
      </c>
      <c r="F124" s="118">
        <v>8.99</v>
      </c>
      <c r="G124" s="190" cm="1">
        <f t="array" ref="G124">_xlfn.IFS(E124="OOS",0,E124,E124*F124)</f>
        <v>251.72</v>
      </c>
    </row>
    <row r="125" spans="1:7" x14ac:dyDescent="0.3">
      <c r="A125" s="115">
        <v>43395</v>
      </c>
      <c r="B125" s="119">
        <v>145</v>
      </c>
      <c r="C125" s="116" t="s">
        <v>1404</v>
      </c>
      <c r="D125" s="117" t="s">
        <v>1408</v>
      </c>
      <c r="E125" s="116">
        <v>64</v>
      </c>
      <c r="F125" s="118">
        <v>8.99</v>
      </c>
      <c r="G125" s="190" cm="1">
        <f t="array" ref="G125">_xlfn.IFS(E125="OOS",0,E125,E125*F125)</f>
        <v>575.36</v>
      </c>
    </row>
    <row r="126" spans="1:7" x14ac:dyDescent="0.3">
      <c r="A126" s="115">
        <v>43412</v>
      </c>
      <c r="B126" s="119">
        <v>136</v>
      </c>
      <c r="C126" s="116" t="s">
        <v>1322</v>
      </c>
      <c r="D126" s="117" t="s">
        <v>1408</v>
      </c>
      <c r="E126" s="116">
        <v>15</v>
      </c>
      <c r="F126" s="118">
        <v>19.989999999999998</v>
      </c>
      <c r="G126" s="190" cm="1">
        <f t="array" ref="G126">_xlfn.IFS(E126="OOS",0,E126,E126*F126)</f>
        <v>299.84999999999997</v>
      </c>
    </row>
    <row r="127" spans="1:7" x14ac:dyDescent="0.3">
      <c r="A127" s="115">
        <v>43344</v>
      </c>
      <c r="B127" s="119">
        <v>106</v>
      </c>
      <c r="C127" s="116" t="s">
        <v>1412</v>
      </c>
      <c r="D127" s="117" t="s">
        <v>1413</v>
      </c>
      <c r="E127" s="116">
        <v>2</v>
      </c>
      <c r="F127" s="118">
        <v>125</v>
      </c>
      <c r="G127" s="190" cm="1">
        <f t="array" ref="G127">_xlfn.IFS(E127="OOS",0,E127,E127*F127)</f>
        <v>250</v>
      </c>
    </row>
    <row r="128" spans="1:7" x14ac:dyDescent="0.3">
      <c r="A128" s="115">
        <v>43361</v>
      </c>
      <c r="B128" s="119">
        <v>129</v>
      </c>
      <c r="C128" s="116" t="s">
        <v>1404</v>
      </c>
      <c r="D128" s="117" t="s">
        <v>1414</v>
      </c>
      <c r="E128" s="116">
        <v>16</v>
      </c>
      <c r="F128" s="118">
        <v>15.99</v>
      </c>
      <c r="G128" s="190" cm="1">
        <f t="array" ref="G128">_xlfn.IFS(E128="OOS",0,E128,E128*F128)</f>
        <v>255.84</v>
      </c>
    </row>
    <row r="129" spans="1:7" x14ac:dyDescent="0.3">
      <c r="A129" s="115">
        <v>43378</v>
      </c>
      <c r="B129" s="119">
        <v>144</v>
      </c>
      <c r="C129" s="116" t="s">
        <v>1340</v>
      </c>
      <c r="D129" s="117" t="s">
        <v>1406</v>
      </c>
      <c r="E129" s="116">
        <v>28</v>
      </c>
      <c r="F129" s="118">
        <v>8.99</v>
      </c>
      <c r="G129" s="190" cm="1">
        <f t="array" ref="G129">_xlfn.IFS(E129="OOS",0,E129,E129*F129)</f>
        <v>251.72</v>
      </c>
    </row>
    <row r="130" spans="1:7" x14ac:dyDescent="0.3">
      <c r="A130" s="115">
        <v>43395</v>
      </c>
      <c r="B130" s="119">
        <v>113</v>
      </c>
      <c r="C130" s="116" t="s">
        <v>1404</v>
      </c>
      <c r="D130" s="117" t="s">
        <v>1408</v>
      </c>
      <c r="E130" s="116">
        <v>64</v>
      </c>
      <c r="F130" s="118">
        <v>8.99</v>
      </c>
      <c r="G130" s="190" cm="1">
        <f t="array" ref="G130">_xlfn.IFS(E130="OOS",0,E130,E130*F130)</f>
        <v>575.36</v>
      </c>
    </row>
    <row r="131" spans="1:7" x14ac:dyDescent="0.3">
      <c r="A131" s="115">
        <v>43412</v>
      </c>
      <c r="B131" s="119">
        <v>129</v>
      </c>
      <c r="C131" s="116" t="s">
        <v>1322</v>
      </c>
      <c r="D131" s="117" t="s">
        <v>1408</v>
      </c>
      <c r="E131" s="116">
        <v>15</v>
      </c>
      <c r="F131" s="118">
        <v>19.989999999999998</v>
      </c>
      <c r="G131" s="190" cm="1">
        <f t="array" ref="G131">_xlfn.IFS(E131="OOS",0,E131,E131*F131)</f>
        <v>299.84999999999997</v>
      </c>
    </row>
    <row r="132" spans="1:7" x14ac:dyDescent="0.3">
      <c r="A132" s="115">
        <v>43429</v>
      </c>
      <c r="B132" s="119">
        <v>136</v>
      </c>
      <c r="C132" s="116" t="s">
        <v>1328</v>
      </c>
      <c r="D132" s="117" t="s">
        <v>1414</v>
      </c>
      <c r="E132" s="116">
        <v>96</v>
      </c>
      <c r="F132" s="118">
        <v>4.99</v>
      </c>
      <c r="G132" s="190" cm="1">
        <f t="array" ref="G132">_xlfn.IFS(E132="OOS",0,E132,E132*F132)</f>
        <v>479.04</v>
      </c>
    </row>
    <row r="133" spans="1:7" x14ac:dyDescent="0.3">
      <c r="A133" s="115">
        <v>43446</v>
      </c>
      <c r="B133" s="119">
        <v>112</v>
      </c>
      <c r="C133" s="116" t="s">
        <v>1412</v>
      </c>
      <c r="D133" s="117" t="s">
        <v>1405</v>
      </c>
      <c r="E133" s="116">
        <v>67</v>
      </c>
      <c r="F133" s="118">
        <v>1.29</v>
      </c>
      <c r="G133" s="190" cm="1">
        <f t="array" ref="G133">_xlfn.IFS(E133="OOS",0,E133,E133*F133)</f>
        <v>86.43</v>
      </c>
    </row>
    <row r="134" spans="1:7" x14ac:dyDescent="0.3">
      <c r="A134" s="115">
        <v>43463</v>
      </c>
      <c r="B134" s="119">
        <v>136</v>
      </c>
      <c r="C134" s="116" t="s">
        <v>1322</v>
      </c>
      <c r="D134" s="117" t="s">
        <v>1414</v>
      </c>
      <c r="E134" s="116">
        <v>74</v>
      </c>
      <c r="F134" s="118">
        <v>15.99</v>
      </c>
      <c r="G134" s="190" cm="1">
        <f t="array" ref="G134">_xlfn.IFS(E134="OOS",0,E134,E134*F134)</f>
        <v>1183.26</v>
      </c>
    </row>
    <row r="135" spans="1:7" x14ac:dyDescent="0.3">
      <c r="A135" s="115">
        <v>43480</v>
      </c>
      <c r="B135" s="119">
        <v>103</v>
      </c>
      <c r="C135" s="116" t="s">
        <v>1326</v>
      </c>
      <c r="D135" s="117" t="s">
        <v>1406</v>
      </c>
      <c r="E135" s="116">
        <v>46</v>
      </c>
      <c r="F135" s="118">
        <v>8.99</v>
      </c>
      <c r="G135" s="190" cm="1">
        <f t="array" ref="G135">_xlfn.IFS(E135="OOS",0,E135,E135*F135)</f>
        <v>413.54</v>
      </c>
    </row>
    <row r="136" spans="1:7" x14ac:dyDescent="0.3">
      <c r="A136" s="115">
        <v>43497</v>
      </c>
      <c r="B136" s="119">
        <v>146</v>
      </c>
      <c r="C136" s="116" t="s">
        <v>1412</v>
      </c>
      <c r="D136" s="117" t="s">
        <v>1406</v>
      </c>
      <c r="E136" s="116">
        <v>87</v>
      </c>
      <c r="F136" s="118">
        <v>15</v>
      </c>
      <c r="G136" s="190" cm="1">
        <f t="array" ref="G136">_xlfn.IFS(E136="OOS",0,E136,E136*F136)</f>
        <v>1305</v>
      </c>
    </row>
    <row r="137" spans="1:7" x14ac:dyDescent="0.3">
      <c r="A137" s="115">
        <v>43514</v>
      </c>
      <c r="B137" s="119">
        <v>139</v>
      </c>
      <c r="C137" s="116" t="s">
        <v>1404</v>
      </c>
      <c r="D137" s="117" t="s">
        <v>1406</v>
      </c>
      <c r="E137" s="116">
        <v>4</v>
      </c>
      <c r="F137" s="118">
        <v>4.99</v>
      </c>
      <c r="G137" s="190" cm="1">
        <f t="array" ref="G137">_xlfn.IFS(E137="OOS",0,E137,E137*F137)</f>
        <v>19.96</v>
      </c>
    </row>
    <row r="138" spans="1:7" x14ac:dyDescent="0.3">
      <c r="A138" s="115">
        <v>43531</v>
      </c>
      <c r="B138" s="119">
        <v>117</v>
      </c>
      <c r="C138" s="116" t="s">
        <v>1332</v>
      </c>
      <c r="D138" s="117" t="s">
        <v>1406</v>
      </c>
      <c r="E138" s="116">
        <v>7</v>
      </c>
      <c r="F138" s="118">
        <v>19.989999999999998</v>
      </c>
      <c r="G138" s="190" cm="1">
        <f t="array" ref="G138">_xlfn.IFS(E138="OOS",0,E138,E138*F138)</f>
        <v>139.92999999999998</v>
      </c>
    </row>
    <row r="139" spans="1:7" x14ac:dyDescent="0.3">
      <c r="A139" s="115">
        <v>43548</v>
      </c>
      <c r="B139" s="119">
        <v>105</v>
      </c>
      <c r="C139" s="116" t="s">
        <v>1309</v>
      </c>
      <c r="D139" s="117" t="s">
        <v>1414</v>
      </c>
      <c r="E139" s="116">
        <v>50</v>
      </c>
      <c r="F139" s="118">
        <v>4.99</v>
      </c>
      <c r="G139" s="190" cm="1">
        <f t="array" ref="G139">_xlfn.IFS(E139="OOS",0,E139,E139*F139)</f>
        <v>249.5</v>
      </c>
    </row>
    <row r="140" spans="1:7" x14ac:dyDescent="0.3">
      <c r="A140" s="115">
        <v>43565</v>
      </c>
      <c r="B140" s="119">
        <v>143</v>
      </c>
      <c r="C140" s="116" t="s">
        <v>1410</v>
      </c>
      <c r="D140" s="117" t="s">
        <v>1405</v>
      </c>
      <c r="E140" s="116">
        <v>66</v>
      </c>
      <c r="F140" s="118">
        <v>1.99</v>
      </c>
      <c r="G140" s="190" cm="1">
        <f t="array" ref="G140">_xlfn.IFS(E140="OOS",0,E140,E140*F140)</f>
        <v>131.34</v>
      </c>
    </row>
    <row r="141" spans="1:7" x14ac:dyDescent="0.3">
      <c r="A141" s="115">
        <v>43582</v>
      </c>
      <c r="B141" s="119">
        <v>112</v>
      </c>
      <c r="C141" s="116" t="s">
        <v>1411</v>
      </c>
      <c r="D141" s="117" t="s">
        <v>1408</v>
      </c>
      <c r="E141" s="116">
        <v>96</v>
      </c>
      <c r="F141" s="118">
        <v>4.99</v>
      </c>
      <c r="G141" s="190" cm="1">
        <f t="array" ref="G141">_xlfn.IFS(E141="OOS",0,E141,E141*F141)</f>
        <v>479.04</v>
      </c>
    </row>
    <row r="142" spans="1:7" x14ac:dyDescent="0.3">
      <c r="A142" s="115">
        <v>43599</v>
      </c>
      <c r="B142" s="119">
        <v>109</v>
      </c>
      <c r="C142" s="116" t="s">
        <v>1326</v>
      </c>
      <c r="D142" s="117" t="s">
        <v>1405</v>
      </c>
      <c r="E142" s="116">
        <v>53</v>
      </c>
      <c r="F142" s="118">
        <v>1.29</v>
      </c>
      <c r="G142" s="190" cm="1">
        <f t="array" ref="G142">_xlfn.IFS(E142="OOS",0,E142,E142*F142)</f>
        <v>68.37</v>
      </c>
    </row>
    <row r="143" spans="1:7" x14ac:dyDescent="0.3">
      <c r="A143" s="120">
        <v>43616</v>
      </c>
      <c r="B143" s="121">
        <v>142</v>
      </c>
      <c r="C143" s="122" t="s">
        <v>1326</v>
      </c>
      <c r="D143" s="123" t="s">
        <v>1406</v>
      </c>
      <c r="E143" s="122">
        <v>80</v>
      </c>
      <c r="F143" s="124">
        <v>8.99</v>
      </c>
      <c r="G143" s="190" cm="1">
        <f t="array" ref="G143">_xlfn.IFS(E143="OOS",0,E143,E143*F143)</f>
        <v>719.2</v>
      </c>
    </row>
  </sheetData>
  <mergeCells count="1">
    <mergeCell ref="I4:N7"/>
  </mergeCells>
  <pageMargins left="0.75" right="0.75" top="1" bottom="1" header="0.5" footer="0.5"/>
  <pageSetup orientation="portrait" r:id="rId1"/>
  <headerFooter alignWithMargins="0">
    <oddFooter>&amp;LDeveloped by Contextures Inc.&amp;Cwww.contextures.com&amp;R&amp;D</oddFooter>
  </headerFooter>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14068D-5233-4882-A086-08CAC8C737A2}">
  <sheetPr>
    <tabColor rgb="FF002060"/>
  </sheetPr>
  <dimension ref="A1:D6"/>
  <sheetViews>
    <sheetView workbookViewId="0">
      <selection activeCell="E7" sqref="E7"/>
    </sheetView>
  </sheetViews>
  <sheetFormatPr defaultColWidth="15.21875" defaultRowHeight="14.4" x14ac:dyDescent="0.3"/>
  <sheetData>
    <row r="1" spans="1:4" ht="15" thickBot="1" x14ac:dyDescent="0.35">
      <c r="A1" s="127" t="s">
        <v>1043</v>
      </c>
      <c r="B1" s="128" t="s">
        <v>1415</v>
      </c>
      <c r="C1" s="128" t="s">
        <v>53</v>
      </c>
      <c r="D1" s="128" t="s">
        <v>54</v>
      </c>
    </row>
    <row r="2" spans="1:4" ht="19.2" thickTop="1" thickBot="1" x14ac:dyDescent="0.35">
      <c r="A2" s="129" t="s">
        <v>1416</v>
      </c>
      <c r="B2" s="130">
        <v>1000</v>
      </c>
      <c r="C2" s="130">
        <v>2</v>
      </c>
      <c r="D2" s="191" cm="1">
        <f t="array" ref="D2">_xlfn.IFS(C2&gt;=3,B2*0.3,C2,B2*0.2)</f>
        <v>200</v>
      </c>
    </row>
    <row r="3" spans="1:4" ht="19.2" thickTop="1" thickBot="1" x14ac:dyDescent="0.35">
      <c r="A3" s="131" t="s">
        <v>1417</v>
      </c>
      <c r="B3" s="132">
        <v>1200</v>
      </c>
      <c r="C3" s="132">
        <v>3</v>
      </c>
      <c r="D3" s="191" cm="1">
        <f t="array" ref="D3">_xlfn.IFS(C3&gt;=3,B3*0.3,C3,B3*0.2)</f>
        <v>360</v>
      </c>
    </row>
    <row r="4" spans="1:4" ht="19.2" thickTop="1" thickBot="1" x14ac:dyDescent="0.35">
      <c r="A4" s="133" t="s">
        <v>1418</v>
      </c>
      <c r="B4" s="134">
        <v>900</v>
      </c>
      <c r="C4" s="134">
        <v>1</v>
      </c>
      <c r="D4" s="191" cm="1">
        <f t="array" ref="D4">_xlfn.IFS(C4&gt;=3,B4*0.3,C4,B4*0.2)</f>
        <v>180</v>
      </c>
    </row>
    <row r="5" spans="1:4" ht="19.2" thickTop="1" thickBot="1" x14ac:dyDescent="0.35">
      <c r="A5" s="131" t="s">
        <v>1419</v>
      </c>
      <c r="B5" s="132">
        <v>1500</v>
      </c>
      <c r="C5" s="132">
        <v>3</v>
      </c>
      <c r="D5" s="191" cm="1">
        <f t="array" ref="D5">_xlfn.IFS(C5&gt;=3,B5*0.3,C5,B5*0.2)</f>
        <v>450</v>
      </c>
    </row>
    <row r="6" spans="1:4" ht="18.600000000000001" thickTop="1" x14ac:dyDescent="0.3">
      <c r="A6" s="133" t="s">
        <v>1420</v>
      </c>
      <c r="B6" s="134">
        <v>1500</v>
      </c>
      <c r="C6" s="134">
        <v>4</v>
      </c>
      <c r="D6" s="191" cm="1">
        <f t="array" ref="D6">_xlfn.IFS(C6&gt;=3,B6*0.3,C6,B6*0.2)</f>
        <v>450</v>
      </c>
    </row>
  </sheetData>
  <pageMargins left="0.7" right="0.7" top="0.75" bottom="0.75" header="0.3" footer="0.3"/>
  <drawing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5C9F9C-D718-4465-A11C-E76406F5CCD8}">
  <sheetPr>
    <tabColor theme="6"/>
  </sheetPr>
  <dimension ref="A1:T126"/>
  <sheetViews>
    <sheetView topLeftCell="A48" zoomScaleNormal="100" workbookViewId="0">
      <selection activeCell="N15" sqref="N15"/>
    </sheetView>
  </sheetViews>
  <sheetFormatPr defaultColWidth="8.77734375" defaultRowHeight="14.4" x14ac:dyDescent="0.3"/>
  <cols>
    <col min="1" max="3" width="12.6640625" style="58" customWidth="1"/>
    <col min="4" max="4" width="11.21875" style="58" bestFit="1" customWidth="1"/>
    <col min="5" max="5" width="12.21875" style="58" bestFit="1" customWidth="1"/>
    <col min="6" max="6" width="8.21875" style="58" bestFit="1" customWidth="1"/>
    <col min="7" max="7" width="6.88671875" style="58" bestFit="1" customWidth="1"/>
    <col min="8" max="8" width="12.88671875" style="58" customWidth="1"/>
    <col min="9" max="9" width="7" style="58" bestFit="1" customWidth="1"/>
    <col min="10" max="10" width="6.88671875" style="58" bestFit="1" customWidth="1"/>
    <col min="11" max="11" width="12.88671875" style="148" customWidth="1"/>
    <col min="12" max="14" width="10.21875" customWidth="1"/>
    <col min="15" max="16384" width="8.77734375" style="58"/>
  </cols>
  <sheetData>
    <row r="1" spans="1:20" x14ac:dyDescent="0.3">
      <c r="A1" s="135" t="s">
        <v>1421</v>
      </c>
      <c r="B1" s="136" t="s">
        <v>1422</v>
      </c>
      <c r="C1" s="136" t="s">
        <v>1423</v>
      </c>
      <c r="D1" s="136" t="s">
        <v>1424</v>
      </c>
      <c r="E1" s="136" t="s">
        <v>1425</v>
      </c>
      <c r="F1" s="136" t="s">
        <v>1426</v>
      </c>
      <c r="G1" s="136" t="s">
        <v>1427</v>
      </c>
      <c r="H1" s="136" t="s">
        <v>1428</v>
      </c>
      <c r="I1" s="136" t="s">
        <v>1429</v>
      </c>
      <c r="J1" s="137" t="s">
        <v>1430</v>
      </c>
      <c r="K1" s="192" t="s">
        <v>1431</v>
      </c>
    </row>
    <row r="2" spans="1:20" ht="16.5" customHeight="1" x14ac:dyDescent="0.3">
      <c r="A2" s="139" t="s">
        <v>1432</v>
      </c>
      <c r="B2" s="140">
        <v>40983</v>
      </c>
      <c r="C2" s="141" t="s">
        <v>1433</v>
      </c>
      <c r="D2" s="138">
        <v>205000</v>
      </c>
      <c r="E2" s="142">
        <v>3</v>
      </c>
      <c r="F2" s="142">
        <v>2.5</v>
      </c>
      <c r="G2" s="143">
        <v>2001</v>
      </c>
      <c r="H2" s="141" t="s">
        <v>1434</v>
      </c>
      <c r="I2" s="142" t="b">
        <v>1</v>
      </c>
      <c r="J2" s="144" t="b">
        <v>0</v>
      </c>
      <c r="K2" s="193" t="str">
        <f>IF(AND(RIGHT(C2,6),G2&gt;2000,J2=TRUE),D2+(D2*0.1)," ")</f>
        <v xml:space="preserve"> </v>
      </c>
      <c r="P2" s="202" t="s">
        <v>1435</v>
      </c>
      <c r="Q2" s="202"/>
      <c r="R2" s="202"/>
      <c r="S2" s="202"/>
      <c r="T2" s="202"/>
    </row>
    <row r="3" spans="1:20" x14ac:dyDescent="0.3">
      <c r="A3" s="145" t="s">
        <v>1436</v>
      </c>
      <c r="B3" s="146">
        <v>41079</v>
      </c>
      <c r="C3" s="147" t="s">
        <v>1433</v>
      </c>
      <c r="D3" s="148">
        <v>225000</v>
      </c>
      <c r="E3" s="149">
        <v>4</v>
      </c>
      <c r="F3" s="149">
        <v>3</v>
      </c>
      <c r="G3" s="150">
        <v>2013</v>
      </c>
      <c r="H3" s="147" t="s">
        <v>1434</v>
      </c>
      <c r="I3" s="149" t="b">
        <v>1</v>
      </c>
      <c r="J3" s="151" t="b">
        <v>0</v>
      </c>
      <c r="K3" s="193" t="str">
        <f t="shared" ref="K3:K66" si="0">IF(AND(RIGHT(C3,6),G3&gt;2000,J3=TRUE),D3+(D3*0.1)," ")</f>
        <v xml:space="preserve"> </v>
      </c>
      <c r="P3" s="202"/>
      <c r="Q3" s="202"/>
      <c r="R3" s="202"/>
      <c r="S3" s="202"/>
      <c r="T3" s="202"/>
    </row>
    <row r="4" spans="1:20" x14ac:dyDescent="0.3">
      <c r="A4" s="139" t="s">
        <v>1437</v>
      </c>
      <c r="B4" s="140">
        <v>41084</v>
      </c>
      <c r="C4" s="152" t="s">
        <v>1438</v>
      </c>
      <c r="D4" s="138">
        <v>229500</v>
      </c>
      <c r="E4" s="142">
        <v>6</v>
      </c>
      <c r="F4" s="142">
        <v>3</v>
      </c>
      <c r="G4" s="143">
        <v>2700</v>
      </c>
      <c r="H4" s="141" t="s">
        <v>1434</v>
      </c>
      <c r="I4" s="142" t="b">
        <v>1</v>
      </c>
      <c r="J4" s="144" t="b">
        <v>0</v>
      </c>
      <c r="K4" s="193" t="str">
        <f t="shared" si="0"/>
        <v xml:space="preserve"> </v>
      </c>
      <c r="P4" s="202"/>
      <c r="Q4" s="202"/>
      <c r="R4" s="202"/>
      <c r="S4" s="202"/>
      <c r="T4" s="202"/>
    </row>
    <row r="5" spans="1:20" x14ac:dyDescent="0.3">
      <c r="A5" s="145" t="s">
        <v>1432</v>
      </c>
      <c r="B5" s="146">
        <v>41117</v>
      </c>
      <c r="C5" s="147" t="s">
        <v>1433</v>
      </c>
      <c r="D5" s="148">
        <v>229500</v>
      </c>
      <c r="E5" s="149">
        <v>4</v>
      </c>
      <c r="F5" s="149">
        <v>2.5</v>
      </c>
      <c r="G5" s="150">
        <v>2284</v>
      </c>
      <c r="H5" s="147" t="s">
        <v>1439</v>
      </c>
      <c r="I5" s="149" t="b">
        <v>0</v>
      </c>
      <c r="J5" s="151" t="b">
        <v>0</v>
      </c>
      <c r="K5" s="193" t="str">
        <f t="shared" si="0"/>
        <v xml:space="preserve"> </v>
      </c>
      <c r="P5" s="202"/>
      <c r="Q5" s="202"/>
      <c r="R5" s="202"/>
      <c r="S5" s="202"/>
      <c r="T5" s="202"/>
    </row>
    <row r="6" spans="1:20" x14ac:dyDescent="0.3">
      <c r="A6" s="139" t="s">
        <v>1437</v>
      </c>
      <c r="B6" s="140">
        <v>41049</v>
      </c>
      <c r="C6" s="141" t="s">
        <v>1438</v>
      </c>
      <c r="D6" s="138">
        <v>229900</v>
      </c>
      <c r="E6" s="142">
        <v>4</v>
      </c>
      <c r="F6" s="142">
        <v>3</v>
      </c>
      <c r="G6" s="143">
        <v>2041</v>
      </c>
      <c r="H6" s="141" t="s">
        <v>1439</v>
      </c>
      <c r="I6" s="142" t="b">
        <v>0</v>
      </c>
      <c r="J6" s="144" t="b">
        <v>0</v>
      </c>
      <c r="K6" s="193" t="str">
        <f t="shared" si="0"/>
        <v xml:space="preserve"> </v>
      </c>
    </row>
    <row r="7" spans="1:20" x14ac:dyDescent="0.3">
      <c r="A7" s="145" t="s">
        <v>1437</v>
      </c>
      <c r="B7" s="146">
        <v>41013</v>
      </c>
      <c r="C7" s="153" t="s">
        <v>1438</v>
      </c>
      <c r="D7" s="148">
        <v>229900</v>
      </c>
      <c r="E7" s="149">
        <v>3</v>
      </c>
      <c r="F7" s="149">
        <v>3</v>
      </c>
      <c r="G7" s="150">
        <v>2266</v>
      </c>
      <c r="H7" s="147" t="s">
        <v>1439</v>
      </c>
      <c r="I7" s="149" t="b">
        <v>0</v>
      </c>
      <c r="J7" s="151" t="b">
        <v>0</v>
      </c>
      <c r="K7" s="193" t="str">
        <f t="shared" si="0"/>
        <v xml:space="preserve"> </v>
      </c>
    </row>
    <row r="8" spans="1:20" x14ac:dyDescent="0.3">
      <c r="A8" s="139" t="s">
        <v>1432</v>
      </c>
      <c r="B8" s="140">
        <v>41175</v>
      </c>
      <c r="C8" s="152" t="s">
        <v>1433</v>
      </c>
      <c r="D8" s="138">
        <v>235990</v>
      </c>
      <c r="E8" s="142">
        <v>5</v>
      </c>
      <c r="F8" s="142">
        <v>3</v>
      </c>
      <c r="G8" s="143">
        <v>2723</v>
      </c>
      <c r="H8" s="141" t="s">
        <v>1439</v>
      </c>
      <c r="I8" s="142" t="b">
        <v>0</v>
      </c>
      <c r="J8" s="144" t="b">
        <v>0</v>
      </c>
      <c r="K8" s="193" t="str">
        <f t="shared" si="0"/>
        <v xml:space="preserve"> </v>
      </c>
      <c r="L8" t="str">
        <f ca="1">_xlfn.FORMULATEXT(K2)</f>
        <v>=IF(AND(RIGHT(C2;6);G2&gt;2000;J2=TRUE);D2+(D2*0,1);" ")</v>
      </c>
    </row>
    <row r="9" spans="1:20" x14ac:dyDescent="0.3">
      <c r="A9" s="139" t="s">
        <v>1440</v>
      </c>
      <c r="B9" s="140">
        <v>41105</v>
      </c>
      <c r="C9" s="152" t="s">
        <v>1433</v>
      </c>
      <c r="D9" s="138">
        <v>238000</v>
      </c>
      <c r="E9" s="142">
        <v>3</v>
      </c>
      <c r="F9" s="142">
        <v>2.5</v>
      </c>
      <c r="G9" s="143">
        <v>2300</v>
      </c>
      <c r="H9" s="141" t="s">
        <v>1434</v>
      </c>
      <c r="I9" s="142" t="b">
        <v>1</v>
      </c>
      <c r="J9" s="144" t="b">
        <v>0</v>
      </c>
      <c r="K9" s="193" t="str">
        <f t="shared" si="0"/>
        <v xml:space="preserve"> </v>
      </c>
    </row>
    <row r="10" spans="1:20" x14ac:dyDescent="0.3">
      <c r="A10" s="145" t="s">
        <v>1441</v>
      </c>
      <c r="B10" s="146">
        <v>41172</v>
      </c>
      <c r="C10" s="147" t="s">
        <v>1438</v>
      </c>
      <c r="D10" s="148">
        <v>239900</v>
      </c>
      <c r="E10" s="149">
        <v>4</v>
      </c>
      <c r="F10" s="149">
        <v>3</v>
      </c>
      <c r="G10" s="150">
        <v>2041</v>
      </c>
      <c r="H10" s="147" t="s">
        <v>1439</v>
      </c>
      <c r="I10" s="149" t="b">
        <v>0</v>
      </c>
      <c r="J10" s="151" t="b">
        <v>0</v>
      </c>
      <c r="K10" s="193" t="str">
        <f t="shared" si="0"/>
        <v xml:space="preserve"> </v>
      </c>
    </row>
    <row r="11" spans="1:20" x14ac:dyDescent="0.3">
      <c r="A11" s="145" t="s">
        <v>1432</v>
      </c>
      <c r="B11" s="146">
        <v>41088</v>
      </c>
      <c r="C11" s="147" t="s">
        <v>1433</v>
      </c>
      <c r="D11" s="148">
        <v>239900</v>
      </c>
      <c r="E11" s="149">
        <v>4</v>
      </c>
      <c r="F11" s="149">
        <v>3</v>
      </c>
      <c r="G11" s="150">
        <v>2260</v>
      </c>
      <c r="H11" s="147" t="s">
        <v>1434</v>
      </c>
      <c r="I11" s="149" t="b">
        <v>0</v>
      </c>
      <c r="J11" s="151" t="b">
        <v>0</v>
      </c>
      <c r="K11" s="193" t="str">
        <f t="shared" si="0"/>
        <v xml:space="preserve"> </v>
      </c>
    </row>
    <row r="12" spans="1:20" x14ac:dyDescent="0.3">
      <c r="A12" s="139" t="s">
        <v>1432</v>
      </c>
      <c r="B12" s="140">
        <v>41147</v>
      </c>
      <c r="C12" s="141" t="s">
        <v>1433</v>
      </c>
      <c r="D12" s="138">
        <v>245000</v>
      </c>
      <c r="E12" s="142">
        <v>4</v>
      </c>
      <c r="F12" s="142">
        <v>3</v>
      </c>
      <c r="G12" s="143">
        <v>2084</v>
      </c>
      <c r="H12" s="141" t="s">
        <v>1434</v>
      </c>
      <c r="I12" s="142" t="b">
        <v>0</v>
      </c>
      <c r="J12" s="144" t="b">
        <v>0</v>
      </c>
      <c r="K12" s="193" t="str">
        <f t="shared" si="0"/>
        <v xml:space="preserve"> </v>
      </c>
    </row>
    <row r="13" spans="1:20" ht="21" x14ac:dyDescent="0.4">
      <c r="A13" s="139" t="s">
        <v>1441</v>
      </c>
      <c r="B13" s="140">
        <v>40975</v>
      </c>
      <c r="C13" s="141" t="s">
        <v>1438</v>
      </c>
      <c r="D13" s="138">
        <v>264900</v>
      </c>
      <c r="E13" s="142">
        <v>3</v>
      </c>
      <c r="F13" s="142">
        <v>3</v>
      </c>
      <c r="G13" s="143">
        <v>2495</v>
      </c>
      <c r="H13" s="141" t="s">
        <v>1439</v>
      </c>
      <c r="I13" s="142" t="b">
        <v>0</v>
      </c>
      <c r="J13" s="144" t="b">
        <v>0</v>
      </c>
      <c r="K13" s="193" t="str">
        <f t="shared" si="0"/>
        <v xml:space="preserve"> </v>
      </c>
      <c r="M13" s="73"/>
    </row>
    <row r="14" spans="1:20" x14ac:dyDescent="0.3">
      <c r="A14" s="145" t="s">
        <v>1442</v>
      </c>
      <c r="B14" s="146">
        <v>41137</v>
      </c>
      <c r="C14" s="147" t="s">
        <v>1438</v>
      </c>
      <c r="D14" s="148">
        <v>264900</v>
      </c>
      <c r="E14" s="149">
        <v>3</v>
      </c>
      <c r="F14" s="149">
        <v>2.5</v>
      </c>
      <c r="G14" s="150">
        <v>2062</v>
      </c>
      <c r="H14" s="147" t="s">
        <v>1439</v>
      </c>
      <c r="I14" s="149" t="b">
        <v>0</v>
      </c>
      <c r="J14" s="151" t="b">
        <v>0</v>
      </c>
      <c r="K14" s="193" t="str">
        <f t="shared" si="0"/>
        <v xml:space="preserve"> </v>
      </c>
    </row>
    <row r="15" spans="1:20" x14ac:dyDescent="0.3">
      <c r="A15" s="145" t="s">
        <v>1432</v>
      </c>
      <c r="B15" s="146">
        <v>41193</v>
      </c>
      <c r="C15" s="147" t="s">
        <v>1433</v>
      </c>
      <c r="D15" s="148">
        <v>264900</v>
      </c>
      <c r="E15" s="149">
        <v>4</v>
      </c>
      <c r="F15" s="149">
        <v>2.5</v>
      </c>
      <c r="G15" s="150">
        <v>2488</v>
      </c>
      <c r="H15" s="147" t="s">
        <v>1439</v>
      </c>
      <c r="I15" s="149" t="b">
        <v>0</v>
      </c>
      <c r="J15" s="151" t="b">
        <v>0</v>
      </c>
      <c r="K15" s="193" t="str">
        <f t="shared" si="0"/>
        <v xml:space="preserve"> </v>
      </c>
    </row>
    <row r="16" spans="1:20" x14ac:dyDescent="0.3">
      <c r="A16" s="145" t="s">
        <v>1441</v>
      </c>
      <c r="B16" s="146">
        <v>40968</v>
      </c>
      <c r="C16" s="147" t="s">
        <v>1438</v>
      </c>
      <c r="D16" s="148">
        <v>299000</v>
      </c>
      <c r="E16" s="149">
        <v>3</v>
      </c>
      <c r="F16" s="149">
        <v>2</v>
      </c>
      <c r="G16" s="150">
        <v>2050</v>
      </c>
      <c r="H16" s="147" t="s">
        <v>1439</v>
      </c>
      <c r="I16" s="149" t="b">
        <v>0</v>
      </c>
      <c r="J16" s="151" t="b">
        <v>0</v>
      </c>
      <c r="K16" s="193" t="str">
        <f t="shared" si="0"/>
        <v xml:space="preserve"> </v>
      </c>
    </row>
    <row r="17" spans="1:11" x14ac:dyDescent="0.3">
      <c r="A17" s="139" t="s">
        <v>1443</v>
      </c>
      <c r="B17" s="140">
        <v>41142</v>
      </c>
      <c r="C17" s="141" t="s">
        <v>1433</v>
      </c>
      <c r="D17" s="138">
        <v>300000</v>
      </c>
      <c r="E17" s="142">
        <v>4</v>
      </c>
      <c r="F17" s="142">
        <v>3</v>
      </c>
      <c r="G17" s="143">
        <v>2650</v>
      </c>
      <c r="H17" s="141" t="s">
        <v>1439</v>
      </c>
      <c r="I17" s="142" t="b">
        <v>0</v>
      </c>
      <c r="J17" s="144" t="b">
        <v>0</v>
      </c>
      <c r="K17" s="193" t="str">
        <f t="shared" si="0"/>
        <v xml:space="preserve"> </v>
      </c>
    </row>
    <row r="18" spans="1:11" x14ac:dyDescent="0.3">
      <c r="A18" s="139" t="s">
        <v>1436</v>
      </c>
      <c r="B18" s="140">
        <v>40999</v>
      </c>
      <c r="C18" s="141" t="s">
        <v>1438</v>
      </c>
      <c r="D18" s="138">
        <v>309900</v>
      </c>
      <c r="E18" s="142">
        <v>5</v>
      </c>
      <c r="F18" s="142">
        <v>3</v>
      </c>
      <c r="G18" s="143">
        <v>2447</v>
      </c>
      <c r="H18" s="141" t="s">
        <v>1439</v>
      </c>
      <c r="I18" s="142" t="b">
        <v>1</v>
      </c>
      <c r="J18" s="144" t="b">
        <v>0</v>
      </c>
      <c r="K18" s="193" t="str">
        <f t="shared" si="0"/>
        <v xml:space="preserve"> </v>
      </c>
    </row>
    <row r="19" spans="1:11" x14ac:dyDescent="0.3">
      <c r="A19" s="139" t="s">
        <v>1436</v>
      </c>
      <c r="B19" s="140">
        <v>41135</v>
      </c>
      <c r="C19" s="141" t="s">
        <v>1433</v>
      </c>
      <c r="D19" s="138">
        <v>317500</v>
      </c>
      <c r="E19" s="142">
        <v>4</v>
      </c>
      <c r="F19" s="142">
        <v>3</v>
      </c>
      <c r="G19" s="143">
        <v>2367</v>
      </c>
      <c r="H19" s="141" t="s">
        <v>1434</v>
      </c>
      <c r="I19" s="142" t="b">
        <v>0</v>
      </c>
      <c r="J19" s="144" t="b">
        <v>0</v>
      </c>
      <c r="K19" s="193" t="str">
        <f t="shared" si="0"/>
        <v xml:space="preserve"> </v>
      </c>
    </row>
    <row r="20" spans="1:11" x14ac:dyDescent="0.3">
      <c r="A20" s="139" t="s">
        <v>1442</v>
      </c>
      <c r="B20" s="140">
        <v>40984</v>
      </c>
      <c r="C20" s="141" t="s">
        <v>1433</v>
      </c>
      <c r="D20" s="138">
        <v>325000</v>
      </c>
      <c r="E20" s="142">
        <v>4</v>
      </c>
      <c r="F20" s="142">
        <v>3</v>
      </c>
      <c r="G20" s="143">
        <v>2770</v>
      </c>
      <c r="H20" s="141" t="s">
        <v>1434</v>
      </c>
      <c r="I20" s="142" t="b">
        <v>0</v>
      </c>
      <c r="J20" s="144" t="b">
        <v>0</v>
      </c>
      <c r="K20" s="193" t="str">
        <f t="shared" si="0"/>
        <v xml:space="preserve"> </v>
      </c>
    </row>
    <row r="21" spans="1:11" x14ac:dyDescent="0.3">
      <c r="A21" s="139" t="s">
        <v>1444</v>
      </c>
      <c r="B21" s="140">
        <v>40964</v>
      </c>
      <c r="C21" s="141" t="s">
        <v>1433</v>
      </c>
      <c r="D21" s="138">
        <v>338876</v>
      </c>
      <c r="E21" s="142">
        <v>4</v>
      </c>
      <c r="F21" s="142">
        <v>2.5</v>
      </c>
      <c r="G21" s="143">
        <v>2612</v>
      </c>
      <c r="H21" s="141" t="s">
        <v>1434</v>
      </c>
      <c r="I21" s="142" t="b">
        <v>0</v>
      </c>
      <c r="J21" s="144" t="b">
        <v>0</v>
      </c>
      <c r="K21" s="193" t="str">
        <f t="shared" si="0"/>
        <v xml:space="preserve"> </v>
      </c>
    </row>
    <row r="22" spans="1:11" x14ac:dyDescent="0.3">
      <c r="A22" s="139" t="s">
        <v>1442</v>
      </c>
      <c r="B22" s="140">
        <v>41105</v>
      </c>
      <c r="C22" s="141" t="s">
        <v>1438</v>
      </c>
      <c r="D22" s="138">
        <v>349000</v>
      </c>
      <c r="E22" s="142">
        <v>4</v>
      </c>
      <c r="F22" s="142">
        <v>3</v>
      </c>
      <c r="G22" s="143">
        <v>3930</v>
      </c>
      <c r="H22" s="141" t="s">
        <v>1434</v>
      </c>
      <c r="I22" s="142" t="b">
        <v>1</v>
      </c>
      <c r="J22" s="144" t="b">
        <v>0</v>
      </c>
      <c r="K22" s="193" t="str">
        <f t="shared" si="0"/>
        <v xml:space="preserve"> </v>
      </c>
    </row>
    <row r="23" spans="1:11" x14ac:dyDescent="0.3">
      <c r="A23" s="139" t="s">
        <v>1441</v>
      </c>
      <c r="B23" s="140">
        <v>41079</v>
      </c>
      <c r="C23" s="141" t="s">
        <v>1438</v>
      </c>
      <c r="D23" s="138">
        <v>355000</v>
      </c>
      <c r="E23" s="142">
        <v>4</v>
      </c>
      <c r="F23" s="142">
        <v>2.5</v>
      </c>
      <c r="G23" s="143">
        <v>2647</v>
      </c>
      <c r="H23" s="141" t="s">
        <v>1439</v>
      </c>
      <c r="I23" s="142" t="b">
        <v>1</v>
      </c>
      <c r="J23" s="144" t="b">
        <v>0</v>
      </c>
      <c r="K23" s="193" t="str">
        <f t="shared" si="0"/>
        <v xml:space="preserve"> </v>
      </c>
    </row>
    <row r="24" spans="1:11" x14ac:dyDescent="0.3">
      <c r="A24" s="145" t="s">
        <v>1442</v>
      </c>
      <c r="B24" s="146">
        <v>41076</v>
      </c>
      <c r="C24" s="147" t="s">
        <v>1438</v>
      </c>
      <c r="D24" s="148">
        <v>359000</v>
      </c>
      <c r="E24" s="149">
        <v>3</v>
      </c>
      <c r="F24" s="149">
        <v>2.5</v>
      </c>
      <c r="G24" s="150">
        <v>2210</v>
      </c>
      <c r="H24" s="147" t="s">
        <v>1434</v>
      </c>
      <c r="I24" s="149" t="b">
        <v>0</v>
      </c>
      <c r="J24" s="151" t="b">
        <v>0</v>
      </c>
      <c r="K24" s="193" t="str">
        <f t="shared" si="0"/>
        <v xml:space="preserve"> </v>
      </c>
    </row>
    <row r="25" spans="1:11" x14ac:dyDescent="0.3">
      <c r="A25" s="145" t="s">
        <v>1445</v>
      </c>
      <c r="B25" s="146">
        <v>41117</v>
      </c>
      <c r="C25" s="147" t="s">
        <v>1438</v>
      </c>
      <c r="D25" s="148">
        <v>359900</v>
      </c>
      <c r="E25" s="149">
        <v>3</v>
      </c>
      <c r="F25" s="149">
        <v>2</v>
      </c>
      <c r="G25" s="150">
        <v>2198</v>
      </c>
      <c r="H25" s="147" t="s">
        <v>1439</v>
      </c>
      <c r="I25" s="149" t="b">
        <v>1</v>
      </c>
      <c r="J25" s="151" t="b">
        <v>0</v>
      </c>
      <c r="K25" s="193" t="str">
        <f t="shared" si="0"/>
        <v xml:space="preserve"> </v>
      </c>
    </row>
    <row r="26" spans="1:11" x14ac:dyDescent="0.3">
      <c r="A26" s="145" t="s">
        <v>1442</v>
      </c>
      <c r="B26" s="146">
        <v>41193</v>
      </c>
      <c r="C26" s="147" t="s">
        <v>1433</v>
      </c>
      <c r="D26" s="148">
        <v>360000</v>
      </c>
      <c r="E26" s="149">
        <v>3</v>
      </c>
      <c r="F26" s="149">
        <v>2.5</v>
      </c>
      <c r="G26" s="150">
        <v>2330</v>
      </c>
      <c r="H26" s="147" t="s">
        <v>1434</v>
      </c>
      <c r="I26" s="149" t="b">
        <v>0</v>
      </c>
      <c r="J26" s="151" t="b">
        <v>0</v>
      </c>
      <c r="K26" s="193" t="str">
        <f t="shared" si="0"/>
        <v xml:space="preserve"> </v>
      </c>
    </row>
    <row r="27" spans="1:11" x14ac:dyDescent="0.3">
      <c r="A27" s="139" t="s">
        <v>1436</v>
      </c>
      <c r="B27" s="140">
        <v>41146</v>
      </c>
      <c r="C27" s="141" t="s">
        <v>1433</v>
      </c>
      <c r="D27" s="138">
        <v>365000</v>
      </c>
      <c r="E27" s="142">
        <v>5</v>
      </c>
      <c r="F27" s="142">
        <v>3</v>
      </c>
      <c r="G27" s="143">
        <v>3938</v>
      </c>
      <c r="H27" s="141" t="s">
        <v>1434</v>
      </c>
      <c r="I27" s="142" t="b">
        <v>0</v>
      </c>
      <c r="J27" s="144" t="b">
        <v>0</v>
      </c>
      <c r="K27" s="193" t="str">
        <f t="shared" si="0"/>
        <v xml:space="preserve"> </v>
      </c>
    </row>
    <row r="28" spans="1:11" x14ac:dyDescent="0.3">
      <c r="A28" s="139" t="s">
        <v>1442</v>
      </c>
      <c r="B28" s="140">
        <v>41025</v>
      </c>
      <c r="C28" s="141" t="s">
        <v>1438</v>
      </c>
      <c r="D28" s="138">
        <v>369900</v>
      </c>
      <c r="E28" s="142">
        <v>3</v>
      </c>
      <c r="F28" s="142">
        <v>2.5</v>
      </c>
      <c r="G28" s="143">
        <v>2030</v>
      </c>
      <c r="H28" s="141" t="s">
        <v>1439</v>
      </c>
      <c r="I28" s="142" t="b">
        <v>1</v>
      </c>
      <c r="J28" s="144" t="b">
        <v>0</v>
      </c>
      <c r="K28" s="193" t="str">
        <f t="shared" si="0"/>
        <v xml:space="preserve"> </v>
      </c>
    </row>
    <row r="29" spans="1:11" x14ac:dyDescent="0.3">
      <c r="A29" s="139" t="s">
        <v>1440</v>
      </c>
      <c r="B29" s="140">
        <v>41106</v>
      </c>
      <c r="C29" s="141" t="s">
        <v>1438</v>
      </c>
      <c r="D29" s="138">
        <v>369900</v>
      </c>
      <c r="E29" s="142">
        <v>5</v>
      </c>
      <c r="F29" s="142">
        <v>3</v>
      </c>
      <c r="G29" s="143">
        <v>2477</v>
      </c>
      <c r="H29" s="141" t="s">
        <v>1434</v>
      </c>
      <c r="I29" s="142" t="b">
        <v>0</v>
      </c>
      <c r="J29" s="144" t="b">
        <v>0</v>
      </c>
      <c r="K29" s="193" t="str">
        <f t="shared" si="0"/>
        <v xml:space="preserve"> </v>
      </c>
    </row>
    <row r="30" spans="1:11" x14ac:dyDescent="0.3">
      <c r="A30" s="145" t="s">
        <v>1440</v>
      </c>
      <c r="B30" s="146">
        <v>41098</v>
      </c>
      <c r="C30" s="147" t="s">
        <v>1438</v>
      </c>
      <c r="D30" s="148">
        <v>374900</v>
      </c>
      <c r="E30" s="149">
        <v>4</v>
      </c>
      <c r="F30" s="149">
        <v>3</v>
      </c>
      <c r="G30" s="150">
        <v>3927</v>
      </c>
      <c r="H30" s="147" t="s">
        <v>1434</v>
      </c>
      <c r="I30" s="149" t="b">
        <v>0</v>
      </c>
      <c r="J30" s="151" t="b">
        <v>0</v>
      </c>
      <c r="K30" s="193" t="str">
        <f t="shared" si="0"/>
        <v xml:space="preserve"> </v>
      </c>
    </row>
    <row r="31" spans="1:11" x14ac:dyDescent="0.3">
      <c r="A31" s="139" t="s">
        <v>1446</v>
      </c>
      <c r="B31" s="140">
        <v>41059</v>
      </c>
      <c r="C31" s="141" t="s">
        <v>1438</v>
      </c>
      <c r="D31" s="138">
        <v>379900</v>
      </c>
      <c r="E31" s="142">
        <v>3</v>
      </c>
      <c r="F31" s="142">
        <v>2.5</v>
      </c>
      <c r="G31" s="143">
        <v>2468</v>
      </c>
      <c r="H31" s="141" t="s">
        <v>1439</v>
      </c>
      <c r="I31" s="142" t="b">
        <v>0</v>
      </c>
      <c r="J31" s="144" t="b">
        <v>0</v>
      </c>
      <c r="K31" s="193" t="str">
        <f t="shared" si="0"/>
        <v xml:space="preserve"> </v>
      </c>
    </row>
    <row r="32" spans="1:11" x14ac:dyDescent="0.3">
      <c r="A32" s="139" t="s">
        <v>1440</v>
      </c>
      <c r="B32" s="140">
        <v>41131</v>
      </c>
      <c r="C32" s="141" t="s">
        <v>1438</v>
      </c>
      <c r="D32" s="138">
        <v>389000</v>
      </c>
      <c r="E32" s="142">
        <v>4</v>
      </c>
      <c r="F32" s="142">
        <v>3</v>
      </c>
      <c r="G32" s="143">
        <v>3109</v>
      </c>
      <c r="H32" s="141" t="s">
        <v>1434</v>
      </c>
      <c r="I32" s="142" t="b">
        <v>0</v>
      </c>
      <c r="J32" s="144" t="b">
        <v>0</v>
      </c>
      <c r="K32" s="193" t="str">
        <f t="shared" si="0"/>
        <v xml:space="preserve"> </v>
      </c>
    </row>
    <row r="33" spans="1:11" x14ac:dyDescent="0.3">
      <c r="A33" s="145" t="s">
        <v>1440</v>
      </c>
      <c r="B33" s="146">
        <v>40985</v>
      </c>
      <c r="C33" s="147" t="s">
        <v>1438</v>
      </c>
      <c r="D33" s="148">
        <v>398000</v>
      </c>
      <c r="E33" s="149">
        <v>4</v>
      </c>
      <c r="F33" s="149">
        <v>2.5</v>
      </c>
      <c r="G33" s="150">
        <v>2620</v>
      </c>
      <c r="H33" s="147" t="s">
        <v>1434</v>
      </c>
      <c r="I33" s="149" t="b">
        <v>0</v>
      </c>
      <c r="J33" s="151" t="b">
        <v>0</v>
      </c>
      <c r="K33" s="193" t="str">
        <f t="shared" si="0"/>
        <v xml:space="preserve"> </v>
      </c>
    </row>
    <row r="34" spans="1:11" x14ac:dyDescent="0.3">
      <c r="A34" s="145" t="s">
        <v>1447</v>
      </c>
      <c r="B34" s="146">
        <v>40957</v>
      </c>
      <c r="C34" s="147" t="s">
        <v>1438</v>
      </c>
      <c r="D34" s="148">
        <v>425900</v>
      </c>
      <c r="E34" s="149">
        <v>5</v>
      </c>
      <c r="F34" s="149">
        <v>3</v>
      </c>
      <c r="G34" s="150">
        <v>2414</v>
      </c>
      <c r="H34" s="147" t="s">
        <v>1434</v>
      </c>
      <c r="I34" s="149" t="b">
        <v>1</v>
      </c>
      <c r="J34" s="151" t="b">
        <v>0</v>
      </c>
      <c r="K34" s="193" t="str">
        <f t="shared" si="0"/>
        <v xml:space="preserve"> </v>
      </c>
    </row>
    <row r="35" spans="1:11" x14ac:dyDescent="0.3">
      <c r="A35" s="145" t="s">
        <v>1440</v>
      </c>
      <c r="B35" s="146">
        <v>41057</v>
      </c>
      <c r="C35" s="147" t="s">
        <v>1433</v>
      </c>
      <c r="D35" s="148">
        <v>574900</v>
      </c>
      <c r="E35" s="149">
        <v>5</v>
      </c>
      <c r="F35" s="149">
        <v>4</v>
      </c>
      <c r="G35" s="150">
        <v>4700</v>
      </c>
      <c r="H35" s="147" t="s">
        <v>1434</v>
      </c>
      <c r="I35" s="149" t="b">
        <v>0</v>
      </c>
      <c r="J35" s="151" t="b">
        <v>0</v>
      </c>
      <c r="K35" s="193" t="str">
        <f t="shared" si="0"/>
        <v xml:space="preserve"> </v>
      </c>
    </row>
    <row r="36" spans="1:11" x14ac:dyDescent="0.3">
      <c r="A36" s="145" t="s">
        <v>1445</v>
      </c>
      <c r="B36" s="146">
        <v>40996</v>
      </c>
      <c r="C36" s="147" t="s">
        <v>1438</v>
      </c>
      <c r="D36" s="148">
        <v>799000</v>
      </c>
      <c r="E36" s="149">
        <v>6</v>
      </c>
      <c r="F36" s="149">
        <v>5</v>
      </c>
      <c r="G36" s="150">
        <v>4800</v>
      </c>
      <c r="H36" s="147" t="s">
        <v>1434</v>
      </c>
      <c r="I36" s="149" t="b">
        <v>0</v>
      </c>
      <c r="J36" s="151" t="b">
        <v>0</v>
      </c>
      <c r="K36" s="193" t="str">
        <f t="shared" si="0"/>
        <v xml:space="preserve"> </v>
      </c>
    </row>
    <row r="37" spans="1:11" x14ac:dyDescent="0.3">
      <c r="A37" s="139" t="s">
        <v>1444</v>
      </c>
      <c r="B37" s="140">
        <v>41143</v>
      </c>
      <c r="C37" s="141" t="s">
        <v>1438</v>
      </c>
      <c r="D37" s="138">
        <v>1200500</v>
      </c>
      <c r="E37" s="142">
        <v>5</v>
      </c>
      <c r="F37" s="142">
        <v>5</v>
      </c>
      <c r="G37" s="143">
        <v>4696</v>
      </c>
      <c r="H37" s="141" t="s">
        <v>1434</v>
      </c>
      <c r="I37" s="142" t="b">
        <v>1</v>
      </c>
      <c r="J37" s="144" t="b">
        <v>0</v>
      </c>
      <c r="K37" s="193" t="str">
        <f t="shared" si="0"/>
        <v xml:space="preserve"> </v>
      </c>
    </row>
    <row r="38" spans="1:11" x14ac:dyDescent="0.3">
      <c r="A38" s="139" t="s">
        <v>1446</v>
      </c>
      <c r="B38" s="140">
        <v>41068</v>
      </c>
      <c r="C38" s="141" t="s">
        <v>1448</v>
      </c>
      <c r="D38" s="138">
        <v>325000</v>
      </c>
      <c r="E38" s="142">
        <v>3</v>
      </c>
      <c r="F38" s="142">
        <v>2.5</v>
      </c>
      <c r="G38" s="143">
        <v>1752</v>
      </c>
      <c r="H38" s="141" t="s">
        <v>1434</v>
      </c>
      <c r="I38" s="142" t="b">
        <v>0</v>
      </c>
      <c r="J38" s="144" t="b">
        <v>1</v>
      </c>
      <c r="K38" s="193" t="str">
        <f t="shared" si="0"/>
        <v xml:space="preserve"> </v>
      </c>
    </row>
    <row r="39" spans="1:11" x14ac:dyDescent="0.3">
      <c r="A39" s="145" t="s">
        <v>1446</v>
      </c>
      <c r="B39" s="146">
        <v>41115</v>
      </c>
      <c r="C39" s="147" t="s">
        <v>1448</v>
      </c>
      <c r="D39" s="148">
        <v>309950</v>
      </c>
      <c r="E39" s="149">
        <v>4</v>
      </c>
      <c r="F39" s="149">
        <v>3</v>
      </c>
      <c r="G39" s="150">
        <v>2800</v>
      </c>
      <c r="H39" s="147" t="s">
        <v>1434</v>
      </c>
      <c r="I39" s="149" t="b">
        <v>1</v>
      </c>
      <c r="J39" s="151" t="b">
        <v>0</v>
      </c>
      <c r="K39" s="193" t="str">
        <f t="shared" si="0"/>
        <v xml:space="preserve"> </v>
      </c>
    </row>
    <row r="40" spans="1:11" x14ac:dyDescent="0.3">
      <c r="A40" s="139" t="s">
        <v>1446</v>
      </c>
      <c r="B40" s="140">
        <v>41242</v>
      </c>
      <c r="C40" s="141" t="s">
        <v>1448</v>
      </c>
      <c r="D40" s="138">
        <v>273500</v>
      </c>
      <c r="E40" s="142">
        <v>2</v>
      </c>
      <c r="F40" s="142">
        <v>2</v>
      </c>
      <c r="G40" s="143">
        <v>1552</v>
      </c>
      <c r="H40" s="141" t="s">
        <v>1434</v>
      </c>
      <c r="I40" s="142" t="b">
        <v>1</v>
      </c>
      <c r="J40" s="144" t="b">
        <v>0</v>
      </c>
      <c r="K40" s="193" t="str">
        <f t="shared" si="0"/>
        <v xml:space="preserve"> </v>
      </c>
    </row>
    <row r="41" spans="1:11" x14ac:dyDescent="0.3">
      <c r="A41" s="145" t="s">
        <v>1446</v>
      </c>
      <c r="B41" s="146">
        <v>41102</v>
      </c>
      <c r="C41" s="147" t="s">
        <v>1448</v>
      </c>
      <c r="D41" s="148">
        <v>268500</v>
      </c>
      <c r="E41" s="149">
        <v>4</v>
      </c>
      <c r="F41" s="149">
        <v>2.5</v>
      </c>
      <c r="G41" s="150">
        <v>1911</v>
      </c>
      <c r="H41" s="147" t="s">
        <v>1434</v>
      </c>
      <c r="I41" s="149" t="b">
        <v>0</v>
      </c>
      <c r="J41" s="151" t="b">
        <v>0</v>
      </c>
      <c r="K41" s="193" t="str">
        <f t="shared" si="0"/>
        <v xml:space="preserve"> </v>
      </c>
    </row>
    <row r="42" spans="1:11" x14ac:dyDescent="0.3">
      <c r="A42" s="139" t="s">
        <v>1446</v>
      </c>
      <c r="B42" s="140">
        <v>41020</v>
      </c>
      <c r="C42" s="141" t="s">
        <v>1448</v>
      </c>
      <c r="D42" s="138">
        <v>265000</v>
      </c>
      <c r="E42" s="142">
        <v>4</v>
      </c>
      <c r="F42" s="142">
        <v>3</v>
      </c>
      <c r="G42" s="143">
        <v>1905</v>
      </c>
      <c r="H42" s="141" t="s">
        <v>1434</v>
      </c>
      <c r="I42" s="142" t="b">
        <v>0</v>
      </c>
      <c r="J42" s="144" t="b">
        <v>0</v>
      </c>
      <c r="K42" s="193" t="str">
        <f t="shared" si="0"/>
        <v xml:space="preserve"> </v>
      </c>
    </row>
    <row r="43" spans="1:11" x14ac:dyDescent="0.3">
      <c r="A43" s="145" t="s">
        <v>1446</v>
      </c>
      <c r="B43" s="146">
        <v>41133</v>
      </c>
      <c r="C43" s="153" t="s">
        <v>1448</v>
      </c>
      <c r="D43" s="148">
        <v>214500</v>
      </c>
      <c r="E43" s="149">
        <v>4</v>
      </c>
      <c r="F43" s="149">
        <v>2.5</v>
      </c>
      <c r="G43" s="150">
        <v>1862</v>
      </c>
      <c r="H43" s="147" t="s">
        <v>1434</v>
      </c>
      <c r="I43" s="149" t="b">
        <v>1</v>
      </c>
      <c r="J43" s="151" t="b">
        <v>0</v>
      </c>
      <c r="K43" s="193" t="str">
        <f t="shared" si="0"/>
        <v xml:space="preserve"> </v>
      </c>
    </row>
    <row r="44" spans="1:11" x14ac:dyDescent="0.3">
      <c r="A44" s="139" t="s">
        <v>1446</v>
      </c>
      <c r="B44" s="140">
        <v>41184</v>
      </c>
      <c r="C44" s="141" t="s">
        <v>1448</v>
      </c>
      <c r="D44" s="138">
        <v>199000</v>
      </c>
      <c r="E44" s="142">
        <v>3</v>
      </c>
      <c r="F44" s="142">
        <v>2.5</v>
      </c>
      <c r="G44" s="143">
        <v>1510</v>
      </c>
      <c r="H44" s="141" t="s">
        <v>1439</v>
      </c>
      <c r="I44" s="142" t="b">
        <v>0</v>
      </c>
      <c r="J44" s="144" t="b">
        <v>0</v>
      </c>
      <c r="K44" s="193" t="str">
        <f t="shared" si="0"/>
        <v xml:space="preserve"> </v>
      </c>
    </row>
    <row r="45" spans="1:11" x14ac:dyDescent="0.3">
      <c r="A45" s="145" t="s">
        <v>1437</v>
      </c>
      <c r="B45" s="146">
        <v>41031</v>
      </c>
      <c r="C45" s="147" t="s">
        <v>1448</v>
      </c>
      <c r="D45" s="148">
        <v>549000</v>
      </c>
      <c r="E45" s="149">
        <v>4</v>
      </c>
      <c r="F45" s="149">
        <v>3</v>
      </c>
      <c r="G45" s="150">
        <v>1940</v>
      </c>
      <c r="H45" s="147" t="s">
        <v>1434</v>
      </c>
      <c r="I45" s="149" t="b">
        <v>1</v>
      </c>
      <c r="J45" s="151" t="b">
        <v>0</v>
      </c>
      <c r="K45" s="193" t="str">
        <f t="shared" si="0"/>
        <v xml:space="preserve"> </v>
      </c>
    </row>
    <row r="46" spans="1:11" x14ac:dyDescent="0.3">
      <c r="A46" s="139" t="s">
        <v>1437</v>
      </c>
      <c r="B46" s="140">
        <v>41034</v>
      </c>
      <c r="C46" s="141" t="s">
        <v>1448</v>
      </c>
      <c r="D46" s="138">
        <v>229500</v>
      </c>
      <c r="E46" s="142">
        <v>4</v>
      </c>
      <c r="F46" s="142">
        <v>3</v>
      </c>
      <c r="G46" s="143">
        <v>2041</v>
      </c>
      <c r="H46" s="141" t="s">
        <v>1434</v>
      </c>
      <c r="I46" s="142" t="b">
        <v>0</v>
      </c>
      <c r="J46" s="144" t="b">
        <v>1</v>
      </c>
      <c r="K46" s="193">
        <f t="shared" si="0"/>
        <v>252450</v>
      </c>
    </row>
    <row r="47" spans="1:11" x14ac:dyDescent="0.3">
      <c r="A47" s="145" t="s">
        <v>1432</v>
      </c>
      <c r="B47" s="146">
        <v>41013</v>
      </c>
      <c r="C47" s="147" t="s">
        <v>1448</v>
      </c>
      <c r="D47" s="148">
        <v>375000</v>
      </c>
      <c r="E47" s="149">
        <v>4</v>
      </c>
      <c r="F47" s="149">
        <v>3</v>
      </c>
      <c r="G47" s="150">
        <v>2467</v>
      </c>
      <c r="H47" s="147" t="s">
        <v>1434</v>
      </c>
      <c r="I47" s="149" t="b">
        <v>1</v>
      </c>
      <c r="J47" s="151" t="b">
        <v>0</v>
      </c>
      <c r="K47" s="193" t="str">
        <f t="shared" si="0"/>
        <v xml:space="preserve"> </v>
      </c>
    </row>
    <row r="48" spans="1:11" x14ac:dyDescent="0.3">
      <c r="A48" s="139" t="s">
        <v>1432</v>
      </c>
      <c r="B48" s="140">
        <v>41141</v>
      </c>
      <c r="C48" s="141" t="s">
        <v>1448</v>
      </c>
      <c r="D48" s="138">
        <v>339900</v>
      </c>
      <c r="E48" s="142">
        <v>4</v>
      </c>
      <c r="F48" s="142">
        <v>2</v>
      </c>
      <c r="G48" s="143">
        <v>2238</v>
      </c>
      <c r="H48" s="141" t="s">
        <v>1434</v>
      </c>
      <c r="I48" s="142" t="b">
        <v>0</v>
      </c>
      <c r="J48" s="144" t="b">
        <v>0</v>
      </c>
      <c r="K48" s="193" t="str">
        <f t="shared" si="0"/>
        <v xml:space="preserve"> </v>
      </c>
    </row>
    <row r="49" spans="1:11" x14ac:dyDescent="0.3">
      <c r="A49" s="145" t="s">
        <v>1432</v>
      </c>
      <c r="B49" s="146">
        <v>41091</v>
      </c>
      <c r="C49" s="153" t="s">
        <v>1448</v>
      </c>
      <c r="D49" s="148">
        <v>236900</v>
      </c>
      <c r="E49" s="149">
        <v>3</v>
      </c>
      <c r="F49" s="149">
        <v>2</v>
      </c>
      <c r="G49" s="150">
        <v>1700</v>
      </c>
      <c r="H49" s="147" t="s">
        <v>1434</v>
      </c>
      <c r="I49" s="149" t="b">
        <v>0</v>
      </c>
      <c r="J49" s="151" t="b">
        <v>0</v>
      </c>
      <c r="K49" s="193" t="str">
        <f t="shared" si="0"/>
        <v xml:space="preserve"> </v>
      </c>
    </row>
    <row r="50" spans="1:11" x14ac:dyDescent="0.3">
      <c r="A50" s="139" t="s">
        <v>1449</v>
      </c>
      <c r="B50" s="140">
        <v>40953</v>
      </c>
      <c r="C50" s="141" t="s">
        <v>1448</v>
      </c>
      <c r="D50" s="138">
        <v>354000</v>
      </c>
      <c r="E50" s="142">
        <v>4</v>
      </c>
      <c r="F50" s="142">
        <v>2</v>
      </c>
      <c r="G50" s="143">
        <v>2088</v>
      </c>
      <c r="H50" s="141" t="s">
        <v>1434</v>
      </c>
      <c r="I50" s="142" t="b">
        <v>0</v>
      </c>
      <c r="J50" s="144" t="b">
        <v>1</v>
      </c>
      <c r="K50" s="193">
        <f t="shared" si="0"/>
        <v>389400</v>
      </c>
    </row>
    <row r="51" spans="1:11" x14ac:dyDescent="0.3">
      <c r="A51" s="145" t="s">
        <v>1449</v>
      </c>
      <c r="B51" s="146">
        <v>41178</v>
      </c>
      <c r="C51" s="147" t="s">
        <v>1448</v>
      </c>
      <c r="D51" s="148">
        <v>340000</v>
      </c>
      <c r="E51" s="149">
        <v>4</v>
      </c>
      <c r="F51" s="149">
        <v>2.5</v>
      </c>
      <c r="G51" s="150">
        <v>2517</v>
      </c>
      <c r="H51" s="147" t="s">
        <v>1439</v>
      </c>
      <c r="I51" s="149" t="b">
        <v>0</v>
      </c>
      <c r="J51" s="151" t="b">
        <v>0</v>
      </c>
      <c r="K51" s="193" t="str">
        <f t="shared" si="0"/>
        <v xml:space="preserve"> </v>
      </c>
    </row>
    <row r="52" spans="1:11" x14ac:dyDescent="0.3">
      <c r="A52" s="139" t="s">
        <v>1447</v>
      </c>
      <c r="B52" s="140">
        <v>41046</v>
      </c>
      <c r="C52" s="141" t="s">
        <v>1448</v>
      </c>
      <c r="D52" s="138">
        <v>285000</v>
      </c>
      <c r="E52" s="142">
        <v>2</v>
      </c>
      <c r="F52" s="142">
        <v>1</v>
      </c>
      <c r="G52" s="143">
        <v>2036</v>
      </c>
      <c r="H52" s="141" t="s">
        <v>1434</v>
      </c>
      <c r="I52" s="142" t="b">
        <v>0</v>
      </c>
      <c r="J52" s="144" t="b">
        <v>1</v>
      </c>
      <c r="K52" s="193">
        <f t="shared" si="0"/>
        <v>313500</v>
      </c>
    </row>
    <row r="53" spans="1:11" x14ac:dyDescent="0.3">
      <c r="A53" s="145" t="s">
        <v>1447</v>
      </c>
      <c r="B53" s="146">
        <v>41143</v>
      </c>
      <c r="C53" s="153" t="s">
        <v>1448</v>
      </c>
      <c r="D53" s="148">
        <v>225911</v>
      </c>
      <c r="E53" s="149">
        <v>4</v>
      </c>
      <c r="F53" s="149">
        <v>3</v>
      </c>
      <c r="G53" s="150">
        <v>2285</v>
      </c>
      <c r="H53" s="147" t="s">
        <v>1434</v>
      </c>
      <c r="I53" s="149" t="b">
        <v>1</v>
      </c>
      <c r="J53" s="151" t="b">
        <v>0</v>
      </c>
      <c r="K53" s="193" t="str">
        <f t="shared" si="0"/>
        <v xml:space="preserve"> </v>
      </c>
    </row>
    <row r="54" spans="1:11" x14ac:dyDescent="0.3">
      <c r="A54" s="139" t="s">
        <v>1444</v>
      </c>
      <c r="B54" s="140">
        <v>41003</v>
      </c>
      <c r="C54" s="141" t="s">
        <v>1448</v>
      </c>
      <c r="D54" s="138">
        <v>319000</v>
      </c>
      <c r="E54" s="142">
        <v>4</v>
      </c>
      <c r="F54" s="142">
        <v>2</v>
      </c>
      <c r="G54" s="143">
        <v>1690</v>
      </c>
      <c r="H54" s="141" t="s">
        <v>1439</v>
      </c>
      <c r="I54" s="142" t="b">
        <v>1</v>
      </c>
      <c r="J54" s="144" t="b">
        <v>0</v>
      </c>
      <c r="K54" s="193" t="str">
        <f t="shared" si="0"/>
        <v xml:space="preserve"> </v>
      </c>
    </row>
    <row r="55" spans="1:11" x14ac:dyDescent="0.3">
      <c r="A55" s="145" t="s">
        <v>1450</v>
      </c>
      <c r="B55" s="146">
        <v>41062</v>
      </c>
      <c r="C55" s="147" t="s">
        <v>1448</v>
      </c>
      <c r="D55" s="148">
        <v>389500</v>
      </c>
      <c r="E55" s="149">
        <v>4</v>
      </c>
      <c r="F55" s="149">
        <v>2</v>
      </c>
      <c r="G55" s="150">
        <v>1971</v>
      </c>
      <c r="H55" s="147" t="s">
        <v>1434</v>
      </c>
      <c r="I55" s="149" t="b">
        <v>0</v>
      </c>
      <c r="J55" s="151" t="b">
        <v>0</v>
      </c>
      <c r="K55" s="193" t="str">
        <f t="shared" si="0"/>
        <v xml:space="preserve"> </v>
      </c>
    </row>
    <row r="56" spans="1:11" x14ac:dyDescent="0.3">
      <c r="A56" s="139" t="s">
        <v>1450</v>
      </c>
      <c r="B56" s="140">
        <v>41186</v>
      </c>
      <c r="C56" s="141" t="s">
        <v>1448</v>
      </c>
      <c r="D56" s="138">
        <v>345000</v>
      </c>
      <c r="E56" s="142">
        <v>3</v>
      </c>
      <c r="F56" s="142">
        <v>2</v>
      </c>
      <c r="G56" s="143">
        <v>2694</v>
      </c>
      <c r="H56" s="141" t="s">
        <v>1434</v>
      </c>
      <c r="I56" s="142" t="b">
        <v>0</v>
      </c>
      <c r="J56" s="144" t="b">
        <v>0</v>
      </c>
      <c r="K56" s="193" t="str">
        <f t="shared" si="0"/>
        <v xml:space="preserve"> </v>
      </c>
    </row>
    <row r="57" spans="1:11" x14ac:dyDescent="0.3">
      <c r="A57" s="145" t="s">
        <v>1450</v>
      </c>
      <c r="B57" s="146">
        <v>41091</v>
      </c>
      <c r="C57" s="147" t="s">
        <v>1448</v>
      </c>
      <c r="D57" s="148">
        <v>309950</v>
      </c>
      <c r="E57" s="149">
        <v>4</v>
      </c>
      <c r="F57" s="149">
        <v>3</v>
      </c>
      <c r="G57" s="150">
        <v>2800</v>
      </c>
      <c r="H57" s="147" t="s">
        <v>1434</v>
      </c>
      <c r="I57" s="149" t="b">
        <v>0</v>
      </c>
      <c r="J57" s="151" t="b">
        <v>1</v>
      </c>
      <c r="K57" s="193">
        <f t="shared" si="0"/>
        <v>340945</v>
      </c>
    </row>
    <row r="58" spans="1:11" x14ac:dyDescent="0.3">
      <c r="A58" s="139" t="s">
        <v>1450</v>
      </c>
      <c r="B58" s="140">
        <v>41157</v>
      </c>
      <c r="C58" s="141" t="s">
        <v>1448</v>
      </c>
      <c r="D58" s="138">
        <v>249900</v>
      </c>
      <c r="E58" s="142">
        <v>2</v>
      </c>
      <c r="F58" s="142">
        <v>1</v>
      </c>
      <c r="G58" s="143">
        <v>1101</v>
      </c>
      <c r="H58" s="141" t="s">
        <v>1439</v>
      </c>
      <c r="I58" s="142" t="b">
        <v>0</v>
      </c>
      <c r="J58" s="144" t="b">
        <v>0</v>
      </c>
      <c r="K58" s="193" t="str">
        <f t="shared" si="0"/>
        <v xml:space="preserve"> </v>
      </c>
    </row>
    <row r="59" spans="1:11" x14ac:dyDescent="0.3">
      <c r="A59" s="145" t="s">
        <v>1442</v>
      </c>
      <c r="B59" s="146">
        <v>41173</v>
      </c>
      <c r="C59" s="147" t="s">
        <v>1448</v>
      </c>
      <c r="D59" s="148">
        <v>250000</v>
      </c>
      <c r="E59" s="149">
        <v>4</v>
      </c>
      <c r="F59" s="149">
        <v>3</v>
      </c>
      <c r="G59" s="150">
        <v>1943</v>
      </c>
      <c r="H59" s="147" t="s">
        <v>1434</v>
      </c>
      <c r="I59" s="149" t="b">
        <v>0</v>
      </c>
      <c r="J59" s="151" t="b">
        <v>0</v>
      </c>
      <c r="K59" s="193" t="str">
        <f t="shared" si="0"/>
        <v xml:space="preserve"> </v>
      </c>
    </row>
    <row r="60" spans="1:11" x14ac:dyDescent="0.3">
      <c r="A60" s="139" t="s">
        <v>1442</v>
      </c>
      <c r="B60" s="140">
        <v>41189</v>
      </c>
      <c r="C60" s="141" t="s">
        <v>1448</v>
      </c>
      <c r="D60" s="138">
        <v>243000</v>
      </c>
      <c r="E60" s="142">
        <v>4</v>
      </c>
      <c r="F60" s="142">
        <v>2.5</v>
      </c>
      <c r="G60" s="143">
        <v>1914</v>
      </c>
      <c r="H60" s="141" t="s">
        <v>1434</v>
      </c>
      <c r="I60" s="142" t="b">
        <v>0</v>
      </c>
      <c r="J60" s="144" t="b">
        <v>0</v>
      </c>
      <c r="K60" s="193" t="str">
        <f t="shared" si="0"/>
        <v xml:space="preserve"> </v>
      </c>
    </row>
    <row r="61" spans="1:11" x14ac:dyDescent="0.3">
      <c r="A61" s="145" t="s">
        <v>1442</v>
      </c>
      <c r="B61" s="146">
        <v>40959</v>
      </c>
      <c r="C61" s="147" t="s">
        <v>1448</v>
      </c>
      <c r="D61" s="148">
        <v>239900</v>
      </c>
      <c r="E61" s="149">
        <v>2</v>
      </c>
      <c r="F61" s="149">
        <v>2</v>
      </c>
      <c r="G61" s="150">
        <v>1248</v>
      </c>
      <c r="H61" s="147" t="s">
        <v>1439</v>
      </c>
      <c r="I61" s="149" t="b">
        <v>0</v>
      </c>
      <c r="J61" s="151" t="b">
        <v>0</v>
      </c>
      <c r="K61" s="193" t="str">
        <f t="shared" si="0"/>
        <v xml:space="preserve"> </v>
      </c>
    </row>
    <row r="62" spans="1:11" x14ac:dyDescent="0.3">
      <c r="A62" s="139" t="s">
        <v>1442</v>
      </c>
      <c r="B62" s="140">
        <v>40969</v>
      </c>
      <c r="C62" s="152" t="s">
        <v>1448</v>
      </c>
      <c r="D62" s="138">
        <v>229900</v>
      </c>
      <c r="E62" s="142">
        <v>4</v>
      </c>
      <c r="F62" s="142">
        <v>3</v>
      </c>
      <c r="G62" s="143">
        <v>2006</v>
      </c>
      <c r="H62" s="141" t="s">
        <v>1434</v>
      </c>
      <c r="I62" s="142" t="b">
        <v>0</v>
      </c>
      <c r="J62" s="144" t="b">
        <v>0</v>
      </c>
      <c r="K62" s="193" t="str">
        <f t="shared" si="0"/>
        <v xml:space="preserve"> </v>
      </c>
    </row>
    <row r="63" spans="1:11" x14ac:dyDescent="0.3">
      <c r="A63" s="145" t="s">
        <v>1436</v>
      </c>
      <c r="B63" s="146">
        <v>40975</v>
      </c>
      <c r="C63" s="147" t="s">
        <v>1448</v>
      </c>
      <c r="D63" s="148">
        <v>364900</v>
      </c>
      <c r="E63" s="149">
        <v>4</v>
      </c>
      <c r="F63" s="149">
        <v>2.5</v>
      </c>
      <c r="G63" s="150">
        <v>2507</v>
      </c>
      <c r="H63" s="147" t="s">
        <v>1434</v>
      </c>
      <c r="I63" s="149" t="b">
        <v>0</v>
      </c>
      <c r="J63" s="151" t="b">
        <v>0</v>
      </c>
      <c r="K63" s="193" t="str">
        <f t="shared" si="0"/>
        <v xml:space="preserve"> </v>
      </c>
    </row>
    <row r="64" spans="1:11" x14ac:dyDescent="0.3">
      <c r="A64" s="139" t="s">
        <v>1436</v>
      </c>
      <c r="B64" s="140">
        <v>41184</v>
      </c>
      <c r="C64" s="141" t="s">
        <v>1448</v>
      </c>
      <c r="D64" s="138">
        <v>272500</v>
      </c>
      <c r="E64" s="142">
        <v>4</v>
      </c>
      <c r="F64" s="142">
        <v>3</v>
      </c>
      <c r="G64" s="143">
        <v>2006</v>
      </c>
      <c r="H64" s="141" t="s">
        <v>1434</v>
      </c>
      <c r="I64" s="142" t="b">
        <v>0</v>
      </c>
      <c r="J64" s="144" t="b">
        <v>0</v>
      </c>
      <c r="K64" s="193" t="str">
        <f t="shared" si="0"/>
        <v xml:space="preserve"> </v>
      </c>
    </row>
    <row r="65" spans="1:11" x14ac:dyDescent="0.3">
      <c r="A65" s="145" t="s">
        <v>1436</v>
      </c>
      <c r="B65" s="146">
        <v>41184</v>
      </c>
      <c r="C65" s="147" t="s">
        <v>1448</v>
      </c>
      <c r="D65" s="148">
        <v>227500</v>
      </c>
      <c r="E65" s="149">
        <v>4</v>
      </c>
      <c r="F65" s="149">
        <v>3</v>
      </c>
      <c r="G65" s="150">
        <v>1990</v>
      </c>
      <c r="H65" s="147" t="s">
        <v>1434</v>
      </c>
      <c r="I65" s="149" t="b">
        <v>1</v>
      </c>
      <c r="J65" s="151" t="b">
        <v>0</v>
      </c>
      <c r="K65" s="193" t="str">
        <f t="shared" si="0"/>
        <v xml:space="preserve"> </v>
      </c>
    </row>
    <row r="66" spans="1:11" x14ac:dyDescent="0.3">
      <c r="A66" s="139" t="s">
        <v>1451</v>
      </c>
      <c r="B66" s="140">
        <v>41126</v>
      </c>
      <c r="C66" s="141" t="s">
        <v>1448</v>
      </c>
      <c r="D66" s="138">
        <v>389900</v>
      </c>
      <c r="E66" s="142">
        <v>4</v>
      </c>
      <c r="F66" s="142">
        <v>2.5</v>
      </c>
      <c r="G66" s="143">
        <v>2284</v>
      </c>
      <c r="H66" s="141" t="s">
        <v>1434</v>
      </c>
      <c r="I66" s="142" t="b">
        <v>0</v>
      </c>
      <c r="J66" s="144" t="b">
        <v>1</v>
      </c>
      <c r="K66" s="193">
        <f t="shared" si="0"/>
        <v>428890</v>
      </c>
    </row>
    <row r="67" spans="1:11" x14ac:dyDescent="0.3">
      <c r="A67" s="145" t="s">
        <v>1451</v>
      </c>
      <c r="B67" s="146">
        <v>41181</v>
      </c>
      <c r="C67" s="147" t="s">
        <v>1448</v>
      </c>
      <c r="D67" s="148">
        <v>290000</v>
      </c>
      <c r="E67" s="149">
        <v>4</v>
      </c>
      <c r="F67" s="149">
        <v>2</v>
      </c>
      <c r="G67" s="150">
        <v>2400</v>
      </c>
      <c r="H67" s="147" t="s">
        <v>1434</v>
      </c>
      <c r="I67" s="149" t="b">
        <v>0</v>
      </c>
      <c r="J67" s="151" t="b">
        <v>0</v>
      </c>
      <c r="K67" s="193" t="str">
        <f t="shared" ref="K67:K126" si="1">IF(AND(RIGHT(C67,6),G67&gt;2000,J67=TRUE),D67+(D67*0.1)," ")</f>
        <v xml:space="preserve"> </v>
      </c>
    </row>
    <row r="68" spans="1:11" x14ac:dyDescent="0.3">
      <c r="A68" s="139" t="s">
        <v>1451</v>
      </c>
      <c r="B68" s="140">
        <v>41121</v>
      </c>
      <c r="C68" s="141" t="s">
        <v>1448</v>
      </c>
      <c r="D68" s="138">
        <v>242500</v>
      </c>
      <c r="E68" s="142">
        <v>3</v>
      </c>
      <c r="F68" s="142">
        <v>2.5</v>
      </c>
      <c r="G68" s="143">
        <v>1902</v>
      </c>
      <c r="H68" s="141" t="s">
        <v>1434</v>
      </c>
      <c r="I68" s="142" t="b">
        <v>0</v>
      </c>
      <c r="J68" s="144" t="b">
        <v>1</v>
      </c>
      <c r="K68" s="193" t="str">
        <f t="shared" si="1"/>
        <v xml:space="preserve"> </v>
      </c>
    </row>
    <row r="69" spans="1:11" x14ac:dyDescent="0.3">
      <c r="A69" s="145" t="s">
        <v>1451</v>
      </c>
      <c r="B69" s="146">
        <v>41148</v>
      </c>
      <c r="C69" s="147" t="s">
        <v>1448</v>
      </c>
      <c r="D69" s="148">
        <v>149900</v>
      </c>
      <c r="E69" s="149">
        <v>2</v>
      </c>
      <c r="F69" s="149">
        <v>1</v>
      </c>
      <c r="G69" s="150">
        <v>1234</v>
      </c>
      <c r="H69" s="147" t="s">
        <v>1434</v>
      </c>
      <c r="I69" s="149" t="b">
        <v>0</v>
      </c>
      <c r="J69" s="151" t="b">
        <v>0</v>
      </c>
      <c r="K69" s="193" t="str">
        <f t="shared" si="1"/>
        <v xml:space="preserve"> </v>
      </c>
    </row>
    <row r="70" spans="1:11" x14ac:dyDescent="0.3">
      <c r="A70" s="139" t="s">
        <v>1443</v>
      </c>
      <c r="B70" s="140">
        <v>41231</v>
      </c>
      <c r="C70" s="141" t="s">
        <v>1448</v>
      </c>
      <c r="D70" s="138">
        <v>375000</v>
      </c>
      <c r="E70" s="142">
        <v>4</v>
      </c>
      <c r="F70" s="142">
        <v>3</v>
      </c>
      <c r="G70" s="143">
        <v>2368</v>
      </c>
      <c r="H70" s="141" t="s">
        <v>1434</v>
      </c>
      <c r="I70" s="142" t="b">
        <v>1</v>
      </c>
      <c r="J70" s="144" t="b">
        <v>1</v>
      </c>
      <c r="K70" s="193">
        <f t="shared" si="1"/>
        <v>412500</v>
      </c>
    </row>
    <row r="71" spans="1:11" x14ac:dyDescent="0.3">
      <c r="A71" s="145" t="s">
        <v>1443</v>
      </c>
      <c r="B71" s="146">
        <v>41115</v>
      </c>
      <c r="C71" s="147" t="s">
        <v>1448</v>
      </c>
      <c r="D71" s="148">
        <v>338876</v>
      </c>
      <c r="E71" s="149">
        <v>4</v>
      </c>
      <c r="F71" s="149">
        <v>3</v>
      </c>
      <c r="G71" s="150">
        <v>2483</v>
      </c>
      <c r="H71" s="147" t="s">
        <v>1434</v>
      </c>
      <c r="I71" s="149" t="b">
        <v>1</v>
      </c>
      <c r="J71" s="151" t="b">
        <v>0</v>
      </c>
      <c r="K71" s="193" t="str">
        <f t="shared" si="1"/>
        <v xml:space="preserve"> </v>
      </c>
    </row>
    <row r="72" spans="1:11" x14ac:dyDescent="0.3">
      <c r="A72" s="139" t="s">
        <v>1443</v>
      </c>
      <c r="B72" s="140">
        <v>41149</v>
      </c>
      <c r="C72" s="152" t="s">
        <v>1448</v>
      </c>
      <c r="D72" s="138">
        <v>239900</v>
      </c>
      <c r="E72" s="142">
        <v>4</v>
      </c>
      <c r="F72" s="142">
        <v>3</v>
      </c>
      <c r="G72" s="143">
        <v>2278</v>
      </c>
      <c r="H72" s="141" t="s">
        <v>1434</v>
      </c>
      <c r="I72" s="142" t="b">
        <v>0</v>
      </c>
      <c r="J72" s="144" t="b">
        <v>0</v>
      </c>
      <c r="K72" s="193" t="str">
        <f t="shared" si="1"/>
        <v xml:space="preserve"> </v>
      </c>
    </row>
    <row r="73" spans="1:11" x14ac:dyDescent="0.3">
      <c r="A73" s="145" t="s">
        <v>1445</v>
      </c>
      <c r="B73" s="146">
        <v>41023</v>
      </c>
      <c r="C73" s="147" t="s">
        <v>1448</v>
      </c>
      <c r="D73" s="148">
        <v>250000</v>
      </c>
      <c r="E73" s="149">
        <v>3</v>
      </c>
      <c r="F73" s="149">
        <v>2</v>
      </c>
      <c r="G73" s="150">
        <v>2066</v>
      </c>
      <c r="H73" s="147" t="s">
        <v>1434</v>
      </c>
      <c r="I73" s="149" t="b">
        <v>0</v>
      </c>
      <c r="J73" s="151" t="b">
        <v>0</v>
      </c>
      <c r="K73" s="193" t="str">
        <f t="shared" si="1"/>
        <v xml:space="preserve"> </v>
      </c>
    </row>
    <row r="74" spans="1:11" x14ac:dyDescent="0.3">
      <c r="A74" s="139" t="s">
        <v>1445</v>
      </c>
      <c r="B74" s="140">
        <v>40977</v>
      </c>
      <c r="C74" s="152" t="s">
        <v>1448</v>
      </c>
      <c r="D74" s="138">
        <v>235910</v>
      </c>
      <c r="E74" s="142">
        <v>4</v>
      </c>
      <c r="F74" s="142">
        <v>3</v>
      </c>
      <c r="G74" s="143">
        <v>2285</v>
      </c>
      <c r="H74" s="141" t="s">
        <v>1434</v>
      </c>
      <c r="I74" s="142" t="b">
        <v>1</v>
      </c>
      <c r="J74" s="144" t="b">
        <v>1</v>
      </c>
      <c r="K74" s="193">
        <f t="shared" si="1"/>
        <v>259501</v>
      </c>
    </row>
    <row r="75" spans="1:11" x14ac:dyDescent="0.3">
      <c r="A75" s="145" t="s">
        <v>1440</v>
      </c>
      <c r="B75" s="146">
        <v>41029</v>
      </c>
      <c r="C75" s="147" t="s">
        <v>1448</v>
      </c>
      <c r="D75" s="148">
        <v>625000</v>
      </c>
      <c r="E75" s="149">
        <v>6</v>
      </c>
      <c r="F75" s="149">
        <v>4</v>
      </c>
      <c r="G75" s="150">
        <v>3950</v>
      </c>
      <c r="H75" s="147" t="s">
        <v>1434</v>
      </c>
      <c r="I75" s="149" t="b">
        <v>1</v>
      </c>
      <c r="J75" s="151" t="b">
        <v>0</v>
      </c>
      <c r="K75" s="193" t="str">
        <f t="shared" si="1"/>
        <v xml:space="preserve"> </v>
      </c>
    </row>
    <row r="76" spans="1:11" x14ac:dyDescent="0.3">
      <c r="A76" s="139" t="s">
        <v>1440</v>
      </c>
      <c r="B76" s="140">
        <v>40999</v>
      </c>
      <c r="C76" s="152" t="s">
        <v>1448</v>
      </c>
      <c r="D76" s="138">
        <v>365000</v>
      </c>
      <c r="E76" s="142">
        <v>3</v>
      </c>
      <c r="F76" s="142">
        <v>2.5</v>
      </c>
      <c r="G76" s="143">
        <v>1871</v>
      </c>
      <c r="H76" s="141" t="s">
        <v>1434</v>
      </c>
      <c r="I76" s="142" t="b">
        <v>0</v>
      </c>
      <c r="J76" s="144" t="b">
        <v>0</v>
      </c>
      <c r="K76" s="193" t="str">
        <f t="shared" si="1"/>
        <v xml:space="preserve"> </v>
      </c>
    </row>
    <row r="77" spans="1:11" x14ac:dyDescent="0.3">
      <c r="A77" s="145" t="s">
        <v>1440</v>
      </c>
      <c r="B77" s="146">
        <v>40943</v>
      </c>
      <c r="C77" s="147" t="s">
        <v>1448</v>
      </c>
      <c r="D77" s="148">
        <v>350000</v>
      </c>
      <c r="E77" s="149">
        <v>3</v>
      </c>
      <c r="F77" s="149">
        <v>2</v>
      </c>
      <c r="G77" s="150">
        <v>2275</v>
      </c>
      <c r="H77" s="147" t="s">
        <v>1434</v>
      </c>
      <c r="I77" s="149" t="b">
        <v>1</v>
      </c>
      <c r="J77" s="151" t="b">
        <v>1</v>
      </c>
      <c r="K77" s="193">
        <f t="shared" si="1"/>
        <v>385000</v>
      </c>
    </row>
    <row r="78" spans="1:11" x14ac:dyDescent="0.3">
      <c r="A78" s="139" t="s">
        <v>1440</v>
      </c>
      <c r="B78" s="140">
        <v>41041</v>
      </c>
      <c r="C78" s="141" t="s">
        <v>1448</v>
      </c>
      <c r="D78" s="138">
        <v>335000</v>
      </c>
      <c r="E78" s="142">
        <v>3</v>
      </c>
      <c r="F78" s="142">
        <v>2.5</v>
      </c>
      <c r="G78" s="143">
        <v>2000</v>
      </c>
      <c r="H78" s="141" t="s">
        <v>1434</v>
      </c>
      <c r="I78" s="142" t="b">
        <v>1</v>
      </c>
      <c r="J78" s="144" t="b">
        <v>1</v>
      </c>
      <c r="K78" s="193" t="str">
        <f t="shared" si="1"/>
        <v xml:space="preserve"> </v>
      </c>
    </row>
    <row r="79" spans="1:11" x14ac:dyDescent="0.3">
      <c r="A79" s="145" t="s">
        <v>1440</v>
      </c>
      <c r="B79" s="146">
        <v>41039</v>
      </c>
      <c r="C79" s="147" t="s">
        <v>1448</v>
      </c>
      <c r="D79" s="148">
        <v>319000</v>
      </c>
      <c r="E79" s="149">
        <v>3</v>
      </c>
      <c r="F79" s="149">
        <v>2.5</v>
      </c>
      <c r="G79" s="150">
        <v>2586</v>
      </c>
      <c r="H79" s="147" t="s">
        <v>1439</v>
      </c>
      <c r="I79" s="149" t="b">
        <v>0</v>
      </c>
      <c r="J79" s="151" t="b">
        <v>0</v>
      </c>
      <c r="K79" s="193" t="str">
        <f t="shared" si="1"/>
        <v xml:space="preserve"> </v>
      </c>
    </row>
    <row r="80" spans="1:11" x14ac:dyDescent="0.3">
      <c r="A80" s="139" t="s">
        <v>1440</v>
      </c>
      <c r="B80" s="140">
        <v>40985</v>
      </c>
      <c r="C80" s="152" t="s">
        <v>1448</v>
      </c>
      <c r="D80" s="138">
        <v>215000</v>
      </c>
      <c r="E80" s="142">
        <v>3</v>
      </c>
      <c r="F80" s="142">
        <v>1.75</v>
      </c>
      <c r="G80" s="143">
        <v>2157</v>
      </c>
      <c r="H80" s="141" t="s">
        <v>1434</v>
      </c>
      <c r="I80" s="142" t="b">
        <v>1</v>
      </c>
      <c r="J80" s="144" t="b">
        <v>1</v>
      </c>
      <c r="K80" s="193">
        <f t="shared" si="1"/>
        <v>236500</v>
      </c>
    </row>
    <row r="81" spans="1:11" x14ac:dyDescent="0.3">
      <c r="A81" s="145" t="s">
        <v>1440</v>
      </c>
      <c r="B81" s="146">
        <v>41055</v>
      </c>
      <c r="C81" s="153" t="s">
        <v>1448</v>
      </c>
      <c r="D81" s="148">
        <v>119000</v>
      </c>
      <c r="E81" s="149">
        <v>1</v>
      </c>
      <c r="F81" s="149">
        <v>1</v>
      </c>
      <c r="G81" s="150">
        <v>950</v>
      </c>
      <c r="H81" s="147" t="s">
        <v>1439</v>
      </c>
      <c r="I81" s="149" t="b">
        <v>0</v>
      </c>
      <c r="J81" s="151" t="b">
        <v>0</v>
      </c>
      <c r="K81" s="193" t="str">
        <f t="shared" si="1"/>
        <v xml:space="preserve"> </v>
      </c>
    </row>
    <row r="82" spans="1:11" x14ac:dyDescent="0.3">
      <c r="A82" s="145" t="s">
        <v>1446</v>
      </c>
      <c r="B82" s="146">
        <v>41122</v>
      </c>
      <c r="C82" s="147" t="s">
        <v>1438</v>
      </c>
      <c r="D82" s="148">
        <v>379000</v>
      </c>
      <c r="E82" s="149">
        <v>3</v>
      </c>
      <c r="F82" s="149">
        <v>3</v>
      </c>
      <c r="G82" s="150">
        <v>2354</v>
      </c>
      <c r="H82" s="147" t="s">
        <v>1439</v>
      </c>
      <c r="I82" s="149" t="b">
        <v>0</v>
      </c>
      <c r="J82" s="151" t="b">
        <v>1</v>
      </c>
      <c r="K82" s="193">
        <f t="shared" si="1"/>
        <v>416900</v>
      </c>
    </row>
    <row r="83" spans="1:11" x14ac:dyDescent="0.3">
      <c r="A83" s="139" t="s">
        <v>1446</v>
      </c>
      <c r="B83" s="140">
        <v>41046</v>
      </c>
      <c r="C83" s="141" t="s">
        <v>1438</v>
      </c>
      <c r="D83" s="138">
        <v>349000</v>
      </c>
      <c r="E83" s="142">
        <v>4</v>
      </c>
      <c r="F83" s="142">
        <v>2.5</v>
      </c>
      <c r="G83" s="143">
        <v>2730</v>
      </c>
      <c r="H83" s="141" t="s">
        <v>1439</v>
      </c>
      <c r="I83" s="142" t="b">
        <v>1</v>
      </c>
      <c r="J83" s="144" t="b">
        <v>1</v>
      </c>
      <c r="K83" s="193">
        <f t="shared" si="1"/>
        <v>383900</v>
      </c>
    </row>
    <row r="84" spans="1:11" x14ac:dyDescent="0.3">
      <c r="A84" s="145" t="s">
        <v>1446</v>
      </c>
      <c r="B84" s="146">
        <v>41007</v>
      </c>
      <c r="C84" s="147" t="s">
        <v>1438</v>
      </c>
      <c r="D84" s="148">
        <v>339900</v>
      </c>
      <c r="E84" s="149">
        <v>3</v>
      </c>
      <c r="F84" s="149">
        <v>2</v>
      </c>
      <c r="G84" s="150">
        <v>1828</v>
      </c>
      <c r="H84" s="147" t="s">
        <v>1434</v>
      </c>
      <c r="I84" s="149" t="b">
        <v>1</v>
      </c>
      <c r="J84" s="151" t="b">
        <v>1</v>
      </c>
      <c r="K84" s="193" t="str">
        <f t="shared" si="1"/>
        <v xml:space="preserve"> </v>
      </c>
    </row>
    <row r="85" spans="1:11" x14ac:dyDescent="0.3">
      <c r="A85" s="145" t="s">
        <v>1441</v>
      </c>
      <c r="B85" s="146">
        <v>40983</v>
      </c>
      <c r="C85" s="147" t="s">
        <v>1438</v>
      </c>
      <c r="D85" s="148">
        <v>350000</v>
      </c>
      <c r="E85" s="149">
        <v>3</v>
      </c>
      <c r="F85" s="149">
        <v>2.5</v>
      </c>
      <c r="G85" s="150">
        <v>1991</v>
      </c>
      <c r="H85" s="147" t="s">
        <v>1439</v>
      </c>
      <c r="I85" s="149" t="b">
        <v>0</v>
      </c>
      <c r="J85" s="151" t="b">
        <v>1</v>
      </c>
      <c r="K85" s="193" t="str">
        <f t="shared" si="1"/>
        <v xml:space="preserve"> </v>
      </c>
    </row>
    <row r="86" spans="1:11" x14ac:dyDescent="0.3">
      <c r="A86" s="139" t="s">
        <v>1441</v>
      </c>
      <c r="B86" s="140">
        <v>41124</v>
      </c>
      <c r="C86" s="141" t="s">
        <v>1438</v>
      </c>
      <c r="D86" s="138">
        <v>345000</v>
      </c>
      <c r="E86" s="142">
        <v>4</v>
      </c>
      <c r="F86" s="142">
        <v>3</v>
      </c>
      <c r="G86" s="143">
        <v>2388</v>
      </c>
      <c r="H86" s="141" t="s">
        <v>1439</v>
      </c>
      <c r="I86" s="142" t="b">
        <v>1</v>
      </c>
      <c r="J86" s="144" t="b">
        <v>1</v>
      </c>
      <c r="K86" s="193">
        <f t="shared" si="1"/>
        <v>379500</v>
      </c>
    </row>
    <row r="87" spans="1:11" x14ac:dyDescent="0.3">
      <c r="A87" s="145" t="s">
        <v>1444</v>
      </c>
      <c r="B87" s="146">
        <v>41023</v>
      </c>
      <c r="C87" s="147" t="s">
        <v>1438</v>
      </c>
      <c r="D87" s="148">
        <v>349900</v>
      </c>
      <c r="E87" s="149">
        <v>4</v>
      </c>
      <c r="F87" s="149">
        <v>3</v>
      </c>
      <c r="G87" s="150">
        <v>2290</v>
      </c>
      <c r="H87" s="147" t="s">
        <v>1434</v>
      </c>
      <c r="I87" s="149" t="b">
        <v>1</v>
      </c>
      <c r="J87" s="151" t="b">
        <v>1</v>
      </c>
      <c r="K87" s="193">
        <f t="shared" si="1"/>
        <v>384890</v>
      </c>
    </row>
    <row r="88" spans="1:11" x14ac:dyDescent="0.3">
      <c r="A88" s="139" t="s">
        <v>1444</v>
      </c>
      <c r="B88" s="140">
        <v>41001</v>
      </c>
      <c r="C88" s="141" t="s">
        <v>1438</v>
      </c>
      <c r="D88" s="138">
        <v>248500</v>
      </c>
      <c r="E88" s="142">
        <v>4</v>
      </c>
      <c r="F88" s="142">
        <v>2.5</v>
      </c>
      <c r="G88" s="143">
        <v>2101</v>
      </c>
      <c r="H88" s="141" t="s">
        <v>1434</v>
      </c>
      <c r="I88" s="142" t="b">
        <v>1</v>
      </c>
      <c r="J88" s="144" t="b">
        <v>1</v>
      </c>
      <c r="K88" s="193">
        <f t="shared" si="1"/>
        <v>273350</v>
      </c>
    </row>
    <row r="89" spans="1:11" x14ac:dyDescent="0.3">
      <c r="A89" s="145" t="s">
        <v>1444</v>
      </c>
      <c r="B89" s="146">
        <v>41014</v>
      </c>
      <c r="C89" s="147" t="s">
        <v>1438</v>
      </c>
      <c r="D89" s="148">
        <v>238000</v>
      </c>
      <c r="E89" s="149">
        <v>4</v>
      </c>
      <c r="F89" s="149">
        <v>2.5</v>
      </c>
      <c r="G89" s="150">
        <v>1590</v>
      </c>
      <c r="H89" s="147" t="s">
        <v>1439</v>
      </c>
      <c r="I89" s="149" t="b">
        <v>0</v>
      </c>
      <c r="J89" s="151" t="b">
        <v>1</v>
      </c>
      <c r="K89" s="193" t="str">
        <f t="shared" si="1"/>
        <v xml:space="preserve"> </v>
      </c>
    </row>
    <row r="90" spans="1:11" x14ac:dyDescent="0.3">
      <c r="A90" s="145" t="s">
        <v>1436</v>
      </c>
      <c r="B90" s="146">
        <v>41007</v>
      </c>
      <c r="C90" s="147" t="s">
        <v>1438</v>
      </c>
      <c r="D90" s="148">
        <v>259900</v>
      </c>
      <c r="E90" s="149">
        <v>4</v>
      </c>
      <c r="F90" s="149">
        <v>3</v>
      </c>
      <c r="G90" s="150">
        <v>1734</v>
      </c>
      <c r="H90" s="147" t="s">
        <v>1439</v>
      </c>
      <c r="I90" s="149" t="b">
        <v>0</v>
      </c>
      <c r="J90" s="151" t="b">
        <v>1</v>
      </c>
      <c r="K90" s="193" t="str">
        <f t="shared" si="1"/>
        <v xml:space="preserve"> </v>
      </c>
    </row>
    <row r="91" spans="1:11" x14ac:dyDescent="0.3">
      <c r="A91" s="139" t="s">
        <v>1436</v>
      </c>
      <c r="B91" s="140">
        <v>41071</v>
      </c>
      <c r="C91" s="141" t="s">
        <v>1438</v>
      </c>
      <c r="D91" s="138">
        <v>235990</v>
      </c>
      <c r="E91" s="142">
        <v>4</v>
      </c>
      <c r="F91" s="142">
        <v>2</v>
      </c>
      <c r="G91" s="143">
        <v>1656</v>
      </c>
      <c r="H91" s="141" t="s">
        <v>1439</v>
      </c>
      <c r="I91" s="142" t="b">
        <v>1</v>
      </c>
      <c r="J91" s="144" t="b">
        <v>0</v>
      </c>
      <c r="K91" s="193" t="str">
        <f t="shared" si="1"/>
        <v xml:space="preserve"> </v>
      </c>
    </row>
    <row r="92" spans="1:11" x14ac:dyDescent="0.3">
      <c r="A92" s="145" t="s">
        <v>1451</v>
      </c>
      <c r="B92" s="146">
        <v>41016</v>
      </c>
      <c r="C92" s="147" t="s">
        <v>1438</v>
      </c>
      <c r="D92" s="148">
        <v>405000</v>
      </c>
      <c r="E92" s="149">
        <v>3</v>
      </c>
      <c r="F92" s="149">
        <v>3</v>
      </c>
      <c r="G92" s="150">
        <v>2444</v>
      </c>
      <c r="H92" s="147" t="s">
        <v>1434</v>
      </c>
      <c r="I92" s="149" t="b">
        <v>1</v>
      </c>
      <c r="J92" s="151" t="b">
        <v>1</v>
      </c>
      <c r="K92" s="193">
        <f t="shared" si="1"/>
        <v>445500</v>
      </c>
    </row>
    <row r="93" spans="1:11" x14ac:dyDescent="0.3">
      <c r="A93" s="139" t="s">
        <v>1451</v>
      </c>
      <c r="B93" s="140">
        <v>41013</v>
      </c>
      <c r="C93" s="141" t="s">
        <v>1438</v>
      </c>
      <c r="D93" s="138">
        <v>259900</v>
      </c>
      <c r="E93" s="142">
        <v>3</v>
      </c>
      <c r="F93" s="142">
        <v>2.5</v>
      </c>
      <c r="G93" s="143">
        <v>2122</v>
      </c>
      <c r="H93" s="141" t="s">
        <v>1439</v>
      </c>
      <c r="I93" s="142" t="b">
        <v>0</v>
      </c>
      <c r="J93" s="144" t="b">
        <v>1</v>
      </c>
      <c r="K93" s="193">
        <f t="shared" si="1"/>
        <v>285890</v>
      </c>
    </row>
    <row r="94" spans="1:11" x14ac:dyDescent="0.3">
      <c r="A94" s="145" t="s">
        <v>1443</v>
      </c>
      <c r="B94" s="146">
        <v>40991</v>
      </c>
      <c r="C94" s="147" t="s">
        <v>1438</v>
      </c>
      <c r="D94" s="148">
        <v>379000</v>
      </c>
      <c r="E94" s="149">
        <v>4</v>
      </c>
      <c r="F94" s="149">
        <v>3</v>
      </c>
      <c r="G94" s="150">
        <v>3000</v>
      </c>
      <c r="H94" s="147" t="s">
        <v>1434</v>
      </c>
      <c r="I94" s="149" t="b">
        <v>0</v>
      </c>
      <c r="J94" s="151" t="b">
        <v>1</v>
      </c>
      <c r="K94" s="193">
        <f t="shared" si="1"/>
        <v>416900</v>
      </c>
    </row>
    <row r="95" spans="1:11" x14ac:dyDescent="0.3">
      <c r="A95" s="139" t="s">
        <v>1443</v>
      </c>
      <c r="B95" s="140">
        <v>41036</v>
      </c>
      <c r="C95" s="152" t="s">
        <v>1438</v>
      </c>
      <c r="D95" s="138">
        <v>359900</v>
      </c>
      <c r="E95" s="142">
        <v>3</v>
      </c>
      <c r="F95" s="142">
        <v>3</v>
      </c>
      <c r="G95" s="143">
        <v>1839</v>
      </c>
      <c r="H95" s="141" t="s">
        <v>1439</v>
      </c>
      <c r="I95" s="142" t="b">
        <v>0</v>
      </c>
      <c r="J95" s="144" t="b">
        <v>1</v>
      </c>
      <c r="K95" s="193" t="str">
        <f t="shared" si="1"/>
        <v xml:space="preserve"> </v>
      </c>
    </row>
    <row r="96" spans="1:11" x14ac:dyDescent="0.3">
      <c r="A96" s="139" t="s">
        <v>1445</v>
      </c>
      <c r="B96" s="140">
        <v>41234</v>
      </c>
      <c r="C96" s="141" t="s">
        <v>1438</v>
      </c>
      <c r="D96" s="138">
        <v>369900</v>
      </c>
      <c r="E96" s="142">
        <v>4</v>
      </c>
      <c r="F96" s="142">
        <v>3</v>
      </c>
      <c r="G96" s="143">
        <v>1988</v>
      </c>
      <c r="H96" s="141" t="s">
        <v>1439</v>
      </c>
      <c r="I96" s="142" t="b">
        <v>0</v>
      </c>
      <c r="J96" s="144" t="b">
        <v>0</v>
      </c>
      <c r="K96" s="193" t="str">
        <f t="shared" si="1"/>
        <v xml:space="preserve"> </v>
      </c>
    </row>
    <row r="97" spans="1:11" x14ac:dyDescent="0.3">
      <c r="A97" s="139" t="s">
        <v>1445</v>
      </c>
      <c r="B97" s="140">
        <v>41112</v>
      </c>
      <c r="C97" s="141" t="s">
        <v>1438</v>
      </c>
      <c r="D97" s="138">
        <v>215000</v>
      </c>
      <c r="E97" s="142">
        <v>4</v>
      </c>
      <c r="F97" s="142">
        <v>2.5</v>
      </c>
      <c r="G97" s="143">
        <v>1640</v>
      </c>
      <c r="H97" s="141" t="s">
        <v>1439</v>
      </c>
      <c r="I97" s="142" t="b">
        <v>1</v>
      </c>
      <c r="J97" s="144" t="b">
        <v>0</v>
      </c>
      <c r="K97" s="193" t="str">
        <f t="shared" si="1"/>
        <v xml:space="preserve"> </v>
      </c>
    </row>
    <row r="98" spans="1:11" x14ac:dyDescent="0.3">
      <c r="A98" s="145" t="s">
        <v>1440</v>
      </c>
      <c r="B98" s="146">
        <v>41158</v>
      </c>
      <c r="C98" s="147" t="s">
        <v>1438</v>
      </c>
      <c r="D98" s="148">
        <v>349000</v>
      </c>
      <c r="E98" s="149">
        <v>3</v>
      </c>
      <c r="F98" s="149">
        <v>2</v>
      </c>
      <c r="G98" s="150">
        <v>1810</v>
      </c>
      <c r="H98" s="147" t="s">
        <v>1439</v>
      </c>
      <c r="I98" s="149" t="b">
        <v>1</v>
      </c>
      <c r="J98" s="151" t="b">
        <v>1</v>
      </c>
      <c r="K98" s="193" t="str">
        <f t="shared" si="1"/>
        <v xml:space="preserve"> </v>
      </c>
    </row>
    <row r="99" spans="1:11" x14ac:dyDescent="0.3">
      <c r="A99" s="139" t="s">
        <v>1440</v>
      </c>
      <c r="B99" s="140">
        <v>41177</v>
      </c>
      <c r="C99" s="152" t="s">
        <v>1438</v>
      </c>
      <c r="D99" s="138">
        <v>349000</v>
      </c>
      <c r="E99" s="142">
        <v>3</v>
      </c>
      <c r="F99" s="142">
        <v>2.5</v>
      </c>
      <c r="G99" s="143">
        <v>1727</v>
      </c>
      <c r="H99" s="141" t="s">
        <v>1439</v>
      </c>
      <c r="I99" s="142" t="b">
        <v>1</v>
      </c>
      <c r="J99" s="144" t="b">
        <v>1</v>
      </c>
      <c r="K99" s="193" t="str">
        <f t="shared" si="1"/>
        <v xml:space="preserve"> </v>
      </c>
    </row>
    <row r="100" spans="1:11" x14ac:dyDescent="0.3">
      <c r="A100" s="145" t="s">
        <v>1440</v>
      </c>
      <c r="B100" s="146">
        <v>41119</v>
      </c>
      <c r="C100" s="147" t="s">
        <v>1438</v>
      </c>
      <c r="D100" s="148">
        <v>349000</v>
      </c>
      <c r="E100" s="149">
        <v>3</v>
      </c>
      <c r="F100" s="149">
        <v>2.5</v>
      </c>
      <c r="G100" s="150">
        <v>2000</v>
      </c>
      <c r="H100" s="147" t="s">
        <v>1434</v>
      </c>
      <c r="I100" s="149" t="b">
        <v>1</v>
      </c>
      <c r="J100" s="151" t="b">
        <v>0</v>
      </c>
      <c r="K100" s="193" t="str">
        <f t="shared" si="1"/>
        <v xml:space="preserve"> </v>
      </c>
    </row>
    <row r="101" spans="1:11" x14ac:dyDescent="0.3">
      <c r="A101" s="139" t="s">
        <v>1446</v>
      </c>
      <c r="B101" s="140">
        <v>41013</v>
      </c>
      <c r="C101" s="152" t="s">
        <v>1433</v>
      </c>
      <c r="D101" s="138">
        <v>208750</v>
      </c>
      <c r="E101" s="142">
        <v>4</v>
      </c>
      <c r="F101" s="142">
        <v>3</v>
      </c>
      <c r="G101" s="143">
        <v>2207</v>
      </c>
      <c r="H101" s="141" t="s">
        <v>1434</v>
      </c>
      <c r="I101" s="142" t="b">
        <v>1</v>
      </c>
      <c r="J101" s="144" t="b">
        <v>1</v>
      </c>
      <c r="K101" s="193">
        <f t="shared" si="1"/>
        <v>229625</v>
      </c>
    </row>
    <row r="102" spans="1:11" x14ac:dyDescent="0.3">
      <c r="A102" s="145" t="s">
        <v>1441</v>
      </c>
      <c r="B102" s="146">
        <v>41079</v>
      </c>
      <c r="C102" s="147" t="s">
        <v>1433</v>
      </c>
      <c r="D102" s="148">
        <v>208750</v>
      </c>
      <c r="E102" s="149">
        <v>4</v>
      </c>
      <c r="F102" s="149">
        <v>2</v>
      </c>
      <c r="G102" s="150">
        <v>1800</v>
      </c>
      <c r="H102" s="147" t="s">
        <v>1434</v>
      </c>
      <c r="I102" s="149" t="b">
        <v>0</v>
      </c>
      <c r="J102" s="151" t="b">
        <v>0</v>
      </c>
      <c r="K102" s="193" t="str">
        <f t="shared" si="1"/>
        <v xml:space="preserve"> </v>
      </c>
    </row>
    <row r="103" spans="1:11" x14ac:dyDescent="0.3">
      <c r="A103" s="139" t="s">
        <v>1437</v>
      </c>
      <c r="B103" s="140">
        <v>41079</v>
      </c>
      <c r="C103" s="141" t="s">
        <v>1433</v>
      </c>
      <c r="D103" s="138">
        <v>229900</v>
      </c>
      <c r="E103" s="142">
        <v>3</v>
      </c>
      <c r="F103" s="142">
        <v>2.5</v>
      </c>
      <c r="G103" s="143">
        <v>1580</v>
      </c>
      <c r="H103" s="141" t="s">
        <v>1434</v>
      </c>
      <c r="I103" s="142" t="b">
        <v>1</v>
      </c>
      <c r="J103" s="144" t="b">
        <v>0</v>
      </c>
      <c r="K103" s="193" t="str">
        <f t="shared" si="1"/>
        <v xml:space="preserve"> </v>
      </c>
    </row>
    <row r="104" spans="1:11" x14ac:dyDescent="0.3">
      <c r="A104" s="145" t="s">
        <v>1449</v>
      </c>
      <c r="B104" s="146">
        <v>41041</v>
      </c>
      <c r="C104" s="153" t="s">
        <v>1433</v>
      </c>
      <c r="D104" s="148">
        <v>360000</v>
      </c>
      <c r="E104" s="149">
        <v>5</v>
      </c>
      <c r="F104" s="149">
        <v>3</v>
      </c>
      <c r="G104" s="150">
        <v>2112</v>
      </c>
      <c r="H104" s="147" t="s">
        <v>1434</v>
      </c>
      <c r="I104" s="149" t="b">
        <v>1</v>
      </c>
      <c r="J104" s="151" t="b">
        <v>1</v>
      </c>
      <c r="K104" s="193">
        <f t="shared" si="1"/>
        <v>396000</v>
      </c>
    </row>
    <row r="105" spans="1:11" x14ac:dyDescent="0.3">
      <c r="A105" s="139" t="s">
        <v>1449</v>
      </c>
      <c r="B105" s="140">
        <v>41174</v>
      </c>
      <c r="C105" s="141" t="s">
        <v>1433</v>
      </c>
      <c r="D105" s="138">
        <v>289000</v>
      </c>
      <c r="E105" s="142">
        <v>3</v>
      </c>
      <c r="F105" s="142">
        <v>2</v>
      </c>
      <c r="G105" s="143">
        <v>1627</v>
      </c>
      <c r="H105" s="141" t="s">
        <v>1434</v>
      </c>
      <c r="I105" s="142" t="b">
        <v>0</v>
      </c>
      <c r="J105" s="144" t="b">
        <v>1</v>
      </c>
      <c r="K105" s="193" t="str">
        <f t="shared" si="1"/>
        <v xml:space="preserve"> </v>
      </c>
    </row>
    <row r="106" spans="1:11" x14ac:dyDescent="0.3">
      <c r="A106" s="145" t="s">
        <v>1449</v>
      </c>
      <c r="B106" s="146">
        <v>41126</v>
      </c>
      <c r="C106" s="147" t="s">
        <v>1433</v>
      </c>
      <c r="D106" s="148">
        <v>225911</v>
      </c>
      <c r="E106" s="149">
        <v>4</v>
      </c>
      <c r="F106" s="149">
        <v>2.5</v>
      </c>
      <c r="G106" s="150">
        <v>1908</v>
      </c>
      <c r="H106" s="147" t="s">
        <v>1434</v>
      </c>
      <c r="I106" s="149" t="b">
        <v>0</v>
      </c>
      <c r="J106" s="151" t="b">
        <v>1</v>
      </c>
      <c r="K106" s="193" t="str">
        <f t="shared" si="1"/>
        <v xml:space="preserve"> </v>
      </c>
    </row>
    <row r="107" spans="1:11" x14ac:dyDescent="0.3">
      <c r="A107" s="139" t="s">
        <v>1449</v>
      </c>
      <c r="B107" s="140">
        <v>40958</v>
      </c>
      <c r="C107" s="141" t="s">
        <v>1433</v>
      </c>
      <c r="D107" s="138">
        <v>204900</v>
      </c>
      <c r="E107" s="142">
        <v>3</v>
      </c>
      <c r="F107" s="142">
        <v>2.5</v>
      </c>
      <c r="G107" s="143">
        <v>1630</v>
      </c>
      <c r="H107" s="141" t="s">
        <v>1434</v>
      </c>
      <c r="I107" s="142" t="b">
        <v>0</v>
      </c>
      <c r="J107" s="144" t="b">
        <v>1</v>
      </c>
      <c r="K107" s="193" t="str">
        <f t="shared" si="1"/>
        <v xml:space="preserve"> </v>
      </c>
    </row>
    <row r="108" spans="1:11" x14ac:dyDescent="0.3">
      <c r="A108" s="145" t="s">
        <v>1447</v>
      </c>
      <c r="B108" s="146">
        <v>41019</v>
      </c>
      <c r="C108" s="147" t="s">
        <v>1433</v>
      </c>
      <c r="D108" s="148">
        <v>304900</v>
      </c>
      <c r="E108" s="149">
        <v>4</v>
      </c>
      <c r="F108" s="149">
        <v>3</v>
      </c>
      <c r="G108" s="150">
        <v>2350</v>
      </c>
      <c r="H108" s="147" t="s">
        <v>1434</v>
      </c>
      <c r="I108" s="149" t="b">
        <v>0</v>
      </c>
      <c r="J108" s="151" t="b">
        <v>1</v>
      </c>
      <c r="K108" s="193">
        <f t="shared" si="1"/>
        <v>335390</v>
      </c>
    </row>
    <row r="109" spans="1:11" x14ac:dyDescent="0.3">
      <c r="A109" s="145" t="s">
        <v>1444</v>
      </c>
      <c r="B109" s="146">
        <v>41048</v>
      </c>
      <c r="C109" s="147" t="s">
        <v>1433</v>
      </c>
      <c r="D109" s="148">
        <v>249000</v>
      </c>
      <c r="E109" s="149">
        <v>3</v>
      </c>
      <c r="F109" s="149">
        <v>2.5</v>
      </c>
      <c r="G109" s="150">
        <v>1730</v>
      </c>
      <c r="H109" s="147" t="s">
        <v>1439</v>
      </c>
      <c r="I109" s="149" t="b">
        <v>0</v>
      </c>
      <c r="J109" s="151" t="b">
        <v>1</v>
      </c>
      <c r="K109" s="193" t="str">
        <f t="shared" si="1"/>
        <v xml:space="preserve"> </v>
      </c>
    </row>
    <row r="110" spans="1:11" x14ac:dyDescent="0.3">
      <c r="A110" s="139" t="s">
        <v>1444</v>
      </c>
      <c r="B110" s="140">
        <v>40987</v>
      </c>
      <c r="C110" s="141" t="s">
        <v>1433</v>
      </c>
      <c r="D110" s="138">
        <v>247500</v>
      </c>
      <c r="E110" s="142">
        <v>4</v>
      </c>
      <c r="F110" s="142">
        <v>3</v>
      </c>
      <c r="G110" s="143">
        <v>2000</v>
      </c>
      <c r="H110" s="141" t="s">
        <v>1434</v>
      </c>
      <c r="I110" s="142" t="b">
        <v>0</v>
      </c>
      <c r="J110" s="144" t="b">
        <v>0</v>
      </c>
      <c r="K110" s="193" t="str">
        <f t="shared" si="1"/>
        <v xml:space="preserve"> </v>
      </c>
    </row>
    <row r="111" spans="1:11" x14ac:dyDescent="0.3">
      <c r="A111" s="145" t="s">
        <v>1442</v>
      </c>
      <c r="B111" s="146">
        <v>41011</v>
      </c>
      <c r="C111" s="147" t="s">
        <v>1433</v>
      </c>
      <c r="D111" s="148">
        <v>325000</v>
      </c>
      <c r="E111" s="149">
        <v>4</v>
      </c>
      <c r="F111" s="149">
        <v>3</v>
      </c>
      <c r="G111" s="150">
        <v>2800</v>
      </c>
      <c r="H111" s="147" t="s">
        <v>1439</v>
      </c>
      <c r="I111" s="149" t="b">
        <v>1</v>
      </c>
      <c r="J111" s="151" t="b">
        <v>1</v>
      </c>
      <c r="K111" s="193">
        <f t="shared" si="1"/>
        <v>357500</v>
      </c>
    </row>
    <row r="112" spans="1:11" x14ac:dyDescent="0.3">
      <c r="A112" s="139" t="s">
        <v>1442</v>
      </c>
      <c r="B112" s="140">
        <v>41073</v>
      </c>
      <c r="C112" s="141" t="s">
        <v>1433</v>
      </c>
      <c r="D112" s="138">
        <v>245000</v>
      </c>
      <c r="E112" s="142">
        <v>4</v>
      </c>
      <c r="F112" s="142">
        <v>3</v>
      </c>
      <c r="G112" s="143">
        <v>2047</v>
      </c>
      <c r="H112" s="141" t="s">
        <v>1434</v>
      </c>
      <c r="I112" s="142" t="b">
        <v>0</v>
      </c>
      <c r="J112" s="144" t="b">
        <v>1</v>
      </c>
      <c r="K112" s="193">
        <f t="shared" si="1"/>
        <v>269500</v>
      </c>
    </row>
    <row r="113" spans="1:11" x14ac:dyDescent="0.3">
      <c r="A113" s="145" t="s">
        <v>1442</v>
      </c>
      <c r="B113" s="146">
        <v>41025</v>
      </c>
      <c r="C113" s="147" t="s">
        <v>1433</v>
      </c>
      <c r="D113" s="148">
        <v>225911</v>
      </c>
      <c r="E113" s="149">
        <v>4</v>
      </c>
      <c r="F113" s="149">
        <v>2.5</v>
      </c>
      <c r="G113" s="150">
        <v>1908</v>
      </c>
      <c r="H113" s="147" t="s">
        <v>1434</v>
      </c>
      <c r="I113" s="149" t="b">
        <v>1</v>
      </c>
      <c r="J113" s="151" t="b">
        <v>0</v>
      </c>
      <c r="K113" s="193" t="str">
        <f t="shared" si="1"/>
        <v xml:space="preserve"> </v>
      </c>
    </row>
    <row r="114" spans="1:11" x14ac:dyDescent="0.3">
      <c r="A114" s="145" t="s">
        <v>1436</v>
      </c>
      <c r="B114" s="146">
        <v>41171</v>
      </c>
      <c r="C114" s="147" t="s">
        <v>1433</v>
      </c>
      <c r="D114" s="148">
        <v>339900</v>
      </c>
      <c r="E114" s="149">
        <v>4</v>
      </c>
      <c r="F114" s="149">
        <v>3</v>
      </c>
      <c r="G114" s="150">
        <v>2687</v>
      </c>
      <c r="H114" s="147" t="s">
        <v>1434</v>
      </c>
      <c r="I114" s="149" t="b">
        <v>0</v>
      </c>
      <c r="J114" s="151" t="b">
        <v>1</v>
      </c>
      <c r="K114" s="193">
        <f t="shared" si="1"/>
        <v>373890</v>
      </c>
    </row>
    <row r="115" spans="1:11" x14ac:dyDescent="0.3">
      <c r="A115" s="145" t="s">
        <v>1436</v>
      </c>
      <c r="B115" s="146">
        <v>41003</v>
      </c>
      <c r="C115" s="147" t="s">
        <v>1433</v>
      </c>
      <c r="D115" s="148">
        <v>297500</v>
      </c>
      <c r="E115" s="149">
        <v>4</v>
      </c>
      <c r="F115" s="149">
        <v>3.5</v>
      </c>
      <c r="G115" s="150">
        <v>2170</v>
      </c>
      <c r="H115" s="147" t="s">
        <v>1434</v>
      </c>
      <c r="I115" s="149" t="b">
        <v>0</v>
      </c>
      <c r="J115" s="151" t="b">
        <v>1</v>
      </c>
      <c r="K115" s="193">
        <f t="shared" si="1"/>
        <v>327250</v>
      </c>
    </row>
    <row r="116" spans="1:11" x14ac:dyDescent="0.3">
      <c r="A116" s="139" t="s">
        <v>1436</v>
      </c>
      <c r="B116" s="140">
        <v>40960</v>
      </c>
      <c r="C116" s="141" t="s">
        <v>1433</v>
      </c>
      <c r="D116" s="138">
        <v>269900</v>
      </c>
      <c r="E116" s="142">
        <v>4</v>
      </c>
      <c r="F116" s="142">
        <v>2.5</v>
      </c>
      <c r="G116" s="143">
        <v>1911</v>
      </c>
      <c r="H116" s="141" t="s">
        <v>1434</v>
      </c>
      <c r="I116" s="142" t="b">
        <v>0</v>
      </c>
      <c r="J116" s="144" t="b">
        <v>0</v>
      </c>
      <c r="K116" s="193" t="str">
        <f t="shared" si="1"/>
        <v xml:space="preserve"> </v>
      </c>
    </row>
    <row r="117" spans="1:11" x14ac:dyDescent="0.3">
      <c r="A117" s="145" t="s">
        <v>1436</v>
      </c>
      <c r="B117" s="146">
        <v>41017</v>
      </c>
      <c r="C117" s="147" t="s">
        <v>1433</v>
      </c>
      <c r="D117" s="148">
        <v>240000</v>
      </c>
      <c r="E117" s="149">
        <v>3</v>
      </c>
      <c r="F117" s="149">
        <v>2.5</v>
      </c>
      <c r="G117" s="150">
        <v>1595</v>
      </c>
      <c r="H117" s="147" t="s">
        <v>1439</v>
      </c>
      <c r="I117" s="149" t="b">
        <v>0</v>
      </c>
      <c r="J117" s="151" t="b">
        <v>1</v>
      </c>
      <c r="K117" s="193" t="str">
        <f t="shared" si="1"/>
        <v xml:space="preserve"> </v>
      </c>
    </row>
    <row r="118" spans="1:11" x14ac:dyDescent="0.3">
      <c r="A118" s="139" t="s">
        <v>1436</v>
      </c>
      <c r="B118" s="140">
        <v>41013</v>
      </c>
      <c r="C118" s="152" t="s">
        <v>1433</v>
      </c>
      <c r="D118" s="138">
        <v>227500</v>
      </c>
      <c r="E118" s="142">
        <v>4</v>
      </c>
      <c r="F118" s="142">
        <v>3</v>
      </c>
      <c r="G118" s="143">
        <v>1905</v>
      </c>
      <c r="H118" s="141" t="s">
        <v>1439</v>
      </c>
      <c r="I118" s="142" t="b">
        <v>0</v>
      </c>
      <c r="J118" s="144" t="b">
        <v>1</v>
      </c>
      <c r="K118" s="193" t="str">
        <f t="shared" si="1"/>
        <v xml:space="preserve"> </v>
      </c>
    </row>
    <row r="119" spans="1:11" x14ac:dyDescent="0.3">
      <c r="A119" s="139" t="s">
        <v>1451</v>
      </c>
      <c r="B119" s="140">
        <v>41095</v>
      </c>
      <c r="C119" s="141" t="s">
        <v>1433</v>
      </c>
      <c r="D119" s="138">
        <v>205500</v>
      </c>
      <c r="E119" s="142">
        <v>4</v>
      </c>
      <c r="F119" s="142">
        <v>2.5</v>
      </c>
      <c r="G119" s="143">
        <v>1751</v>
      </c>
      <c r="H119" s="141" t="s">
        <v>1434</v>
      </c>
      <c r="I119" s="142" t="b">
        <v>0</v>
      </c>
      <c r="J119" s="144" t="b">
        <v>0</v>
      </c>
      <c r="K119" s="193" t="str">
        <f t="shared" si="1"/>
        <v xml:space="preserve"> </v>
      </c>
    </row>
    <row r="120" spans="1:11" x14ac:dyDescent="0.3">
      <c r="A120" s="145" t="s">
        <v>1443</v>
      </c>
      <c r="B120" s="146">
        <v>41103</v>
      </c>
      <c r="C120" s="153" t="s">
        <v>1433</v>
      </c>
      <c r="D120" s="148">
        <v>349000</v>
      </c>
      <c r="E120" s="149">
        <v>4</v>
      </c>
      <c r="F120" s="149">
        <v>3</v>
      </c>
      <c r="G120" s="150">
        <v>1838</v>
      </c>
      <c r="H120" s="147" t="s">
        <v>1434</v>
      </c>
      <c r="I120" s="149" t="b">
        <v>0</v>
      </c>
      <c r="J120" s="151" t="b">
        <v>0</v>
      </c>
      <c r="K120" s="193" t="str">
        <f t="shared" si="1"/>
        <v xml:space="preserve"> </v>
      </c>
    </row>
    <row r="121" spans="1:11" x14ac:dyDescent="0.3">
      <c r="A121" s="145" t="s">
        <v>1443</v>
      </c>
      <c r="B121" s="146">
        <v>40987</v>
      </c>
      <c r="C121" s="147" t="s">
        <v>1433</v>
      </c>
      <c r="D121" s="148">
        <v>215000</v>
      </c>
      <c r="E121" s="149">
        <v>1</v>
      </c>
      <c r="F121" s="149">
        <v>2</v>
      </c>
      <c r="G121" s="150">
        <v>1552</v>
      </c>
      <c r="H121" s="147" t="s">
        <v>1439</v>
      </c>
      <c r="I121" s="149" t="b">
        <v>0</v>
      </c>
      <c r="J121" s="151" t="b">
        <v>1</v>
      </c>
      <c r="K121" s="193" t="str">
        <f t="shared" si="1"/>
        <v xml:space="preserve"> </v>
      </c>
    </row>
    <row r="122" spans="1:11" x14ac:dyDescent="0.3">
      <c r="A122" s="139" t="s">
        <v>1445</v>
      </c>
      <c r="B122" s="140">
        <v>41140</v>
      </c>
      <c r="C122" s="141" t="s">
        <v>1433</v>
      </c>
      <c r="D122" s="138">
        <v>229500</v>
      </c>
      <c r="E122" s="142">
        <v>3</v>
      </c>
      <c r="F122" s="142">
        <v>2</v>
      </c>
      <c r="G122" s="143">
        <v>1694</v>
      </c>
      <c r="H122" s="141" t="s">
        <v>1434</v>
      </c>
      <c r="I122" s="142" t="b">
        <v>0</v>
      </c>
      <c r="J122" s="144" t="b">
        <v>0</v>
      </c>
      <c r="K122" s="193" t="str">
        <f t="shared" si="1"/>
        <v xml:space="preserve"> </v>
      </c>
    </row>
    <row r="123" spans="1:11" x14ac:dyDescent="0.3">
      <c r="A123" s="139" t="s">
        <v>1440</v>
      </c>
      <c r="B123" s="140">
        <v>41122</v>
      </c>
      <c r="C123" s="141" t="s">
        <v>1433</v>
      </c>
      <c r="D123" s="138">
        <v>249900</v>
      </c>
      <c r="E123" s="142">
        <v>3</v>
      </c>
      <c r="F123" s="142">
        <v>2</v>
      </c>
      <c r="G123" s="143">
        <v>2050</v>
      </c>
      <c r="H123" s="141" t="s">
        <v>1434</v>
      </c>
      <c r="I123" s="142" t="b">
        <v>0</v>
      </c>
      <c r="J123" s="144" t="b">
        <v>1</v>
      </c>
      <c r="K123" s="193">
        <f t="shared" si="1"/>
        <v>274890</v>
      </c>
    </row>
    <row r="124" spans="1:11" x14ac:dyDescent="0.3">
      <c r="A124" s="145" t="s">
        <v>1440</v>
      </c>
      <c r="B124" s="146">
        <v>41173</v>
      </c>
      <c r="C124" s="147" t="s">
        <v>1433</v>
      </c>
      <c r="D124" s="148">
        <v>249000</v>
      </c>
      <c r="E124" s="149">
        <v>4</v>
      </c>
      <c r="F124" s="149">
        <v>2.5</v>
      </c>
      <c r="G124" s="150">
        <v>1902</v>
      </c>
      <c r="H124" s="147" t="s">
        <v>1434</v>
      </c>
      <c r="I124" s="149" t="b">
        <v>0</v>
      </c>
      <c r="J124" s="151" t="b">
        <v>0</v>
      </c>
      <c r="K124" s="193" t="str">
        <f t="shared" si="1"/>
        <v xml:space="preserve"> </v>
      </c>
    </row>
    <row r="125" spans="1:11" x14ac:dyDescent="0.3">
      <c r="A125" s="145" t="s">
        <v>1440</v>
      </c>
      <c r="B125" s="146">
        <v>41017</v>
      </c>
      <c r="C125" s="147" t="s">
        <v>1433</v>
      </c>
      <c r="D125" s="148">
        <v>236900</v>
      </c>
      <c r="E125" s="149">
        <v>1</v>
      </c>
      <c r="F125" s="149">
        <v>2</v>
      </c>
      <c r="G125" s="150">
        <v>1483</v>
      </c>
      <c r="H125" s="147" t="s">
        <v>1439</v>
      </c>
      <c r="I125" s="149" t="b">
        <v>0</v>
      </c>
      <c r="J125" s="151" t="b">
        <v>0</v>
      </c>
      <c r="K125" s="193" t="str">
        <f t="shared" si="1"/>
        <v xml:space="preserve"> </v>
      </c>
    </row>
    <row r="126" spans="1:11" x14ac:dyDescent="0.3">
      <c r="A126" s="154" t="s">
        <v>1440</v>
      </c>
      <c r="B126" s="155">
        <v>41161</v>
      </c>
      <c r="C126" s="156" t="s">
        <v>1433</v>
      </c>
      <c r="D126" s="157">
        <v>205500</v>
      </c>
      <c r="E126" s="158">
        <v>4</v>
      </c>
      <c r="F126" s="158">
        <v>2.5</v>
      </c>
      <c r="G126" s="159">
        <v>2036</v>
      </c>
      <c r="H126" s="160" t="s">
        <v>1439</v>
      </c>
      <c r="I126" s="158" t="b">
        <v>0</v>
      </c>
      <c r="J126" s="161" t="b">
        <v>1</v>
      </c>
      <c r="K126" s="193">
        <f t="shared" si="1"/>
        <v>226050</v>
      </c>
    </row>
  </sheetData>
  <autoFilter ref="A1:K126" xr:uid="{06012D50-4441-4563-93AE-019A50811A57}"/>
  <mergeCells count="1">
    <mergeCell ref="P2:T5"/>
  </mergeCells>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3E221A-496B-48B4-9604-B94405F92AA4}">
  <sheetPr>
    <tabColor rgb="FF00B050"/>
  </sheetPr>
  <dimension ref="B1:O12"/>
  <sheetViews>
    <sheetView workbookViewId="0">
      <selection activeCell="G17" sqref="G17"/>
    </sheetView>
  </sheetViews>
  <sheetFormatPr defaultColWidth="8.77734375" defaultRowHeight="14.4" x14ac:dyDescent="0.3"/>
  <cols>
    <col min="1" max="1" width="8.77734375" style="162"/>
    <col min="2" max="2" width="21.33203125" style="162" bestFit="1" customWidth="1"/>
    <col min="3" max="3" width="14.77734375" style="162" bestFit="1" customWidth="1"/>
    <col min="4" max="4" width="22.5546875" style="162" bestFit="1" customWidth="1"/>
    <col min="5" max="16384" width="8.77734375" style="162"/>
  </cols>
  <sheetData>
    <row r="1" spans="2:15" ht="18.45" customHeight="1" x14ac:dyDescent="0.3">
      <c r="E1" s="203" t="s">
        <v>1452</v>
      </c>
      <c r="F1" s="203"/>
      <c r="G1" s="203"/>
      <c r="H1" s="203"/>
      <c r="I1" s="203"/>
      <c r="J1" s="203"/>
      <c r="K1" s="203"/>
      <c r="L1" s="203"/>
      <c r="M1" s="203"/>
      <c r="N1" s="203"/>
      <c r="O1" s="203"/>
    </row>
    <row r="2" spans="2:15" ht="18.45" customHeight="1" x14ac:dyDescent="0.3">
      <c r="B2" s="163" t="s">
        <v>1453</v>
      </c>
      <c r="C2" s="163" t="s">
        <v>1454</v>
      </c>
      <c r="D2" s="163" t="s">
        <v>1471</v>
      </c>
      <c r="E2" s="203"/>
      <c r="F2" s="203"/>
      <c r="G2" s="203"/>
      <c r="H2" s="203"/>
      <c r="I2" s="203"/>
      <c r="J2" s="203"/>
      <c r="K2" s="203"/>
      <c r="L2" s="203"/>
      <c r="M2" s="203"/>
      <c r="N2" s="203"/>
      <c r="O2" s="203"/>
    </row>
    <row r="3" spans="2:15" x14ac:dyDescent="0.3">
      <c r="B3" s="164" t="s">
        <v>1455</v>
      </c>
      <c r="C3" s="164">
        <v>588</v>
      </c>
      <c r="D3" s="194" cm="1">
        <f t="array" ref="D3">_xlfn.IFS(C3&lt;200,600,C3&lt;400,900,C3&lt;600,1200,C3&gt;=600,1500)</f>
        <v>1200</v>
      </c>
    </row>
    <row r="4" spans="2:15" ht="18" x14ac:dyDescent="0.35">
      <c r="B4" s="165" t="s">
        <v>1456</v>
      </c>
      <c r="C4" s="165">
        <v>669</v>
      </c>
      <c r="D4" s="194" cm="1">
        <f t="array" ref="D4">_xlfn.IFS(C4&lt;200,600,C4&lt;400,900,C4&lt;600,1200,C4&gt;=600,1500)</f>
        <v>1500</v>
      </c>
      <c r="F4" s="166" t="s">
        <v>1457</v>
      </c>
    </row>
    <row r="5" spans="2:15" ht="18" x14ac:dyDescent="0.35">
      <c r="B5" s="164" t="s">
        <v>1458</v>
      </c>
      <c r="C5" s="164">
        <v>217</v>
      </c>
      <c r="D5" s="194" cm="1">
        <f t="array" ref="D5">_xlfn.IFS(C5&lt;200,600,C5&lt;400,900,C5&lt;600,1200,C5&gt;=600,1500)</f>
        <v>900</v>
      </c>
      <c r="F5" s="166" t="s">
        <v>1459</v>
      </c>
      <c r="M5" s="162">
        <v>600</v>
      </c>
    </row>
    <row r="6" spans="2:15" ht="18" x14ac:dyDescent="0.35">
      <c r="B6" s="165" t="s">
        <v>1460</v>
      </c>
      <c r="C6" s="165">
        <v>635</v>
      </c>
      <c r="D6" s="194" cm="1">
        <f t="array" ref="D6">_xlfn.IFS(C6&lt;200,600,C6&lt;400,900,C6&lt;600,1200,C6&gt;=600,1500)</f>
        <v>1500</v>
      </c>
      <c r="F6" s="166" t="s">
        <v>1461</v>
      </c>
    </row>
    <row r="7" spans="2:15" ht="18" x14ac:dyDescent="0.35">
      <c r="B7" s="164" t="s">
        <v>1462</v>
      </c>
      <c r="C7" s="164">
        <v>588</v>
      </c>
      <c r="D7" s="194" cm="1">
        <f t="array" ref="D7">_xlfn.IFS(C7&lt;200,600,C7&lt;400,900,C7&lt;600,1200,C7&gt;=600,1500)</f>
        <v>1200</v>
      </c>
      <c r="F7" s="166" t="s">
        <v>1463</v>
      </c>
      <c r="H7" s="166"/>
    </row>
    <row r="8" spans="2:15" x14ac:dyDescent="0.3">
      <c r="B8" s="165" t="s">
        <v>1464</v>
      </c>
      <c r="C8" s="165">
        <v>302</v>
      </c>
      <c r="D8" s="194" cm="1">
        <f t="array" ref="D8">_xlfn.IFS(C8&lt;200,600,C8&lt;400,900,C8&lt;600,1200,C8&gt;=600,1500)</f>
        <v>900</v>
      </c>
    </row>
    <row r="9" spans="2:15" x14ac:dyDescent="0.3">
      <c r="B9" s="164" t="s">
        <v>1465</v>
      </c>
      <c r="C9" s="164">
        <v>568</v>
      </c>
      <c r="D9" s="194" cm="1">
        <f t="array" ref="D9">_xlfn.IFS(C9&lt;200,600,C9&lt;400,900,C9&lt;600,1200,C9&gt;=600,1500)</f>
        <v>1200</v>
      </c>
    </row>
    <row r="10" spans="2:15" x14ac:dyDescent="0.3">
      <c r="B10" s="165" t="s">
        <v>1466</v>
      </c>
      <c r="C10" s="165">
        <v>31</v>
      </c>
      <c r="D10" s="194" cm="1">
        <f t="array" ref="D10">_xlfn.IFS(C10&lt;200,600,C10&lt;400,900,C10&lt;600,1200,C10&gt;=600,1500)</f>
        <v>600</v>
      </c>
    </row>
    <row r="11" spans="2:15" x14ac:dyDescent="0.3">
      <c r="B11" s="164" t="s">
        <v>1467</v>
      </c>
      <c r="C11" s="164">
        <v>603</v>
      </c>
      <c r="D11" s="194" cm="1">
        <f t="array" ref="D11">_xlfn.IFS(C11&lt;200,600,C11&lt;400,900,C11&lt;600,1200,C11&gt;=600,1500)</f>
        <v>1500</v>
      </c>
    </row>
    <row r="12" spans="2:15" x14ac:dyDescent="0.3">
      <c r="B12" s="165" t="s">
        <v>1468</v>
      </c>
      <c r="C12" s="165">
        <v>621</v>
      </c>
      <c r="D12" s="194" cm="1">
        <f t="array" ref="D12">_xlfn.IFS(C12&lt;200,600,C12&lt;400,900,C12&lt;600,1200,C12&gt;=600,1500)</f>
        <v>1500</v>
      </c>
    </row>
  </sheetData>
  <mergeCells count="1">
    <mergeCell ref="E1:O2"/>
  </mergeCells>
  <dataValidations count="1">
    <dataValidation type="list" allowBlank="1" showInputMessage="1" showErrorMessage="1" sqref="B3:B12" xr:uid="{7F7F75B1-F64C-4DF8-96AE-30DC7DCAFFD8}">
      <formula1>$A$2:$A$11</formula1>
    </dataValidation>
  </dataValidations>
  <pageMargins left="0.7" right="0.7" top="0.75" bottom="0.75" header="0.3" footer="0.3"/>
  <pageSetup orientation="portrait" horizontalDpi="1200" verticalDpi="120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21</vt:i4>
      </vt:variant>
    </vt:vector>
  </HeadingPairs>
  <TitlesOfParts>
    <vt:vector size="21" baseType="lpstr">
      <vt:lpstr>and or</vt:lpstr>
      <vt:lpstr>if</vt:lpstr>
      <vt:lpstr>if and or</vt:lpstr>
      <vt:lpstr>Task1</vt:lpstr>
      <vt:lpstr>Task2</vt:lpstr>
      <vt:lpstr>Task3</vt:lpstr>
      <vt:lpstr>Task4</vt:lpstr>
      <vt:lpstr>Task5</vt:lpstr>
      <vt:lpstr>Task6</vt:lpstr>
      <vt:lpstr>Task7</vt:lpstr>
      <vt:lpstr>Task8</vt:lpstr>
      <vt:lpstr>Task9</vt:lpstr>
      <vt:lpstr>Task10</vt:lpstr>
      <vt:lpstr>Task12</vt:lpstr>
      <vt:lpstr>Task13</vt:lpstr>
      <vt:lpstr>Task14</vt:lpstr>
      <vt:lpstr>Task15</vt:lpstr>
      <vt:lpstr>Task16</vt:lpstr>
      <vt:lpstr>Task17</vt:lpstr>
      <vt:lpstr>Task18</vt:lpstr>
      <vt:lpstr>Task20</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Allahverdi Zeynalov</dc:creator>
  <cp:lastModifiedBy>Rufat Babayev</cp:lastModifiedBy>
  <dcterms:created xsi:type="dcterms:W3CDTF">2015-06-05T18:17:20Z</dcterms:created>
  <dcterms:modified xsi:type="dcterms:W3CDTF">2024-03-16T11:03:47Z</dcterms:modified>
</cp:coreProperties>
</file>