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500L EEE\Final Report Folder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uri="GoogleSheetsCustomDataVersion2">
      <go:sheetsCustomData xmlns:go="http://customooxmlschemas.google.com/" r:id="rId5" roundtripDataChecksum="fvMS3GbIFW+81I2grFTonPk6fEmi3xjuE8D/P2+p8sg="/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B18" i="1"/>
  <c r="B19" i="1"/>
  <c r="B20" i="1"/>
  <c r="B21" i="1"/>
  <c r="B22" i="1"/>
  <c r="B23" i="1"/>
  <c r="B24" i="1"/>
  <c r="B25" i="1"/>
  <c r="B26" i="1"/>
  <c r="B27" i="1"/>
  <c r="B28" i="1"/>
  <c r="B30" i="1"/>
  <c r="B31" i="1"/>
  <c r="B32" i="1"/>
  <c r="B33" i="1"/>
  <c r="B34" i="1"/>
  <c r="B35" i="1"/>
  <c r="B36" i="1"/>
  <c r="B37" i="1"/>
  <c r="B38" i="1"/>
  <c r="B39" i="1"/>
  <c r="B40" i="1"/>
  <c r="B17" i="1"/>
  <c r="D17" i="1" s="1"/>
</calcChain>
</file>

<file path=xl/sharedStrings.xml><?xml version="1.0" encoding="utf-8"?>
<sst xmlns="http://schemas.openxmlformats.org/spreadsheetml/2006/main" count="45" uniqueCount="45">
  <si>
    <t>Month</t>
  </si>
  <si>
    <t>Equation 1 (00-12)</t>
  </si>
  <si>
    <t>Equation 2 (12-24)</t>
  </si>
  <si>
    <t>2025-01</t>
  </si>
  <si>
    <t>y = -14.8770x + 180.7787</t>
  </si>
  <si>
    <t>y = 14.8770x - 176.2698</t>
  </si>
  <si>
    <t>2025-02</t>
  </si>
  <si>
    <t>y = -14.8944x + 180.3061</t>
  </si>
  <si>
    <t>y = 14.8944x - 177.1592</t>
  </si>
  <si>
    <t>2025-03</t>
  </si>
  <si>
    <t>y = -14.9048x + 179.5944</t>
  </si>
  <si>
    <t>y = 14.9048x - 178.1219</t>
  </si>
  <si>
    <t>2025-04</t>
  </si>
  <si>
    <t>y = -14.8998x + 178.7357</t>
  </si>
  <si>
    <t>y = 14.8998x - 178.8592</t>
  </si>
  <si>
    <t>2025-05</t>
  </si>
  <si>
    <t>y = -14.8826x + 177.9410</t>
  </si>
  <si>
    <t>y = 14.8826x - 179.2425</t>
  </si>
  <si>
    <t>2025-06</t>
  </si>
  <si>
    <t>y = -14.8700x + 177.5208</t>
  </si>
  <si>
    <t>y = 14.8700x - 179.3582</t>
  </si>
  <si>
    <t>2025-07</t>
  </si>
  <si>
    <t>y = -14.8763x + 177.7205</t>
  </si>
  <si>
    <t>y = 14.8763x - 179.3098</t>
  </si>
  <si>
    <t>2025-08</t>
  </si>
  <si>
    <t>y = -14.8943x + 178.4277</t>
  </si>
  <si>
    <t>y = 14.8943x - 179.0359</t>
  </si>
  <si>
    <t>2025-09</t>
  </si>
  <si>
    <t>y = -14.9050x + 179.2921</t>
  </si>
  <si>
    <t>y = 14.9050x - 178.4278</t>
  </si>
  <si>
    <t>2025-10</t>
  </si>
  <si>
    <t>y = -14.8993x + 180.0845</t>
  </si>
  <si>
    <t>y = 14.8993x - 177.4992</t>
  </si>
  <si>
    <t>2025-11</t>
  </si>
  <si>
    <t>y = -14.8820x + 180.6661</t>
  </si>
  <si>
    <t>y = 14.8820x - 176.5028</t>
  </si>
  <si>
    <t>2025-12</t>
  </si>
  <si>
    <t>y = -14.8699x + 180.9198</t>
  </si>
  <si>
    <t>y = 14.8699x - 175.9577</t>
  </si>
  <si>
    <t>c</t>
  </si>
  <si>
    <t>September instance</t>
  </si>
  <si>
    <t>theta_original for sept 29</t>
  </si>
  <si>
    <t>theta_derived for sept</t>
  </si>
  <si>
    <t>t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</si>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</sst>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quotePrefix="1" applyFont="1"/>
    <xf numFmtId="0" fontId="0" fillId="0" borderId="0" xfId="0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Derived Monthly</a:t>
            </a:r>
            <a:r>
              <a:rPr lang="en-US" baseline="0"/>
              <a:t> Equation vs Original One Day Equation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theta_derived for sept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Sheet1!$A$17:$A$40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Sheet1!$D$17:$D$40</c:f>
              <c:numCache>
                <c:formatCode>General</c:formatCode>
                <c:ptCount val="24"/>
                <c:pt idx="0">
                  <c:v>179.2921</c:v>
                </c:pt>
                <c:pt idx="1">
                  <c:v>164.3871</c:v>
                </c:pt>
                <c:pt idx="2">
                  <c:v>149.4821</c:v>
                </c:pt>
                <c:pt idx="3">
                  <c:v>134.5771</c:v>
                </c:pt>
                <c:pt idx="4">
                  <c:v>119.6721</c:v>
                </c:pt>
                <c:pt idx="5">
                  <c:v>104.76710000000001</c:v>
                </c:pt>
                <c:pt idx="6">
                  <c:v>89.862100000000012</c:v>
                </c:pt>
                <c:pt idx="7">
                  <c:v>74.957100000000011</c:v>
                </c:pt>
                <c:pt idx="8">
                  <c:v>60.05210000000001</c:v>
                </c:pt>
                <c:pt idx="9">
                  <c:v>45.147100000000023</c:v>
                </c:pt>
                <c:pt idx="10">
                  <c:v>30.242100000000022</c:v>
                </c:pt>
                <c:pt idx="11">
                  <c:v>15.337100000000021</c:v>
                </c:pt>
                <c:pt idx="12">
                  <c:v>0</c:v>
                </c:pt>
                <c:pt idx="13">
                  <c:v>15.337199999999996</c:v>
                </c:pt>
                <c:pt idx="14">
                  <c:v>30.242199999999997</c:v>
                </c:pt>
                <c:pt idx="15">
                  <c:v>45.147199999999998</c:v>
                </c:pt>
                <c:pt idx="16">
                  <c:v>60.052199999999999</c:v>
                </c:pt>
                <c:pt idx="17">
                  <c:v>74.9572</c:v>
                </c:pt>
                <c:pt idx="18">
                  <c:v>89.862199999999973</c:v>
                </c:pt>
                <c:pt idx="19">
                  <c:v>104.7672</c:v>
                </c:pt>
                <c:pt idx="20">
                  <c:v>119.67219999999998</c:v>
                </c:pt>
                <c:pt idx="21">
                  <c:v>134.5772</c:v>
                </c:pt>
                <c:pt idx="22">
                  <c:v>149.48219999999998</c:v>
                </c:pt>
                <c:pt idx="23">
                  <c:v>164.38720000000001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Sheet1!$E$16</c:f>
              <c:strCache>
                <c:ptCount val="1"/>
                <c:pt idx="0">
                  <c:v>theta_original for sept 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Sheet1!$A$17:$A$40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Sheet1!$E$17:$E$40</c:f>
              <c:numCache>
                <c:formatCode>General</c:formatCode>
                <c:ptCount val="24"/>
                <c:pt idx="0">
                  <c:v>180</c:v>
                </c:pt>
                <c:pt idx="1">
                  <c:v>164.762</c:v>
                </c:pt>
                <c:pt idx="2">
                  <c:v>149.63399999999999</c:v>
                </c:pt>
                <c:pt idx="3">
                  <c:v>134.69200000000001</c:v>
                </c:pt>
                <c:pt idx="4">
                  <c:v>119.952</c:v>
                </c:pt>
                <c:pt idx="5">
                  <c:v>105.371</c:v>
                </c:pt>
                <c:pt idx="6">
                  <c:v>90.856999999999999</c:v>
                </c:pt>
                <c:pt idx="7">
                  <c:v>76.292000000000002</c:v>
                </c:pt>
                <c:pt idx="8">
                  <c:v>61.555999999999997</c:v>
                </c:pt>
                <c:pt idx="9">
                  <c:v>46.558999999999997</c:v>
                </c:pt>
                <c:pt idx="10">
                  <c:v>31.265000000000001</c:v>
                </c:pt>
                <c:pt idx="11">
                  <c:v>15.709</c:v>
                </c:pt>
                <c:pt idx="12">
                  <c:v>0</c:v>
                </c:pt>
                <c:pt idx="13">
                  <c:v>15.709</c:v>
                </c:pt>
                <c:pt idx="14">
                  <c:v>31.265000000000001</c:v>
                </c:pt>
                <c:pt idx="15">
                  <c:v>46.558999999999997</c:v>
                </c:pt>
                <c:pt idx="16">
                  <c:v>61.555999999999997</c:v>
                </c:pt>
                <c:pt idx="17">
                  <c:v>76.292000000000002</c:v>
                </c:pt>
                <c:pt idx="18">
                  <c:v>90.856999999999999</c:v>
                </c:pt>
                <c:pt idx="19">
                  <c:v>105.371</c:v>
                </c:pt>
                <c:pt idx="20">
                  <c:v>119.952</c:v>
                </c:pt>
                <c:pt idx="21">
                  <c:v>134.69200000000001</c:v>
                </c:pt>
                <c:pt idx="22">
                  <c:v>149.63399999999999</c:v>
                </c:pt>
                <c:pt idx="23">
                  <c:v>164.762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699408"/>
        <c:axId val="1555701040"/>
      </c:lineChart>
      <c:catAx>
        <c:axId val="15556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01040"/>
        <c:crosses val="autoZero"/>
        <c:auto val="1"/>
        <c:lblAlgn val="ctr"/>
        <c:lblOffset val="100"/>
        <c:noMultiLvlLbl val="0"/>
      </c:catAx>
      <c:valAx>
        <c:axId val="15557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Derived</a:t>
            </a:r>
            <a:r>
              <a:rPr lang="en-US" baseline="0"/>
              <a:t> September General Equation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753937007874022E-2"/>
          <c:y val="0.19027777777777777"/>
          <c:w val="0.88818022747156611"/>
          <c:h val="0.731111111111111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Sheet1!$A$17:$A$40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Sheet1!$D$17:$D$40</c:f>
              <c:numCache>
                <c:formatCode>General</c:formatCode>
                <c:ptCount val="24"/>
                <c:pt idx="0">
                  <c:v>179.2921</c:v>
                </c:pt>
                <c:pt idx="1">
                  <c:v>164.3871</c:v>
                </c:pt>
                <c:pt idx="2">
                  <c:v>149.4821</c:v>
                </c:pt>
                <c:pt idx="3">
                  <c:v>134.5771</c:v>
                </c:pt>
                <c:pt idx="4">
                  <c:v>119.6721</c:v>
                </c:pt>
                <c:pt idx="5">
                  <c:v>104.76710000000001</c:v>
                </c:pt>
                <c:pt idx="6">
                  <c:v>89.862100000000012</c:v>
                </c:pt>
                <c:pt idx="7">
                  <c:v>74.957100000000011</c:v>
                </c:pt>
                <c:pt idx="8">
                  <c:v>60.05210000000001</c:v>
                </c:pt>
                <c:pt idx="9">
                  <c:v>45.147100000000023</c:v>
                </c:pt>
                <c:pt idx="10">
                  <c:v>30.242100000000022</c:v>
                </c:pt>
                <c:pt idx="11">
                  <c:v>15.337100000000021</c:v>
                </c:pt>
                <c:pt idx="12">
                  <c:v>0</c:v>
                </c:pt>
                <c:pt idx="13">
                  <c:v>15.337199999999996</c:v>
                </c:pt>
                <c:pt idx="14">
                  <c:v>30.242199999999997</c:v>
                </c:pt>
                <c:pt idx="15">
                  <c:v>45.147199999999998</c:v>
                </c:pt>
                <c:pt idx="16">
                  <c:v>60.052199999999999</c:v>
                </c:pt>
                <c:pt idx="17">
                  <c:v>74.9572</c:v>
                </c:pt>
                <c:pt idx="18">
                  <c:v>89.862199999999973</c:v>
                </c:pt>
                <c:pt idx="19">
                  <c:v>104.7672</c:v>
                </c:pt>
                <c:pt idx="20">
                  <c:v>119.67219999999998</c:v>
                </c:pt>
                <c:pt idx="21">
                  <c:v>134.5772</c:v>
                </c:pt>
                <c:pt idx="22">
                  <c:v>149.48219999999998</c:v>
                </c:pt>
                <c:pt idx="23">
                  <c:v>164.38720000000001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505936"/>
        <c:axId val="1735506480"/>
      </c:lineChart>
      <c:catAx>
        <c:axId val="17355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06480"/>
        <c:crosses val="autoZero"/>
        <c:auto val="1"/>
        <c:lblAlgn val="ctr"/>
        <c:lblOffset val="100"/>
        <c:noMultiLvlLbl val="0"/>
      </c:catAx>
      <c:valAx>
        <c:axId val="17355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0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18</xdr:row>
      <xdr:rowOff>100012</xdr:rowOff>
    </xdr:from>
    <xdr:to>
      <xdr:col>11</xdr:col>
      <xdr:colOff>66675</xdr:colOff>
      <xdr:row>32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33</xdr:row>
      <xdr:rowOff>71437</xdr:rowOff>
    </xdr:from>
    <xdr:to>
      <xdr:col>11</xdr:col>
      <xdr:colOff>76200</xdr:colOff>
      <xdr:row>47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tabSelected="1" topLeftCell="A24" workbookViewId="0">
      <selection activeCell="D17" activeCellId="1" sqref="A17:A40 D17:D40"/>
    </sheetView>
  </sheetViews>
  <sheetFormatPr defaultColWidth="12.5703125" defaultRowHeight="15" customHeight="1" x14ac:dyDescent="0.2"/>
  <cols>
    <col min="1" max="1" width="12.5703125" customWidth="1"/>
    <col min="2" max="2" width="23.85546875" customWidth="1"/>
    <col min="3" max="3" width="20.85546875" customWidth="1"/>
    <col min="4" max="4" width="19.42578125" customWidth="1"/>
    <col min="5" max="5" width="21.140625" customWidth="1"/>
    <col min="6" max="6" width="12.5703125" customWidth="1"/>
  </cols>
  <sheetData>
    <row r="1" spans="1:5" ht="15.75" customHeight="1" x14ac:dyDescent="0.2">
      <c r="A1" s="1" t="s">
        <v>0</v>
      </c>
      <c r="B1" s="2" t="s">
        <v>1</v>
      </c>
      <c r="C1" s="2" t="s">
        <v>2</v>
      </c>
    </row>
    <row r="2" spans="1:5" ht="15.75" customHeight="1" x14ac:dyDescent="0.2">
      <c r="A2" s="3" t="s">
        <v>3</v>
      </c>
      <c r="B2" s="1" t="s">
        <v>4</v>
      </c>
      <c r="C2" s="1" t="s">
        <v>5</v>
      </c>
    </row>
    <row r="3" spans="1:5" ht="15.75" customHeight="1" x14ac:dyDescent="0.2">
      <c r="A3" s="3" t="s">
        <v>6</v>
      </c>
      <c r="B3" s="1" t="s">
        <v>7</v>
      </c>
      <c r="C3" s="1" t="s">
        <v>8</v>
      </c>
    </row>
    <row r="4" spans="1:5" ht="15.75" customHeight="1" x14ac:dyDescent="0.2">
      <c r="A4" s="3" t="s">
        <v>9</v>
      </c>
      <c r="B4" s="1" t="s">
        <v>10</v>
      </c>
      <c r="C4" s="1" t="s">
        <v>11</v>
      </c>
    </row>
    <row r="5" spans="1:5" ht="15.75" customHeight="1" x14ac:dyDescent="0.2">
      <c r="A5" s="3" t="s">
        <v>12</v>
      </c>
      <c r="B5" s="1" t="s">
        <v>13</v>
      </c>
      <c r="C5" s="1" t="s">
        <v>14</v>
      </c>
    </row>
    <row r="6" spans="1:5" ht="15.75" customHeight="1" x14ac:dyDescent="0.2">
      <c r="A6" s="3" t="s">
        <v>15</v>
      </c>
      <c r="B6" s="1" t="s">
        <v>16</v>
      </c>
      <c r="C6" s="1" t="s">
        <v>17</v>
      </c>
    </row>
    <row r="7" spans="1:5" ht="15.75" customHeight="1" x14ac:dyDescent="0.2">
      <c r="A7" s="3" t="s">
        <v>18</v>
      </c>
      <c r="B7" s="1" t="s">
        <v>19</v>
      </c>
      <c r="C7" s="1" t="s">
        <v>20</v>
      </c>
    </row>
    <row r="8" spans="1:5" ht="15.75" customHeight="1" x14ac:dyDescent="0.2">
      <c r="A8" s="3" t="s">
        <v>21</v>
      </c>
      <c r="B8" s="1" t="s">
        <v>22</v>
      </c>
      <c r="C8" s="1" t="s">
        <v>23</v>
      </c>
    </row>
    <row r="9" spans="1:5" ht="15.75" customHeight="1" x14ac:dyDescent="0.2">
      <c r="A9" s="3" t="s">
        <v>24</v>
      </c>
      <c r="B9" s="1" t="s">
        <v>25</v>
      </c>
      <c r="C9" s="1" t="s">
        <v>26</v>
      </c>
    </row>
    <row r="10" spans="1:5" ht="15.75" customHeight="1" x14ac:dyDescent="0.2">
      <c r="A10" s="3" t="s">
        <v>27</v>
      </c>
      <c r="B10" s="1" t="s">
        <v>28</v>
      </c>
      <c r="C10" s="1" t="s">
        <v>29</v>
      </c>
    </row>
    <row r="11" spans="1:5" ht="15.75" customHeight="1" x14ac:dyDescent="0.2">
      <c r="A11" s="3" t="s">
        <v>30</v>
      </c>
      <c r="B11" s="1" t="s">
        <v>31</v>
      </c>
      <c r="C11" s="1" t="s">
        <v>32</v>
      </c>
    </row>
    <row r="12" spans="1:5" ht="15.75" customHeight="1" x14ac:dyDescent="0.2">
      <c r="A12" s="3" t="s">
        <v>33</v>
      </c>
      <c r="B12" s="1" t="s">
        <v>34</v>
      </c>
      <c r="C12" s="1" t="s">
        <v>35</v>
      </c>
    </row>
    <row r="13" spans="1:5" ht="15.75" customHeight="1" x14ac:dyDescent="0.2">
      <c r="A13" s="3" t="s">
        <v>36</v>
      </c>
      <c r="B13" s="1" t="s">
        <v>37</v>
      </c>
      <c r="C13" s="1" t="s">
        <v>38</v>
      </c>
    </row>
    <row r="14" spans="1:5" ht="15.75" customHeight="1" x14ac:dyDescent="0.2"/>
    <row r="15" spans="1:5" ht="15.75" customHeight="1" x14ac:dyDescent="0.2">
      <c r="A15" s="4" t="s">
        <v>40</v>
      </c>
      <c r="B15" s="4"/>
      <c r="C15" s="4"/>
      <c r="D15" s="4"/>
    </row>
    <row r="16" spans="1:5" ht="15.75" customHeight="1" x14ac:dyDescent="0.2">
      <c r="A16" s="2" t="s">
        <v>43</v>
      </c>
      <c r="B16" s="2" t="s">
        <v>44</v>
      </c>
      <c r="C16" s="2" t="s">
        <v>39</v>
      </c>
      <c r="D16" s="2" t="s">
        <v>42</v>
      </c>
      <c r="E16" s="2" t="s">
        <v>41</v>
      </c>
    </row>
    <row r="17" spans="1:5" ht="15.75" customHeight="1" x14ac:dyDescent="0.2">
      <c r="A17">
        <v>0</v>
      </c>
      <c r="B17">
        <f>-14.905*A17</f>
        <v>0</v>
      </c>
      <c r="C17">
        <v>179.2921</v>
      </c>
      <c r="D17">
        <f>(B17+C17)</f>
        <v>179.2921</v>
      </c>
      <c r="E17" s="5">
        <v>180</v>
      </c>
    </row>
    <row r="18" spans="1:5" ht="15.75" customHeight="1" x14ac:dyDescent="0.2">
      <c r="A18">
        <v>1</v>
      </c>
      <c r="B18">
        <f t="shared" ref="B18:B28" si="0">-14.905*A18</f>
        <v>-14.904999999999999</v>
      </c>
      <c r="C18">
        <v>179.2921</v>
      </c>
      <c r="D18">
        <f t="shared" ref="D18:D40" si="1">(B18+C18)</f>
        <v>164.3871</v>
      </c>
      <c r="E18" s="5">
        <v>164.762</v>
      </c>
    </row>
    <row r="19" spans="1:5" ht="15.75" customHeight="1" x14ac:dyDescent="0.2">
      <c r="A19">
        <v>2</v>
      </c>
      <c r="B19">
        <f t="shared" si="0"/>
        <v>-29.81</v>
      </c>
      <c r="C19">
        <v>179.2921</v>
      </c>
      <c r="D19">
        <f t="shared" si="1"/>
        <v>149.4821</v>
      </c>
      <c r="E19" s="5">
        <v>149.63399999999999</v>
      </c>
    </row>
    <row r="20" spans="1:5" ht="15.75" customHeight="1" x14ac:dyDescent="0.2">
      <c r="A20">
        <v>3</v>
      </c>
      <c r="B20">
        <f t="shared" si="0"/>
        <v>-44.714999999999996</v>
      </c>
      <c r="C20">
        <v>179.2921</v>
      </c>
      <c r="D20">
        <f t="shared" si="1"/>
        <v>134.5771</v>
      </c>
      <c r="E20" s="5">
        <v>134.69200000000001</v>
      </c>
    </row>
    <row r="21" spans="1:5" ht="15.75" customHeight="1" x14ac:dyDescent="0.2">
      <c r="A21">
        <v>4</v>
      </c>
      <c r="B21">
        <f t="shared" si="0"/>
        <v>-59.62</v>
      </c>
      <c r="C21">
        <v>179.2921</v>
      </c>
      <c r="D21">
        <f t="shared" si="1"/>
        <v>119.6721</v>
      </c>
      <c r="E21" s="5">
        <v>119.952</v>
      </c>
    </row>
    <row r="22" spans="1:5" ht="15.75" customHeight="1" x14ac:dyDescent="0.2">
      <c r="A22">
        <v>5</v>
      </c>
      <c r="B22">
        <f t="shared" si="0"/>
        <v>-74.524999999999991</v>
      </c>
      <c r="C22">
        <v>179.2921</v>
      </c>
      <c r="D22">
        <f t="shared" si="1"/>
        <v>104.76710000000001</v>
      </c>
      <c r="E22" s="5">
        <v>105.371</v>
      </c>
    </row>
    <row r="23" spans="1:5" ht="15.75" customHeight="1" x14ac:dyDescent="0.2">
      <c r="A23">
        <v>6</v>
      </c>
      <c r="B23">
        <f t="shared" si="0"/>
        <v>-89.429999999999993</v>
      </c>
      <c r="C23">
        <v>179.2921</v>
      </c>
      <c r="D23">
        <f t="shared" si="1"/>
        <v>89.862100000000012</v>
      </c>
      <c r="E23" s="5">
        <v>90.856999999999999</v>
      </c>
    </row>
    <row r="24" spans="1:5" ht="15.75" customHeight="1" x14ac:dyDescent="0.2">
      <c r="A24">
        <v>7</v>
      </c>
      <c r="B24">
        <f t="shared" si="0"/>
        <v>-104.33499999999999</v>
      </c>
      <c r="C24">
        <v>179.2921</v>
      </c>
      <c r="D24">
        <f t="shared" si="1"/>
        <v>74.957100000000011</v>
      </c>
      <c r="E24" s="5">
        <v>76.292000000000002</v>
      </c>
    </row>
    <row r="25" spans="1:5" ht="15.75" customHeight="1" x14ac:dyDescent="0.2">
      <c r="A25">
        <v>8</v>
      </c>
      <c r="B25">
        <f t="shared" si="0"/>
        <v>-119.24</v>
      </c>
      <c r="C25">
        <v>179.2921</v>
      </c>
      <c r="D25">
        <f t="shared" si="1"/>
        <v>60.05210000000001</v>
      </c>
      <c r="E25" s="5">
        <v>61.555999999999997</v>
      </c>
    </row>
    <row r="26" spans="1:5" ht="15.75" customHeight="1" x14ac:dyDescent="0.2">
      <c r="A26">
        <v>9</v>
      </c>
      <c r="B26">
        <f t="shared" si="0"/>
        <v>-134.14499999999998</v>
      </c>
      <c r="C26">
        <v>179.2921</v>
      </c>
      <c r="D26">
        <f t="shared" si="1"/>
        <v>45.147100000000023</v>
      </c>
      <c r="E26" s="5">
        <v>46.558999999999997</v>
      </c>
    </row>
    <row r="27" spans="1:5" ht="15.75" customHeight="1" x14ac:dyDescent="0.2">
      <c r="A27">
        <v>10</v>
      </c>
      <c r="B27">
        <f t="shared" si="0"/>
        <v>-149.04999999999998</v>
      </c>
      <c r="C27">
        <v>179.2921</v>
      </c>
      <c r="D27">
        <f t="shared" si="1"/>
        <v>30.242100000000022</v>
      </c>
      <c r="E27" s="5">
        <v>31.265000000000001</v>
      </c>
    </row>
    <row r="28" spans="1:5" ht="15.75" customHeight="1" x14ac:dyDescent="0.2">
      <c r="A28">
        <v>11</v>
      </c>
      <c r="B28">
        <f t="shared" si="0"/>
        <v>-163.95499999999998</v>
      </c>
      <c r="C28">
        <v>179.2921</v>
      </c>
      <c r="D28">
        <f t="shared" si="1"/>
        <v>15.337100000000021</v>
      </c>
      <c r="E28" s="5">
        <v>15.709</v>
      </c>
    </row>
    <row r="29" spans="1:5" ht="15.75" customHeight="1" x14ac:dyDescent="0.2">
      <c r="A29">
        <v>12</v>
      </c>
      <c r="B29">
        <v>0</v>
      </c>
      <c r="C29">
        <v>0</v>
      </c>
      <c r="D29">
        <f t="shared" si="1"/>
        <v>0</v>
      </c>
      <c r="E29" s="5">
        <v>0</v>
      </c>
    </row>
    <row r="30" spans="1:5" ht="15.75" customHeight="1" x14ac:dyDescent="0.2">
      <c r="A30">
        <v>13</v>
      </c>
      <c r="B30">
        <f>14.905*A30</f>
        <v>193.76499999999999</v>
      </c>
      <c r="C30">
        <v>-178.42779999999999</v>
      </c>
      <c r="D30">
        <f t="shared" si="1"/>
        <v>15.337199999999996</v>
      </c>
      <c r="E30" s="5">
        <v>15.709</v>
      </c>
    </row>
    <row r="31" spans="1:5" ht="15.75" customHeight="1" x14ac:dyDescent="0.2">
      <c r="A31">
        <v>14</v>
      </c>
      <c r="B31">
        <f t="shared" ref="B31:B40" si="2">14.905*A31</f>
        <v>208.67</v>
      </c>
      <c r="C31">
        <v>-178.42779999999999</v>
      </c>
      <c r="D31">
        <f t="shared" si="1"/>
        <v>30.242199999999997</v>
      </c>
      <c r="E31" s="5">
        <v>31.265000000000001</v>
      </c>
    </row>
    <row r="32" spans="1:5" ht="15.75" customHeight="1" x14ac:dyDescent="0.2">
      <c r="A32">
        <v>15</v>
      </c>
      <c r="B32">
        <f t="shared" si="2"/>
        <v>223.57499999999999</v>
      </c>
      <c r="C32">
        <v>-178.42779999999999</v>
      </c>
      <c r="D32">
        <f t="shared" si="1"/>
        <v>45.147199999999998</v>
      </c>
      <c r="E32" s="5">
        <v>46.558999999999997</v>
      </c>
    </row>
    <row r="33" spans="1:5" ht="15.75" customHeight="1" x14ac:dyDescent="0.2">
      <c r="A33">
        <v>16</v>
      </c>
      <c r="B33">
        <f t="shared" si="2"/>
        <v>238.48</v>
      </c>
      <c r="C33">
        <v>-178.42779999999999</v>
      </c>
      <c r="D33">
        <f t="shared" si="1"/>
        <v>60.052199999999999</v>
      </c>
      <c r="E33" s="5">
        <v>61.555999999999997</v>
      </c>
    </row>
    <row r="34" spans="1:5" ht="15.75" customHeight="1" x14ac:dyDescent="0.2">
      <c r="A34">
        <v>17</v>
      </c>
      <c r="B34">
        <f t="shared" si="2"/>
        <v>253.38499999999999</v>
      </c>
      <c r="C34">
        <v>-178.42779999999999</v>
      </c>
      <c r="D34">
        <f t="shared" si="1"/>
        <v>74.9572</v>
      </c>
      <c r="E34" s="5">
        <v>76.292000000000002</v>
      </c>
    </row>
    <row r="35" spans="1:5" ht="15.75" customHeight="1" x14ac:dyDescent="0.2">
      <c r="A35">
        <v>18</v>
      </c>
      <c r="B35">
        <f t="shared" si="2"/>
        <v>268.28999999999996</v>
      </c>
      <c r="C35">
        <v>-178.42779999999999</v>
      </c>
      <c r="D35">
        <f t="shared" si="1"/>
        <v>89.862199999999973</v>
      </c>
      <c r="E35" s="5">
        <v>90.856999999999999</v>
      </c>
    </row>
    <row r="36" spans="1:5" ht="15.75" customHeight="1" x14ac:dyDescent="0.2">
      <c r="A36">
        <v>19</v>
      </c>
      <c r="B36">
        <f t="shared" si="2"/>
        <v>283.19499999999999</v>
      </c>
      <c r="C36">
        <v>-178.42779999999999</v>
      </c>
      <c r="D36">
        <f t="shared" si="1"/>
        <v>104.7672</v>
      </c>
      <c r="E36" s="5">
        <v>105.371</v>
      </c>
    </row>
    <row r="37" spans="1:5" ht="15.75" customHeight="1" x14ac:dyDescent="0.2">
      <c r="A37">
        <v>20</v>
      </c>
      <c r="B37">
        <f t="shared" si="2"/>
        <v>298.09999999999997</v>
      </c>
      <c r="C37">
        <v>-178.42779999999999</v>
      </c>
      <c r="D37">
        <f t="shared" si="1"/>
        <v>119.67219999999998</v>
      </c>
      <c r="E37" s="5">
        <v>119.952</v>
      </c>
    </row>
    <row r="38" spans="1:5" ht="15.75" customHeight="1" x14ac:dyDescent="0.2">
      <c r="A38">
        <v>21</v>
      </c>
      <c r="B38">
        <f t="shared" si="2"/>
        <v>313.005</v>
      </c>
      <c r="C38">
        <v>-178.42779999999999</v>
      </c>
      <c r="D38">
        <f t="shared" si="1"/>
        <v>134.5772</v>
      </c>
      <c r="E38" s="5">
        <v>134.69200000000001</v>
      </c>
    </row>
    <row r="39" spans="1:5" ht="15.75" customHeight="1" x14ac:dyDescent="0.2">
      <c r="A39">
        <v>22</v>
      </c>
      <c r="B39">
        <f t="shared" si="2"/>
        <v>327.90999999999997</v>
      </c>
      <c r="C39">
        <v>-178.42779999999999</v>
      </c>
      <c r="D39">
        <f t="shared" si="1"/>
        <v>149.48219999999998</v>
      </c>
      <c r="E39" s="5">
        <v>149.63399999999999</v>
      </c>
    </row>
    <row r="40" spans="1:5" ht="15.75" customHeight="1" x14ac:dyDescent="0.2">
      <c r="A40">
        <v>23</v>
      </c>
      <c r="B40">
        <f t="shared" si="2"/>
        <v>342.815</v>
      </c>
      <c r="C40">
        <v>-178.42779999999999</v>
      </c>
      <c r="D40">
        <f t="shared" si="1"/>
        <v>164.38720000000001</v>
      </c>
      <c r="E40" s="5">
        <v>164.762</v>
      </c>
    </row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5:D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2025-10-06T00:33:25Z</dcterms:modified>
</cp:coreProperties>
</file>