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alladium Group\IQTools\Templates\"/>
    </mc:Choice>
  </mc:AlternateContent>
  <xr:revisionPtr revIDLastSave="0" documentId="13_ncr:1_{2F03E41B-AB1F-4751-9CC1-D4FE93F26B33}" xr6:coauthVersionLast="34" xr6:coauthVersionMax="34" xr10:uidLastSave="{00000000-0000-0000-0000-000000000000}"/>
  <bookViews>
    <workbookView xWindow="0" yWindow="0" windowWidth="23250" windowHeight="12630" xr2:uid="{00000000-000D-0000-FFFF-FFFF00000000}"/>
  </bookViews>
  <sheets>
    <sheet name="HTCLabRegister" sheetId="5" r:id="rId1"/>
    <sheet name="Page summaries" sheetId="3" state="hidden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33" i="5" l="1"/>
  <c r="AI33" i="5"/>
  <c r="AK16" i="5"/>
  <c r="AL16" i="5"/>
  <c r="AM16" i="5"/>
  <c r="AJ16" i="5"/>
  <c r="AI16" i="5"/>
  <c r="AN15" i="5"/>
  <c r="AN14" i="5"/>
  <c r="AK11" i="5"/>
  <c r="AL11" i="5"/>
  <c r="AM11" i="5"/>
  <c r="AJ11" i="5"/>
  <c r="AI11" i="5"/>
  <c r="AN10" i="5"/>
  <c r="AN9" i="5"/>
  <c r="AN16" i="5" l="1"/>
  <c r="AN11" i="5"/>
</calcChain>
</file>

<file path=xl/sharedStrings.xml><?xml version="1.0" encoding="utf-8"?>
<sst xmlns="http://schemas.openxmlformats.org/spreadsheetml/2006/main" count="160" uniqueCount="105">
  <si>
    <t>Serial
No</t>
  </si>
  <si>
    <t>Date (DD/MM/YYYY)</t>
  </si>
  <si>
    <t xml:space="preserve">Client Name                                                                 (First, Middle, Last) </t>
  </si>
  <si>
    <t>Age</t>
  </si>
  <si>
    <t>Sex</t>
  </si>
  <si>
    <t xml:space="preserve">Telephone Number </t>
  </si>
  <si>
    <t>HIV Test 1</t>
  </si>
  <si>
    <t>HIV Test 2</t>
  </si>
  <si>
    <t>Final Result</t>
  </si>
  <si>
    <t>Final Result Given?</t>
  </si>
  <si>
    <t>Couple Discordant</t>
  </si>
  <si>
    <t>TB Screening</t>
  </si>
  <si>
    <t>Remarks</t>
  </si>
  <si>
    <t>Marital status</t>
  </si>
  <si>
    <t>Consent</t>
  </si>
  <si>
    <t>Client tested as</t>
  </si>
  <si>
    <t>(a)</t>
  </si>
  <si>
    <t>(b)</t>
  </si>
  <si>
    <t>(c)</t>
  </si>
  <si>
    <t>(d)</t>
  </si>
  <si>
    <t>(e)</t>
  </si>
  <si>
    <t>(f)</t>
  </si>
  <si>
    <t>(g)</t>
  </si>
  <si>
    <t>(j)</t>
  </si>
  <si>
    <t>(l)</t>
  </si>
  <si>
    <t>(m)</t>
  </si>
  <si>
    <t>(s)</t>
  </si>
  <si>
    <t>(t)</t>
  </si>
  <si>
    <t>(u)</t>
  </si>
  <si>
    <t>(v)</t>
  </si>
  <si>
    <t>(w)</t>
  </si>
  <si>
    <t>(x)</t>
  </si>
  <si>
    <t>Wastage:</t>
  </si>
  <si>
    <t>Total:</t>
  </si>
  <si>
    <t>(h)</t>
  </si>
  <si>
    <t>(i)</t>
  </si>
  <si>
    <t>(k)</t>
  </si>
  <si>
    <t>(Y/N)</t>
  </si>
  <si>
    <t xml:space="preserve">Date of Birth      (DD/MM/YYYY)        </t>
  </si>
  <si>
    <t>(M/F)</t>
  </si>
  <si>
    <t>Marital status      (S/MM/MP/D/W)</t>
  </si>
  <si>
    <t>(I /C)</t>
  </si>
  <si>
    <t>(Y/N/NA)</t>
  </si>
  <si>
    <t>10-14</t>
  </si>
  <si>
    <t>15-19</t>
  </si>
  <si>
    <t>20-24</t>
  </si>
  <si>
    <t>25+</t>
  </si>
  <si>
    <t>Total</t>
  </si>
  <si>
    <t>Male</t>
  </si>
  <si>
    <t>Female</t>
  </si>
  <si>
    <t>(o)</t>
  </si>
  <si>
    <t>(p)</t>
  </si>
  <si>
    <t>(q)</t>
  </si>
  <si>
    <t>(r)</t>
  </si>
  <si>
    <t>Ever Tested?</t>
  </si>
  <si>
    <t>Strategy (HP/NP/VI/VS/HB/MO/O)</t>
  </si>
  <si>
    <t>N: Negative</t>
  </si>
  <si>
    <t>P: Positive</t>
  </si>
  <si>
    <t>Positive (  r )</t>
  </si>
  <si>
    <t>Tested ( r )</t>
  </si>
  <si>
    <t>Tested Facility</t>
  </si>
  <si>
    <t>Tested Community</t>
  </si>
  <si>
    <t>Tested New</t>
  </si>
  <si>
    <t>Tested Repeat</t>
  </si>
  <si>
    <t xml:space="preserve">TestedCouples </t>
  </si>
  <si>
    <t>Tested Key pops</t>
  </si>
  <si>
    <t>Total Negative</t>
  </si>
  <si>
    <t>Number</t>
  </si>
  <si>
    <t>Inconclusive test</t>
  </si>
  <si>
    <t>(y)</t>
  </si>
  <si>
    <t>Discordant</t>
  </si>
  <si>
    <t>Ever had an HIV self test this year (Y/N)</t>
  </si>
  <si>
    <t>HTS Provider     (name and sign)</t>
  </si>
  <si>
    <t>Linked to Care?  (Enter CCC #)</t>
  </si>
  <si>
    <t>I: Invalid</t>
  </si>
  <si>
    <t>1-9</t>
  </si>
  <si>
    <t>(n)</t>
  </si>
  <si>
    <t>Disability        (NA/D/B/M/P/O)</t>
  </si>
  <si>
    <t>(Pr TB/NS/ND/TBRX)</t>
  </si>
  <si>
    <t>Re-Testing (Record No of Months since last test)</t>
  </si>
  <si>
    <t>(N, P, Ic)</t>
  </si>
  <si>
    <t xml:space="preserve">Key Population (KeyPOP)   (SW/MSM/IDU) </t>
  </si>
  <si>
    <t>HIV Test 1 Result (N,P,I)</t>
  </si>
  <si>
    <t>HIV Test 2 Result (N,P,I,NA)</t>
  </si>
  <si>
    <t>Tested (r)</t>
  </si>
  <si>
    <t>1 - 9</t>
  </si>
  <si>
    <t>10 - 14</t>
  </si>
  <si>
    <t>15 -19</t>
  </si>
  <si>
    <t>20 -24</t>
  </si>
  <si>
    <t>Positive(r)</t>
  </si>
  <si>
    <t>Inconclusive Test</t>
  </si>
  <si>
    <t>Tested Couples</t>
  </si>
  <si>
    <t>Discordants</t>
  </si>
  <si>
    <t>Tested Key Pops</t>
  </si>
  <si>
    <t xml:space="preserve">HIV Test 1 </t>
  </si>
  <si>
    <t xml:space="preserve">Disaggregation </t>
  </si>
  <si>
    <t>HTS LAB REGISTER</t>
  </si>
  <si>
    <t>Month</t>
  </si>
  <si>
    <t>Facility Name</t>
  </si>
  <si>
    <t>Year</t>
  </si>
  <si>
    <t>Site Code</t>
  </si>
  <si>
    <t xml:space="preserve">Lot No. </t>
  </si>
  <si>
    <t xml:space="preserve"> ExpiryDate  /       /</t>
  </si>
  <si>
    <t>Kit Name</t>
  </si>
  <si>
    <t>HTS Number
(MOH 362)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</si>
</sst>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8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6" fillId="21" borderId="2" applyNumberFormat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3" fillId="0" borderId="6" applyNumberFormat="0" applyFill="0" applyAlignment="0" applyProtection="0"/>
    <xf numFmtId="0" fontId="12" fillId="7" borderId="1" applyNumberFormat="0" applyAlignment="0" applyProtection="0"/>
    <xf numFmtId="0" fontId="16" fillId="20" borderId="8" applyNumberFormat="0" applyAlignment="0" applyProtection="0"/>
    <xf numFmtId="0" fontId="4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5" fillId="20" borderId="1" applyNumberFormat="0" applyAlignment="0" applyProtection="0"/>
    <xf numFmtId="0" fontId="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123">
    <xf numFmtId="0" fontId="0" fillId="0" borderId="0" xfId="0"/>
    <xf numFmtId="0" fontId="0" fillId="0" borderId="10" xfId="0" applyBorder="1"/>
    <xf numFmtId="0" fontId="21" fillId="24" borderId="11" xfId="55" applyFont="1" applyFill="1" applyBorder="1"/>
    <xf numFmtId="0" fontId="21" fillId="25" borderId="12" xfId="55" applyFont="1" applyFill="1" applyBorder="1" applyAlignment="1">
      <alignment horizontal="center" vertical="center"/>
    </xf>
    <xf numFmtId="49" fontId="18" fillId="24" borderId="11" xfId="55" applyNumberFormat="1" applyFont="1" applyFill="1" applyBorder="1" applyAlignment="1">
      <alignment horizontal="center" vertical="center"/>
    </xf>
    <xf numFmtId="49" fontId="18" fillId="24" borderId="13" xfId="55" applyNumberFormat="1" applyFont="1" applyFill="1" applyBorder="1" applyAlignment="1">
      <alignment horizontal="center" vertical="center"/>
    </xf>
    <xf numFmtId="49" fontId="18" fillId="24" borderId="14" xfId="55" applyNumberFormat="1" applyFont="1" applyFill="1" applyBorder="1" applyAlignment="1">
      <alignment horizontal="center" vertical="center"/>
    </xf>
    <xf numFmtId="49" fontId="18" fillId="24" borderId="15" xfId="55" applyNumberFormat="1" applyFont="1" applyFill="1" applyBorder="1" applyAlignment="1">
      <alignment horizontal="center" vertical="center"/>
    </xf>
    <xf numFmtId="0" fontId="21" fillId="24" borderId="11" xfId="55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1" fillId="25" borderId="16" xfId="55" applyFont="1" applyFill="1" applyBorder="1" applyAlignment="1">
      <alignment horizontal="center" vertical="center"/>
    </xf>
    <xf numFmtId="0" fontId="20" fillId="25" borderId="17" xfId="55" applyFont="1" applyFill="1" applyBorder="1" applyAlignment="1">
      <alignment horizontal="right"/>
    </xf>
    <xf numFmtId="0" fontId="20" fillId="25" borderId="11" xfId="55" applyFont="1" applyFill="1" applyBorder="1"/>
    <xf numFmtId="0" fontId="20" fillId="25" borderId="11" xfId="55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0" fillId="25" borderId="22" xfId="55" applyFont="1" applyFill="1" applyBorder="1" applyAlignment="1">
      <alignment horizontal="right"/>
    </xf>
    <xf numFmtId="0" fontId="0" fillId="0" borderId="0" xfId="0" applyBorder="1"/>
    <xf numFmtId="0" fontId="0" fillId="0" borderId="23" xfId="0" applyBorder="1"/>
    <xf numFmtId="0" fontId="0" fillId="0" borderId="24" xfId="0" applyBorder="1"/>
    <xf numFmtId="49" fontId="18" fillId="24" borderId="24" xfId="55" applyNumberFormat="1" applyFont="1" applyFill="1" applyBorder="1" applyAlignment="1">
      <alignment horizontal="left" vertical="center"/>
    </xf>
    <xf numFmtId="0" fontId="23" fillId="24" borderId="25" xfId="0" applyFont="1" applyFill="1" applyBorder="1" applyAlignment="1">
      <alignment horizontal="left"/>
    </xf>
    <xf numFmtId="0" fontId="23" fillId="24" borderId="24" xfId="0" applyFont="1" applyFill="1" applyBorder="1" applyAlignment="1">
      <alignment horizontal="left"/>
    </xf>
    <xf numFmtId="0" fontId="23" fillId="24" borderId="11" xfId="0" applyFont="1" applyFill="1" applyBorder="1" applyAlignment="1">
      <alignment horizontal="left"/>
    </xf>
    <xf numFmtId="0" fontId="0" fillId="0" borderId="26" xfId="0" applyBorder="1"/>
    <xf numFmtId="0" fontId="24" fillId="24" borderId="27" xfId="0" applyFont="1" applyFill="1" applyBorder="1"/>
    <xf numFmtId="0" fontId="24" fillId="24" borderId="28" xfId="0" applyFont="1" applyFill="1" applyBorder="1"/>
    <xf numFmtId="0" fontId="24" fillId="24" borderId="24" xfId="0" applyFont="1" applyFill="1" applyBorder="1"/>
    <xf numFmtId="0" fontId="24" fillId="24" borderId="29" xfId="0" applyFont="1" applyFill="1" applyBorder="1"/>
    <xf numFmtId="0" fontId="23" fillId="0" borderId="19" xfId="0" applyFont="1" applyBorder="1"/>
    <xf numFmtId="0" fontId="24" fillId="24" borderId="30" xfId="0" applyFont="1" applyFill="1" applyBorder="1" applyAlignment="1"/>
    <xf numFmtId="0" fontId="24" fillId="0" borderId="31" xfId="0" applyFont="1" applyBorder="1"/>
    <xf numFmtId="0" fontId="24" fillId="24" borderId="30" xfId="0" applyFont="1" applyFill="1" applyBorder="1"/>
    <xf numFmtId="0" fontId="24" fillId="24" borderId="32" xfId="0" applyFont="1" applyFill="1" applyBorder="1"/>
    <xf numFmtId="0" fontId="23" fillId="0" borderId="33" xfId="0" applyFont="1" applyBorder="1"/>
    <xf numFmtId="0" fontId="24" fillId="24" borderId="34" xfId="0" applyFont="1" applyFill="1" applyBorder="1" applyAlignment="1"/>
    <xf numFmtId="0" fontId="23" fillId="0" borderId="23" xfId="0" applyFont="1" applyBorder="1"/>
    <xf numFmtId="0" fontId="0" fillId="0" borderId="35" xfId="0" applyBorder="1"/>
    <xf numFmtId="0" fontId="0" fillId="0" borderId="0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21" fillId="25" borderId="38" xfId="55" applyFont="1" applyFill="1" applyBorder="1" applyAlignment="1">
      <alignment horizontal="right"/>
    </xf>
    <xf numFmtId="0" fontId="21" fillId="25" borderId="39" xfId="55" applyFont="1" applyFill="1" applyBorder="1" applyAlignment="1">
      <alignment horizontal="right"/>
    </xf>
    <xf numFmtId="0" fontId="21" fillId="25" borderId="17" xfId="55" applyFont="1" applyFill="1" applyBorder="1" applyAlignment="1">
      <alignment horizontal="right"/>
    </xf>
    <xf numFmtId="0" fontId="23" fillId="0" borderId="40" xfId="0" applyFont="1" applyBorder="1"/>
    <xf numFmtId="0" fontId="21" fillId="25" borderId="12" xfId="55" applyFont="1" applyFill="1" applyBorder="1" applyAlignment="1">
      <alignment horizontal="right"/>
    </xf>
    <xf numFmtId="0" fontId="21" fillId="25" borderId="41" xfId="55" applyFont="1" applyFill="1" applyBorder="1" applyAlignment="1">
      <alignment horizontal="right"/>
    </xf>
    <xf numFmtId="0" fontId="21" fillId="25" borderId="11" xfId="55" applyFont="1" applyFill="1" applyBorder="1" applyAlignment="1">
      <alignment horizontal="right"/>
    </xf>
    <xf numFmtId="0" fontId="23" fillId="0" borderId="10" xfId="0" applyFont="1" applyBorder="1"/>
    <xf numFmtId="49" fontId="23" fillId="0" borderId="10" xfId="0" applyNumberFormat="1" applyFont="1" applyBorder="1" applyAlignment="1">
      <alignment horizontal="center"/>
    </xf>
    <xf numFmtId="49" fontId="23" fillId="0" borderId="10" xfId="0" applyNumberFormat="1" applyFont="1" applyFill="1" applyBorder="1" applyAlignment="1">
      <alignment horizontal="center"/>
    </xf>
    <xf numFmtId="0" fontId="23" fillId="0" borderId="10" xfId="0" applyFont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3" fillId="26" borderId="0" xfId="0" applyFont="1" applyFill="1"/>
    <xf numFmtId="0" fontId="27" fillId="26" borderId="0" xfId="0" applyFont="1" applyFill="1"/>
    <xf numFmtId="0" fontId="28" fillId="26" borderId="51" xfId="0" applyFont="1" applyFill="1" applyBorder="1" applyAlignment="1">
      <alignment horizontal="center"/>
    </xf>
    <xf numFmtId="0" fontId="23" fillId="26" borderId="0" xfId="0" applyFont="1" applyFill="1" applyAlignment="1">
      <alignment horizontal="center"/>
    </xf>
    <xf numFmtId="0" fontId="24" fillId="26" borderId="10" xfId="0" applyFont="1" applyFill="1" applyBorder="1" applyAlignment="1">
      <alignment horizontal="center"/>
    </xf>
    <xf numFmtId="0" fontId="24" fillId="26" borderId="47" xfId="0" applyFont="1" applyFill="1" applyBorder="1" applyAlignment="1">
      <alignment horizontal="center"/>
    </xf>
    <xf numFmtId="0" fontId="24" fillId="26" borderId="48" xfId="0" applyFont="1" applyFill="1" applyBorder="1" applyAlignment="1">
      <alignment horizontal="center"/>
    </xf>
    <xf numFmtId="0" fontId="24" fillId="26" borderId="49" xfId="0" applyFont="1" applyFill="1" applyBorder="1" applyAlignment="1">
      <alignment horizontal="center"/>
    </xf>
    <xf numFmtId="0" fontId="24" fillId="26" borderId="10" xfId="0" applyFont="1" applyFill="1" applyBorder="1" applyAlignment="1">
      <alignment horizontal="center" vertical="center" wrapText="1"/>
    </xf>
    <xf numFmtId="0" fontId="24" fillId="26" borderId="10" xfId="0" applyFont="1" applyFill="1" applyBorder="1" applyAlignment="1">
      <alignment horizontal="center" vertical="center"/>
    </xf>
    <xf numFmtId="0" fontId="24" fillId="26" borderId="47" xfId="0" applyFont="1" applyFill="1" applyBorder="1" applyAlignment="1">
      <alignment horizontal="center" vertical="center"/>
    </xf>
    <xf numFmtId="0" fontId="24" fillId="26" borderId="50" xfId="0" applyFont="1" applyFill="1" applyBorder="1" applyAlignment="1">
      <alignment horizontal="center" vertical="center"/>
    </xf>
    <xf numFmtId="0" fontId="0" fillId="26" borderId="0" xfId="0" applyFill="1"/>
    <xf numFmtId="0" fontId="23" fillId="27" borderId="10" xfId="0" applyFont="1" applyFill="1" applyBorder="1" applyAlignment="1">
      <alignment horizontal="right"/>
    </xf>
    <xf numFmtId="49" fontId="23" fillId="27" borderId="10" xfId="0" applyNumberFormat="1" applyFont="1" applyFill="1" applyBorder="1" applyAlignment="1">
      <alignment horizontal="center"/>
    </xf>
    <xf numFmtId="0" fontId="23" fillId="27" borderId="10" xfId="0" applyFont="1" applyFill="1" applyBorder="1"/>
    <xf numFmtId="0" fontId="0" fillId="0" borderId="10" xfId="0" applyBorder="1" applyAlignment="1">
      <alignment horizontal="center"/>
    </xf>
    <xf numFmtId="0" fontId="28" fillId="26" borderId="0" xfId="0" applyFont="1" applyFill="1" applyBorder="1" applyAlignment="1">
      <alignment horizontal="center"/>
    </xf>
    <xf numFmtId="0" fontId="24" fillId="26" borderId="48" xfId="0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24" fillId="26" borderId="60" xfId="0" applyFont="1" applyFill="1" applyBorder="1" applyAlignment="1">
      <alignment horizontal="center" vertical="center"/>
    </xf>
    <xf numFmtId="0" fontId="24" fillId="26" borderId="20" xfId="0" applyFont="1" applyFill="1" applyBorder="1" applyAlignment="1">
      <alignment horizontal="center" vertical="center"/>
    </xf>
    <xf numFmtId="0" fontId="24" fillId="26" borderId="52" xfId="0" applyFont="1" applyFill="1" applyBorder="1" applyAlignment="1">
      <alignment horizontal="center" vertical="center" wrapText="1"/>
    </xf>
    <xf numFmtId="0" fontId="24" fillId="26" borderId="47" xfId="0" applyFont="1" applyFill="1" applyBorder="1" applyAlignment="1">
      <alignment horizontal="center" vertical="center" wrapText="1"/>
    </xf>
    <xf numFmtId="0" fontId="24" fillId="26" borderId="53" xfId="0" applyFont="1" applyFill="1" applyBorder="1" applyAlignment="1">
      <alignment horizontal="center" vertical="center" wrapText="1"/>
    </xf>
    <xf numFmtId="0" fontId="24" fillId="26" borderId="42" xfId="0" applyFont="1" applyFill="1" applyBorder="1" applyAlignment="1">
      <alignment horizontal="center" vertical="center" wrapText="1"/>
    </xf>
    <xf numFmtId="0" fontId="24" fillId="26" borderId="43" xfId="0" applyFont="1" applyFill="1" applyBorder="1" applyAlignment="1">
      <alignment horizontal="center" vertical="center" wrapText="1"/>
    </xf>
    <xf numFmtId="0" fontId="24" fillId="26" borderId="58" xfId="0" applyFont="1" applyFill="1" applyBorder="1" applyAlignment="1">
      <alignment horizontal="center" vertical="center" wrapText="1"/>
    </xf>
    <xf numFmtId="0" fontId="24" fillId="26" borderId="10" xfId="0" applyFont="1" applyFill="1" applyBorder="1" applyAlignment="1">
      <alignment horizontal="center" vertical="center" wrapText="1"/>
    </xf>
    <xf numFmtId="0" fontId="26" fillId="26" borderId="0" xfId="0" applyFont="1" applyFill="1" applyAlignment="1">
      <alignment horizontal="center"/>
    </xf>
    <xf numFmtId="0" fontId="27" fillId="26" borderId="0" xfId="0" applyFont="1" applyFill="1" applyAlignment="1">
      <alignment horizontal="center"/>
    </xf>
    <xf numFmtId="0" fontId="23" fillId="26" borderId="5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4" fillId="26" borderId="52" xfId="0" applyFont="1" applyFill="1" applyBorder="1" applyAlignment="1">
      <alignment horizontal="center" vertical="center" textRotation="90" wrapText="1"/>
    </xf>
    <xf numFmtId="0" fontId="24" fillId="26" borderId="47" xfId="0" applyFont="1" applyFill="1" applyBorder="1" applyAlignment="1">
      <alignment horizontal="center" vertical="center" textRotation="90" wrapText="1"/>
    </xf>
    <xf numFmtId="0" fontId="24" fillId="26" borderId="53" xfId="0" applyFont="1" applyFill="1" applyBorder="1" applyAlignment="1">
      <alignment horizontal="center" vertical="center" textRotation="90" wrapText="1"/>
    </xf>
    <xf numFmtId="0" fontId="25" fillId="26" borderId="54" xfId="0" applyFont="1" applyFill="1" applyBorder="1" applyAlignment="1">
      <alignment horizontal="center" vertical="center"/>
    </xf>
    <xf numFmtId="0" fontId="25" fillId="26" borderId="59" xfId="0" applyFont="1" applyFill="1" applyBorder="1" applyAlignment="1">
      <alignment horizontal="center" vertical="center"/>
    </xf>
    <xf numFmtId="0" fontId="25" fillId="26" borderId="55" xfId="0" applyFont="1" applyFill="1" applyBorder="1" applyAlignment="1">
      <alignment horizontal="center" vertical="center"/>
    </xf>
    <xf numFmtId="0" fontId="25" fillId="26" borderId="48" xfId="0" applyFont="1" applyFill="1" applyBorder="1" applyAlignment="1">
      <alignment horizontal="center" vertical="center"/>
    </xf>
    <xf numFmtId="0" fontId="25" fillId="26" borderId="0" xfId="0" applyFont="1" applyFill="1" applyBorder="1" applyAlignment="1">
      <alignment horizontal="center" vertical="center"/>
    </xf>
    <xf numFmtId="0" fontId="25" fillId="26" borderId="56" xfId="0" applyFont="1" applyFill="1" applyBorder="1" applyAlignment="1">
      <alignment horizontal="center" vertical="center"/>
    </xf>
    <xf numFmtId="0" fontId="25" fillId="26" borderId="57" xfId="0" applyFont="1" applyFill="1" applyBorder="1" applyAlignment="1">
      <alignment horizontal="center" vertical="center"/>
    </xf>
    <xf numFmtId="0" fontId="25" fillId="26" borderId="51" xfId="0" applyFont="1" applyFill="1" applyBorder="1" applyAlignment="1">
      <alignment horizontal="center" vertical="center"/>
    </xf>
    <xf numFmtId="0" fontId="25" fillId="26" borderId="20" xfId="0" applyFont="1" applyFill="1" applyBorder="1" applyAlignment="1">
      <alignment horizontal="center" vertical="center"/>
    </xf>
    <xf numFmtId="0" fontId="24" fillId="26" borderId="52" xfId="0" applyFont="1" applyFill="1" applyBorder="1" applyAlignment="1">
      <alignment horizontal="center" textRotation="90" wrapText="1"/>
    </xf>
    <xf numFmtId="0" fontId="24" fillId="26" borderId="47" xfId="0" applyFont="1" applyFill="1" applyBorder="1" applyAlignment="1">
      <alignment horizontal="center" textRotation="90" wrapText="1"/>
    </xf>
    <xf numFmtId="0" fontId="24" fillId="26" borderId="53" xfId="0" applyFont="1" applyFill="1" applyBorder="1" applyAlignment="1">
      <alignment horizontal="center" textRotation="90" wrapText="1"/>
    </xf>
    <xf numFmtId="0" fontId="24" fillId="26" borderId="10" xfId="0" applyFont="1" applyFill="1" applyBorder="1" applyAlignment="1">
      <alignment horizontal="center" textRotation="90" wrapText="1"/>
    </xf>
    <xf numFmtId="0" fontId="24" fillId="26" borderId="10" xfId="0" applyFont="1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/>
    </xf>
    <xf numFmtId="0" fontId="1" fillId="25" borderId="0" xfId="55" applyFont="1" applyFill="1" applyBorder="1" applyAlignment="1">
      <alignment horizontal="left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5" xfId="0" applyBorder="1" applyAlignment="1">
      <alignment horizontal="center"/>
    </xf>
    <xf numFmtId="0" fontId="21" fillId="25" borderId="46" xfId="55" applyFont="1" applyFill="1" applyBorder="1" applyAlignment="1">
      <alignment horizontal="center" vertical="center"/>
    </xf>
    <xf numFmtId="0" fontId="21" fillId="25" borderId="25" xfId="55" applyFont="1" applyFill="1" applyBorder="1" applyAlignment="1">
      <alignment horizontal="center" vertical="center"/>
    </xf>
  </cellXfs>
  <cellStyles count="8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20% - アクセント 1" xfId="7" xr:uid="{00000000-0005-0000-0000-000006000000}"/>
    <cellStyle name="20% - アクセント 2" xfId="8" xr:uid="{00000000-0005-0000-0000-000007000000}"/>
    <cellStyle name="20% - アクセント 3" xfId="9" xr:uid="{00000000-0005-0000-0000-000008000000}"/>
    <cellStyle name="20% - アクセント 4" xfId="10" xr:uid="{00000000-0005-0000-0000-000009000000}"/>
    <cellStyle name="20% - アクセント 5" xfId="11" xr:uid="{00000000-0005-0000-0000-00000A000000}"/>
    <cellStyle name="20% - アクセント 6" xfId="12" xr:uid="{00000000-0005-0000-0000-00000B000000}"/>
    <cellStyle name="40% - Accent1 2" xfId="13" xr:uid="{00000000-0005-0000-0000-00000C000000}"/>
    <cellStyle name="40% - Accent2 2" xfId="14" xr:uid="{00000000-0005-0000-0000-00000D000000}"/>
    <cellStyle name="40% - Accent3 2" xfId="15" xr:uid="{00000000-0005-0000-0000-00000E000000}"/>
    <cellStyle name="40% - Accent4 2" xfId="16" xr:uid="{00000000-0005-0000-0000-00000F000000}"/>
    <cellStyle name="40% - Accent5 2" xfId="17" xr:uid="{00000000-0005-0000-0000-000010000000}"/>
    <cellStyle name="40% - Accent6 2" xfId="18" xr:uid="{00000000-0005-0000-0000-000011000000}"/>
    <cellStyle name="40% - アクセント 1" xfId="19" xr:uid="{00000000-0005-0000-0000-000012000000}"/>
    <cellStyle name="40% - アクセント 2" xfId="20" xr:uid="{00000000-0005-0000-0000-000013000000}"/>
    <cellStyle name="40% - アクセント 3" xfId="21" xr:uid="{00000000-0005-0000-0000-000014000000}"/>
    <cellStyle name="40% - アクセント 4" xfId="22" xr:uid="{00000000-0005-0000-0000-000015000000}"/>
    <cellStyle name="40% - アクセント 5" xfId="23" xr:uid="{00000000-0005-0000-0000-000016000000}"/>
    <cellStyle name="40% - アクセント 6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60% - アクセント 1" xfId="31" xr:uid="{00000000-0005-0000-0000-00001E000000}"/>
    <cellStyle name="60% - アクセント 2" xfId="32" xr:uid="{00000000-0005-0000-0000-00001F000000}"/>
    <cellStyle name="60% - アクセント 3" xfId="33" xr:uid="{00000000-0005-0000-0000-000020000000}"/>
    <cellStyle name="60% - アクセント 4" xfId="34" xr:uid="{00000000-0005-0000-0000-000021000000}"/>
    <cellStyle name="60% - アクセント 5" xfId="35" xr:uid="{00000000-0005-0000-0000-000022000000}"/>
    <cellStyle name="60% - アクセント 6" xfId="36" xr:uid="{00000000-0005-0000-0000-000023000000}"/>
    <cellStyle name="Accent1 2" xfId="37" xr:uid="{00000000-0005-0000-0000-000024000000}"/>
    <cellStyle name="Accent2 2" xfId="38" xr:uid="{00000000-0005-0000-0000-000025000000}"/>
    <cellStyle name="Accent3 2" xfId="39" xr:uid="{00000000-0005-0000-0000-000026000000}"/>
    <cellStyle name="Accent4 2" xfId="40" xr:uid="{00000000-0005-0000-0000-000027000000}"/>
    <cellStyle name="Accent5 2" xfId="41" xr:uid="{00000000-0005-0000-0000-000028000000}"/>
    <cellStyle name="Accent6 2" xfId="42" xr:uid="{00000000-0005-0000-0000-000029000000}"/>
    <cellStyle name="Bad 2" xfId="43" xr:uid="{00000000-0005-0000-0000-00002A000000}"/>
    <cellStyle name="Calculation 2" xfId="44" xr:uid="{00000000-0005-0000-0000-00002B000000}"/>
    <cellStyle name="Check Cell 2" xfId="45" xr:uid="{00000000-0005-0000-0000-00002C000000}"/>
    <cellStyle name="Explanatory Text 2" xfId="46" xr:uid="{00000000-0005-0000-0000-00002D000000}"/>
    <cellStyle name="Good 2" xfId="47" xr:uid="{00000000-0005-0000-0000-00002E000000}"/>
    <cellStyle name="Heading 1 2" xfId="48" xr:uid="{00000000-0005-0000-0000-00002F000000}"/>
    <cellStyle name="Heading 2 2" xfId="49" xr:uid="{00000000-0005-0000-0000-000030000000}"/>
    <cellStyle name="Heading 3 2" xfId="50" xr:uid="{00000000-0005-0000-0000-000031000000}"/>
    <cellStyle name="Heading 4 2" xfId="51" xr:uid="{00000000-0005-0000-0000-000032000000}"/>
    <cellStyle name="Input 2" xfId="52" xr:uid="{00000000-0005-0000-0000-000033000000}"/>
    <cellStyle name="Linked Cell 2" xfId="53" xr:uid="{00000000-0005-0000-0000-000034000000}"/>
    <cellStyle name="Neutral 2" xfId="54" xr:uid="{00000000-0005-0000-0000-000035000000}"/>
    <cellStyle name="Normal" xfId="0" builtinId="0"/>
    <cellStyle name="Normal 2" xfId="55" xr:uid="{00000000-0005-0000-0000-000037000000}"/>
    <cellStyle name="Note 2" xfId="56" xr:uid="{00000000-0005-0000-0000-000038000000}"/>
    <cellStyle name="Output 2" xfId="57" xr:uid="{00000000-0005-0000-0000-000039000000}"/>
    <cellStyle name="Title 2" xfId="58" xr:uid="{00000000-0005-0000-0000-00003A000000}"/>
    <cellStyle name="Total 2" xfId="59" xr:uid="{00000000-0005-0000-0000-00003B000000}"/>
    <cellStyle name="Warning Text 2" xfId="60" xr:uid="{00000000-0005-0000-0000-00003C000000}"/>
    <cellStyle name="アクセント 1" xfId="61" xr:uid="{00000000-0005-0000-0000-00003D000000}"/>
    <cellStyle name="アクセント 2" xfId="62" xr:uid="{00000000-0005-0000-0000-00003E000000}"/>
    <cellStyle name="アクセント 3" xfId="63" xr:uid="{00000000-0005-0000-0000-00003F000000}"/>
    <cellStyle name="アクセント 4" xfId="64" xr:uid="{00000000-0005-0000-0000-000040000000}"/>
    <cellStyle name="アクセント 5" xfId="65" xr:uid="{00000000-0005-0000-0000-000041000000}"/>
    <cellStyle name="アクセント 6" xfId="66" xr:uid="{00000000-0005-0000-0000-000042000000}"/>
    <cellStyle name="タイトル" xfId="67" xr:uid="{00000000-0005-0000-0000-000043000000}"/>
    <cellStyle name="チェック セル" xfId="68" xr:uid="{00000000-0005-0000-0000-000044000000}"/>
    <cellStyle name="どちらでもない" xfId="69" xr:uid="{00000000-0005-0000-0000-000045000000}"/>
    <cellStyle name="メモ" xfId="70" xr:uid="{00000000-0005-0000-0000-000046000000}"/>
    <cellStyle name="リンク セル" xfId="71" xr:uid="{00000000-0005-0000-0000-000047000000}"/>
    <cellStyle name="入力" xfId="72" xr:uid="{00000000-0005-0000-0000-000048000000}"/>
    <cellStyle name="出力" xfId="73" xr:uid="{00000000-0005-0000-0000-000049000000}"/>
    <cellStyle name="悪い" xfId="74" xr:uid="{00000000-0005-0000-0000-00004A000000}"/>
    <cellStyle name="良い" xfId="75" xr:uid="{00000000-0005-0000-0000-00004B000000}"/>
    <cellStyle name="見出し 1" xfId="76" xr:uid="{00000000-0005-0000-0000-00004C000000}"/>
    <cellStyle name="見出し 2" xfId="77" xr:uid="{00000000-0005-0000-0000-00004D000000}"/>
    <cellStyle name="見出し 3" xfId="78" xr:uid="{00000000-0005-0000-0000-00004E000000}"/>
    <cellStyle name="見出し 4" xfId="79" xr:uid="{00000000-0005-0000-0000-00004F000000}"/>
    <cellStyle name="計算" xfId="80" xr:uid="{00000000-0005-0000-0000-000050000000}"/>
    <cellStyle name="説明文" xfId="81" xr:uid="{00000000-0005-0000-0000-000051000000}"/>
    <cellStyle name="警告文" xfId="82" xr:uid="{00000000-0005-0000-0000-000052000000}"/>
    <cellStyle name="集計" xfId="83" xr:uid="{00000000-0005-0000-0000-00005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63"/>
  <sheetViews>
    <sheetView tabSelected="1" workbookViewId="0">
      <selection activeCell="B11" sqref="B11"/>
    </sheetView>
  </sheetViews>
  <sheetFormatPr defaultRowHeight="15" x14ac:dyDescent="0.25"/>
  <cols>
    <col min="1" max="2" width="15.28515625" customWidth="1"/>
    <col min="3" max="3" width="18.85546875" customWidth="1"/>
    <col min="4" max="4" width="24.7109375" customWidth="1"/>
    <col min="5" max="5" width="18.5703125" customWidth="1"/>
    <col min="8" max="8" width="16" customWidth="1"/>
    <col min="9" max="9" width="17.42578125" customWidth="1"/>
    <col min="10" max="10" width="14.85546875" customWidth="1"/>
    <col min="13" max="13" width="10.7109375" customWidth="1"/>
    <col min="14" max="14" width="5.5703125" customWidth="1"/>
    <col min="15" max="15" width="11.7109375" customWidth="1"/>
    <col min="16" max="16" width="12.85546875" customWidth="1"/>
    <col min="17" max="17" width="17.7109375" style="57" customWidth="1"/>
    <col min="18" max="18" width="13.28515625" style="57" customWidth="1"/>
    <col min="19" max="19" width="17.42578125" style="57" customWidth="1"/>
    <col min="20" max="20" width="11" customWidth="1"/>
    <col min="21" max="21" width="18.5703125" style="57" customWidth="1"/>
    <col min="22" max="22" width="12.42578125" style="57" customWidth="1"/>
    <col min="23" max="23" width="17.42578125" style="57" customWidth="1"/>
    <col min="24" max="24" width="12.140625" customWidth="1"/>
    <col min="25" max="25" width="11.7109375" customWidth="1"/>
    <col min="26" max="26" width="11.42578125" customWidth="1"/>
    <col min="27" max="27" width="9.85546875" customWidth="1"/>
    <col min="28" max="28" width="16.7109375" customWidth="1"/>
    <col min="29" max="29" width="17" customWidth="1"/>
    <col min="31" max="31" width="23" customWidth="1"/>
    <col min="32" max="32" width="21.85546875" customWidth="1"/>
    <col min="34" max="34" width="15.42578125" bestFit="1" customWidth="1"/>
    <col min="35" max="35" width="11.42578125" customWidth="1"/>
    <col min="36" max="36" width="17" bestFit="1" customWidth="1"/>
    <col min="37" max="37" width="11.28515625" customWidth="1"/>
    <col min="38" max="38" width="10.140625" customWidth="1"/>
  </cols>
  <sheetData>
    <row r="1" spans="1:40" ht="33.75" x14ac:dyDescent="0.5">
      <c r="A1" s="94" t="s">
        <v>96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71"/>
      <c r="AA1" s="71"/>
      <c r="AB1" s="71"/>
      <c r="AC1" s="71"/>
      <c r="AD1" s="71"/>
      <c r="AE1" s="71"/>
      <c r="AF1" s="71"/>
    </row>
    <row r="2" spans="1:40" s="55" customFormat="1" ht="19.5" thickBot="1" x14ac:dyDescent="0.35">
      <c r="A2" s="95" t="s">
        <v>98</v>
      </c>
      <c r="B2" s="95"/>
      <c r="C2" s="95"/>
      <c r="D2" s="96"/>
      <c r="E2" s="96"/>
      <c r="F2" s="96"/>
      <c r="G2" s="59"/>
      <c r="H2" s="60" t="s">
        <v>97</v>
      </c>
      <c r="I2" s="96"/>
      <c r="J2" s="96"/>
      <c r="K2" s="59"/>
      <c r="L2" s="60" t="s">
        <v>99</v>
      </c>
      <c r="M2" s="96"/>
      <c r="N2" s="96"/>
      <c r="O2" s="59"/>
      <c r="P2" s="60" t="s">
        <v>100</v>
      </c>
      <c r="Q2" s="61"/>
      <c r="R2" s="76"/>
      <c r="S2" s="76"/>
      <c r="T2" s="59"/>
      <c r="U2" s="62"/>
      <c r="V2" s="62"/>
      <c r="W2" s="62"/>
      <c r="X2" s="59"/>
      <c r="Y2" s="59"/>
      <c r="Z2" s="59"/>
      <c r="AA2" s="59"/>
      <c r="AB2" s="59"/>
      <c r="AC2" s="59"/>
      <c r="AD2" s="59"/>
      <c r="AE2" s="59"/>
      <c r="AF2" s="59"/>
    </row>
    <row r="3" spans="1:40" ht="15" customHeight="1" thickTop="1" x14ac:dyDescent="0.25">
      <c r="A3" s="90" t="s">
        <v>0</v>
      </c>
      <c r="B3" s="93" t="s">
        <v>104</v>
      </c>
      <c r="C3" s="87" t="s">
        <v>1</v>
      </c>
      <c r="D3" s="87" t="s">
        <v>2</v>
      </c>
      <c r="E3" s="87" t="s">
        <v>38</v>
      </c>
      <c r="F3" s="87" t="s">
        <v>3</v>
      </c>
      <c r="G3" s="87" t="s">
        <v>4</v>
      </c>
      <c r="H3" s="87" t="s">
        <v>5</v>
      </c>
      <c r="I3" s="98" t="s">
        <v>40</v>
      </c>
      <c r="J3" s="98" t="s">
        <v>81</v>
      </c>
      <c r="K3" s="98" t="s">
        <v>54</v>
      </c>
      <c r="L3" s="98" t="s">
        <v>79</v>
      </c>
      <c r="M3" s="98" t="s">
        <v>77</v>
      </c>
      <c r="N3" s="87" t="s">
        <v>14</v>
      </c>
      <c r="O3" s="87" t="s">
        <v>15</v>
      </c>
      <c r="P3" s="98" t="s">
        <v>55</v>
      </c>
      <c r="Q3" s="101" t="s">
        <v>6</v>
      </c>
      <c r="R3" s="102"/>
      <c r="S3" s="102"/>
      <c r="T3" s="103"/>
      <c r="U3" s="101" t="s">
        <v>7</v>
      </c>
      <c r="V3" s="102"/>
      <c r="W3" s="102"/>
      <c r="X3" s="103"/>
      <c r="Y3" s="110" t="s">
        <v>8</v>
      </c>
      <c r="Z3" s="113" t="s">
        <v>9</v>
      </c>
      <c r="AA3" s="113" t="s">
        <v>10</v>
      </c>
      <c r="AB3" s="113" t="s">
        <v>11</v>
      </c>
      <c r="AC3" s="113" t="s">
        <v>73</v>
      </c>
      <c r="AD3" s="114" t="s">
        <v>71</v>
      </c>
      <c r="AE3" s="113" t="s">
        <v>72</v>
      </c>
      <c r="AF3" s="113" t="s">
        <v>12</v>
      </c>
    </row>
    <row r="4" spans="1:40" x14ac:dyDescent="0.25">
      <c r="A4" s="91"/>
      <c r="B4" s="93"/>
      <c r="C4" s="88"/>
      <c r="D4" s="88"/>
      <c r="E4" s="88"/>
      <c r="F4" s="88"/>
      <c r="G4" s="88"/>
      <c r="H4" s="88"/>
      <c r="I4" s="99"/>
      <c r="J4" s="99"/>
      <c r="K4" s="99"/>
      <c r="L4" s="99"/>
      <c r="M4" s="99"/>
      <c r="N4" s="88"/>
      <c r="O4" s="88"/>
      <c r="P4" s="99"/>
      <c r="Q4" s="104"/>
      <c r="R4" s="105"/>
      <c r="S4" s="105"/>
      <c r="T4" s="106"/>
      <c r="U4" s="104"/>
      <c r="V4" s="105"/>
      <c r="W4" s="105"/>
      <c r="X4" s="106"/>
      <c r="Y4" s="111"/>
      <c r="Z4" s="113"/>
      <c r="AA4" s="113"/>
      <c r="AB4" s="113"/>
      <c r="AC4" s="113"/>
      <c r="AD4" s="114"/>
      <c r="AE4" s="113"/>
      <c r="AF4" s="113"/>
    </row>
    <row r="5" spans="1:40" ht="14.45" customHeight="1" x14ac:dyDescent="0.25">
      <c r="A5" s="91"/>
      <c r="B5" s="93"/>
      <c r="C5" s="88"/>
      <c r="D5" s="88"/>
      <c r="E5" s="88"/>
      <c r="F5" s="88"/>
      <c r="G5" s="88"/>
      <c r="H5" s="88"/>
      <c r="I5" s="99" t="s">
        <v>13</v>
      </c>
      <c r="J5" s="99"/>
      <c r="K5" s="99"/>
      <c r="L5" s="99"/>
      <c r="M5" s="99"/>
      <c r="N5" s="88"/>
      <c r="O5" s="88"/>
      <c r="P5" s="99"/>
      <c r="Q5" s="104"/>
      <c r="R5" s="105"/>
      <c r="S5" s="105"/>
      <c r="T5" s="106"/>
      <c r="U5" s="104"/>
      <c r="V5" s="105"/>
      <c r="W5" s="105"/>
      <c r="X5" s="106"/>
      <c r="Y5" s="111"/>
      <c r="Z5" s="113"/>
      <c r="AA5" s="113"/>
      <c r="AB5" s="113"/>
      <c r="AC5" s="113"/>
      <c r="AD5" s="114"/>
      <c r="AE5" s="113"/>
      <c r="AF5" s="113"/>
    </row>
    <row r="6" spans="1:40" x14ac:dyDescent="0.25">
      <c r="A6" s="91"/>
      <c r="B6" s="93"/>
      <c r="C6" s="88"/>
      <c r="D6" s="88"/>
      <c r="E6" s="88"/>
      <c r="F6" s="88"/>
      <c r="G6" s="89"/>
      <c r="H6" s="88"/>
      <c r="I6" s="99"/>
      <c r="J6" s="99"/>
      <c r="K6" s="100"/>
      <c r="L6" s="99"/>
      <c r="M6" s="99"/>
      <c r="N6" s="89"/>
      <c r="O6" s="89"/>
      <c r="P6" s="99"/>
      <c r="Q6" s="107"/>
      <c r="R6" s="108"/>
      <c r="S6" s="108"/>
      <c r="T6" s="109"/>
      <c r="U6" s="107"/>
      <c r="V6" s="108"/>
      <c r="W6" s="108"/>
      <c r="X6" s="109"/>
      <c r="Y6" s="112"/>
      <c r="Z6" s="113"/>
      <c r="AA6" s="113"/>
      <c r="AB6" s="113"/>
      <c r="AC6" s="113"/>
      <c r="AD6" s="114"/>
      <c r="AE6" s="113"/>
      <c r="AF6" s="113"/>
    </row>
    <row r="7" spans="1:40" ht="45" customHeight="1" thickBot="1" x14ac:dyDescent="0.3">
      <c r="A7" s="92"/>
      <c r="B7" s="93"/>
      <c r="C7" s="89"/>
      <c r="D7" s="89"/>
      <c r="E7" s="89"/>
      <c r="F7" s="89"/>
      <c r="G7" s="67" t="s">
        <v>39</v>
      </c>
      <c r="H7" s="89"/>
      <c r="I7" s="100"/>
      <c r="J7" s="100"/>
      <c r="K7" s="68" t="s">
        <v>37</v>
      </c>
      <c r="L7" s="100"/>
      <c r="M7" s="100"/>
      <c r="N7" s="68" t="s">
        <v>37</v>
      </c>
      <c r="O7" s="68" t="s">
        <v>41</v>
      </c>
      <c r="P7" s="100"/>
      <c r="Q7" s="68" t="s">
        <v>103</v>
      </c>
      <c r="R7" s="68" t="s">
        <v>101</v>
      </c>
      <c r="S7" s="68" t="s">
        <v>102</v>
      </c>
      <c r="T7" s="67" t="s">
        <v>82</v>
      </c>
      <c r="U7" s="68" t="s">
        <v>103</v>
      </c>
      <c r="V7" s="68" t="s">
        <v>101</v>
      </c>
      <c r="W7" s="68" t="s">
        <v>102</v>
      </c>
      <c r="X7" s="67" t="s">
        <v>83</v>
      </c>
      <c r="Y7" s="63" t="s">
        <v>80</v>
      </c>
      <c r="Z7" s="63" t="s">
        <v>37</v>
      </c>
      <c r="AA7" s="63" t="s">
        <v>42</v>
      </c>
      <c r="AB7" s="63" t="s">
        <v>78</v>
      </c>
      <c r="AC7" s="113"/>
      <c r="AD7" s="114"/>
      <c r="AE7" s="113"/>
      <c r="AF7" s="113"/>
      <c r="AH7" s="56" t="s">
        <v>95</v>
      </c>
    </row>
    <row r="8" spans="1:40" s="55" customFormat="1" x14ac:dyDescent="0.25">
      <c r="A8" s="85" t="s">
        <v>16</v>
      </c>
      <c r="B8" s="86"/>
      <c r="C8" s="69" t="s">
        <v>17</v>
      </c>
      <c r="D8" s="69" t="s">
        <v>18</v>
      </c>
      <c r="E8" s="69" t="s">
        <v>19</v>
      </c>
      <c r="F8" s="69" t="s">
        <v>20</v>
      </c>
      <c r="G8" s="69" t="s">
        <v>21</v>
      </c>
      <c r="H8" s="69" t="s">
        <v>22</v>
      </c>
      <c r="I8" s="69" t="s">
        <v>34</v>
      </c>
      <c r="J8" s="69" t="s">
        <v>35</v>
      </c>
      <c r="K8" s="69" t="s">
        <v>23</v>
      </c>
      <c r="L8" s="69" t="s">
        <v>36</v>
      </c>
      <c r="M8" s="69" t="s">
        <v>24</v>
      </c>
      <c r="N8" s="69" t="s">
        <v>25</v>
      </c>
      <c r="O8" s="69" t="s">
        <v>76</v>
      </c>
      <c r="P8" s="69" t="s">
        <v>50</v>
      </c>
      <c r="Q8" s="70" t="s">
        <v>51</v>
      </c>
      <c r="R8" s="77"/>
      <c r="S8" s="77"/>
      <c r="T8" s="69"/>
      <c r="U8" s="70" t="s">
        <v>52</v>
      </c>
      <c r="V8" s="77"/>
      <c r="W8" s="77"/>
      <c r="X8" s="69"/>
      <c r="Y8" s="64" t="s">
        <v>53</v>
      </c>
      <c r="Z8" s="64" t="s">
        <v>26</v>
      </c>
      <c r="AA8" s="64" t="s">
        <v>27</v>
      </c>
      <c r="AB8" s="64" t="s">
        <v>28</v>
      </c>
      <c r="AC8" s="64" t="s">
        <v>29</v>
      </c>
      <c r="AD8" s="64" t="s">
        <v>30</v>
      </c>
      <c r="AE8" s="65" t="s">
        <v>31</v>
      </c>
      <c r="AF8" s="66" t="s">
        <v>69</v>
      </c>
      <c r="AH8" s="51" t="s">
        <v>84</v>
      </c>
      <c r="AI8" s="52" t="s">
        <v>85</v>
      </c>
      <c r="AJ8" s="52" t="s">
        <v>86</v>
      </c>
      <c r="AK8" s="52" t="s">
        <v>87</v>
      </c>
      <c r="AL8" s="52" t="s">
        <v>88</v>
      </c>
      <c r="AM8" s="52" t="s">
        <v>46</v>
      </c>
      <c r="AN8" s="73" t="s">
        <v>47</v>
      </c>
    </row>
    <row r="9" spans="1:40" x14ac:dyDescent="0.25">
      <c r="A9" s="78"/>
      <c r="B9" s="78"/>
      <c r="C9" s="79"/>
      <c r="D9" s="80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1"/>
      <c r="R9" s="81"/>
      <c r="S9" s="81"/>
      <c r="T9" s="80"/>
      <c r="U9" s="81"/>
      <c r="V9" s="81"/>
      <c r="W9" s="81"/>
      <c r="X9" s="80"/>
      <c r="Y9" s="80"/>
      <c r="Z9" s="80"/>
      <c r="AA9" s="80"/>
      <c r="AB9" s="80"/>
      <c r="AC9" s="80"/>
      <c r="AD9" s="80"/>
      <c r="AE9" s="80"/>
      <c r="AF9" s="80"/>
      <c r="AH9" s="54" t="s">
        <v>48</v>
      </c>
      <c r="AI9" s="115"/>
      <c r="AJ9" s="82"/>
      <c r="AK9" s="82"/>
      <c r="AL9" s="82"/>
      <c r="AM9" s="82"/>
      <c r="AN9" s="84">
        <f>AJ9+AK9+AL9+AM9</f>
        <v>0</v>
      </c>
    </row>
    <row r="10" spans="1:40" x14ac:dyDescent="0.25">
      <c r="A10" s="78"/>
      <c r="B10" s="78"/>
      <c r="C10" s="79"/>
      <c r="D10" s="80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1"/>
      <c r="R10" s="81"/>
      <c r="S10" s="81"/>
      <c r="T10" s="80"/>
      <c r="U10" s="81"/>
      <c r="V10" s="81"/>
      <c r="W10" s="81"/>
      <c r="X10" s="80"/>
      <c r="Y10" s="80"/>
      <c r="Z10" s="80"/>
      <c r="AA10" s="80"/>
      <c r="AB10" s="80"/>
      <c r="AC10" s="80"/>
      <c r="AD10" s="80"/>
      <c r="AE10" s="80"/>
      <c r="AF10" s="80"/>
      <c r="AH10" s="54" t="s">
        <v>49</v>
      </c>
      <c r="AI10" s="115"/>
      <c r="AJ10" s="82"/>
      <c r="AK10" s="82"/>
      <c r="AL10" s="82"/>
      <c r="AM10" s="82"/>
      <c r="AN10" s="84">
        <f>AJ10+AK10+AL10+AM10</f>
        <v>0</v>
      </c>
    </row>
    <row r="11" spans="1:40" x14ac:dyDescent="0.25">
      <c r="A11" s="78"/>
      <c r="B11" s="78"/>
      <c r="C11" s="79"/>
      <c r="D11" s="80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1"/>
      <c r="R11" s="81"/>
      <c r="S11" s="81"/>
      <c r="T11" s="80"/>
      <c r="U11" s="81"/>
      <c r="V11" s="81"/>
      <c r="W11" s="81"/>
      <c r="X11" s="80"/>
      <c r="Y11" s="80"/>
      <c r="Z11" s="80"/>
      <c r="AA11" s="80"/>
      <c r="AB11" s="80"/>
      <c r="AC11" s="80"/>
      <c r="AD11" s="80"/>
      <c r="AE11" s="80"/>
      <c r="AF11" s="80"/>
      <c r="AH11" s="72" t="s">
        <v>47</v>
      </c>
      <c r="AI11" s="84">
        <f>AI9</f>
        <v>0</v>
      </c>
      <c r="AJ11" s="84">
        <f>AJ9+AJ10</f>
        <v>0</v>
      </c>
      <c r="AK11" s="84">
        <f t="shared" ref="AK11:AM11" si="0">AK9+AK10</f>
        <v>0</v>
      </c>
      <c r="AL11" s="84">
        <f t="shared" si="0"/>
        <v>0</v>
      </c>
      <c r="AM11" s="84">
        <f t="shared" si="0"/>
        <v>0</v>
      </c>
      <c r="AN11" s="84">
        <f>AI11+AJ11+AK11+AL11+AM11</f>
        <v>0</v>
      </c>
    </row>
    <row r="12" spans="1:40" x14ac:dyDescent="0.25">
      <c r="A12" s="78"/>
      <c r="B12" s="78"/>
      <c r="C12" s="79"/>
      <c r="D12" s="80"/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1"/>
      <c r="R12" s="81"/>
      <c r="S12" s="81"/>
      <c r="T12" s="80"/>
      <c r="U12" s="81"/>
      <c r="V12" s="81"/>
      <c r="W12" s="81"/>
      <c r="X12" s="80"/>
      <c r="Y12" s="80"/>
      <c r="Z12" s="80"/>
      <c r="AA12" s="80"/>
      <c r="AB12" s="80"/>
      <c r="AC12" s="80"/>
      <c r="AD12" s="80"/>
      <c r="AE12" s="80"/>
      <c r="AF12" s="80"/>
    </row>
    <row r="13" spans="1:40" x14ac:dyDescent="0.25">
      <c r="A13" s="78"/>
      <c r="B13" s="78"/>
      <c r="C13" s="79"/>
      <c r="D13" s="80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1"/>
      <c r="R13" s="81"/>
      <c r="S13" s="81"/>
      <c r="T13" s="80"/>
      <c r="U13" s="81"/>
      <c r="V13" s="81"/>
      <c r="W13" s="81"/>
      <c r="X13" s="80"/>
      <c r="Y13" s="80"/>
      <c r="Z13" s="80"/>
      <c r="AA13" s="80"/>
      <c r="AB13" s="80"/>
      <c r="AC13" s="80"/>
      <c r="AD13" s="80"/>
      <c r="AE13" s="80"/>
      <c r="AF13" s="80"/>
      <c r="AH13" s="51" t="s">
        <v>89</v>
      </c>
      <c r="AI13" s="52" t="s">
        <v>85</v>
      </c>
      <c r="AJ13" s="52" t="s">
        <v>86</v>
      </c>
      <c r="AK13" s="52" t="s">
        <v>87</v>
      </c>
      <c r="AL13" s="52" t="s">
        <v>88</v>
      </c>
      <c r="AM13" s="52" t="s">
        <v>46</v>
      </c>
      <c r="AN13" s="73" t="s">
        <v>47</v>
      </c>
    </row>
    <row r="14" spans="1:40" x14ac:dyDescent="0.25">
      <c r="A14" s="78"/>
      <c r="B14" s="78"/>
      <c r="C14" s="79"/>
      <c r="D14" s="80"/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1"/>
      <c r="R14" s="81"/>
      <c r="S14" s="81"/>
      <c r="T14" s="80"/>
      <c r="U14" s="81"/>
      <c r="V14" s="81"/>
      <c r="W14" s="81"/>
      <c r="X14" s="80"/>
      <c r="Y14" s="80"/>
      <c r="Z14" s="80"/>
      <c r="AA14" s="80"/>
      <c r="AB14" s="80"/>
      <c r="AC14" s="80"/>
      <c r="AD14" s="80"/>
      <c r="AE14" s="80"/>
      <c r="AF14" s="80"/>
      <c r="AH14" s="54" t="s">
        <v>48</v>
      </c>
      <c r="AI14" s="115"/>
      <c r="AJ14" s="82"/>
      <c r="AK14" s="82"/>
      <c r="AL14" s="82"/>
      <c r="AM14" s="82"/>
      <c r="AN14" s="84">
        <f>AJ14+AK14+AL14+AM14</f>
        <v>0</v>
      </c>
    </row>
    <row r="15" spans="1:40" x14ac:dyDescent="0.25">
      <c r="A15" s="78"/>
      <c r="B15" s="78"/>
      <c r="C15" s="79"/>
      <c r="D15" s="80"/>
      <c r="E15" s="7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1"/>
      <c r="R15" s="81"/>
      <c r="S15" s="81"/>
      <c r="T15" s="80"/>
      <c r="U15" s="81"/>
      <c r="V15" s="81"/>
      <c r="W15" s="81"/>
      <c r="X15" s="80"/>
      <c r="Y15" s="80"/>
      <c r="Z15" s="80"/>
      <c r="AA15" s="80"/>
      <c r="AB15" s="80"/>
      <c r="AC15" s="80"/>
      <c r="AD15" s="80"/>
      <c r="AE15" s="80"/>
      <c r="AF15" s="80"/>
      <c r="AH15" s="54" t="s">
        <v>49</v>
      </c>
      <c r="AI15" s="115"/>
      <c r="AJ15" s="82"/>
      <c r="AK15" s="82"/>
      <c r="AL15" s="82"/>
      <c r="AM15" s="82"/>
      <c r="AN15" s="84">
        <f>AJ15+AK15+AL15+AM15</f>
        <v>0</v>
      </c>
    </row>
    <row r="16" spans="1:40" x14ac:dyDescent="0.25">
      <c r="A16" s="78"/>
      <c r="B16" s="78"/>
      <c r="C16" s="79"/>
      <c r="D16" s="80"/>
      <c r="E16" s="7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1"/>
      <c r="R16" s="81"/>
      <c r="S16" s="81"/>
      <c r="T16" s="80"/>
      <c r="U16" s="81"/>
      <c r="V16" s="81"/>
      <c r="W16" s="81"/>
      <c r="X16" s="80"/>
      <c r="Y16" s="80"/>
      <c r="Z16" s="80"/>
      <c r="AA16" s="80"/>
      <c r="AB16" s="80"/>
      <c r="AC16" s="80"/>
      <c r="AD16" s="80"/>
      <c r="AE16" s="80"/>
      <c r="AF16" s="80"/>
      <c r="AH16" s="72" t="s">
        <v>47</v>
      </c>
      <c r="AI16" s="84">
        <f>AI14</f>
        <v>0</v>
      </c>
      <c r="AJ16" s="84">
        <f>AJ14+AJ15</f>
        <v>0</v>
      </c>
      <c r="AK16" s="84">
        <f t="shared" ref="AK16:AM16" si="1">AK14+AK15</f>
        <v>0</v>
      </c>
      <c r="AL16" s="84">
        <f t="shared" si="1"/>
        <v>0</v>
      </c>
      <c r="AM16" s="84">
        <f t="shared" si="1"/>
        <v>0</v>
      </c>
      <c r="AN16" s="84">
        <f>AI16+AJ16+AK16+AL16+AM16</f>
        <v>0</v>
      </c>
    </row>
    <row r="17" spans="1:38" x14ac:dyDescent="0.25">
      <c r="A17" s="78"/>
      <c r="B17" s="78"/>
      <c r="C17" s="79"/>
      <c r="D17" s="80"/>
      <c r="E17" s="79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1"/>
      <c r="R17" s="81"/>
      <c r="S17" s="81"/>
      <c r="T17" s="80"/>
      <c r="U17" s="81"/>
      <c r="V17" s="81"/>
      <c r="W17" s="81"/>
      <c r="X17" s="80"/>
      <c r="Y17" s="80"/>
      <c r="Z17" s="80"/>
      <c r="AA17" s="80"/>
      <c r="AB17" s="80"/>
      <c r="AC17" s="80"/>
      <c r="AD17" s="80"/>
      <c r="AE17" s="80"/>
      <c r="AF17" s="80"/>
    </row>
    <row r="18" spans="1:38" x14ac:dyDescent="0.25">
      <c r="A18" s="78"/>
      <c r="B18" s="78"/>
      <c r="C18" s="79"/>
      <c r="D18" s="80"/>
      <c r="E18" s="79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1"/>
      <c r="R18" s="81"/>
      <c r="S18" s="81"/>
      <c r="T18" s="80"/>
      <c r="U18" s="81"/>
      <c r="V18" s="81"/>
      <c r="W18" s="81"/>
      <c r="X18" s="80"/>
      <c r="Y18" s="80"/>
      <c r="Z18" s="80"/>
      <c r="AA18" s="80"/>
      <c r="AB18" s="80"/>
      <c r="AC18" s="80"/>
      <c r="AD18" s="80"/>
      <c r="AE18" s="80"/>
      <c r="AF18" s="80"/>
      <c r="AH18" s="53" t="s">
        <v>66</v>
      </c>
      <c r="AJ18" s="51" t="s">
        <v>60</v>
      </c>
      <c r="AK18" s="82"/>
    </row>
    <row r="19" spans="1:38" x14ac:dyDescent="0.25">
      <c r="A19" s="80"/>
      <c r="B19" s="80"/>
      <c r="C19" s="79"/>
      <c r="D19" s="80"/>
      <c r="E19" s="79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1"/>
      <c r="R19" s="81"/>
      <c r="S19" s="81"/>
      <c r="T19" s="80"/>
      <c r="U19" s="81"/>
      <c r="V19" s="81"/>
      <c r="W19" s="81"/>
      <c r="X19" s="80"/>
      <c r="Y19" s="80"/>
      <c r="Z19" s="80"/>
      <c r="AA19" s="80"/>
      <c r="AB19" s="80"/>
      <c r="AC19" s="80"/>
      <c r="AD19" s="80"/>
      <c r="AE19" s="80"/>
      <c r="AF19" s="80"/>
      <c r="AH19" s="97"/>
      <c r="AJ19" s="51" t="s">
        <v>61</v>
      </c>
      <c r="AK19" s="82"/>
    </row>
    <row r="20" spans="1:38" x14ac:dyDescent="0.25">
      <c r="A20" s="80"/>
      <c r="B20" s="80"/>
      <c r="C20" s="79"/>
      <c r="D20" s="80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81"/>
      <c r="S20" s="81"/>
      <c r="T20" s="80"/>
      <c r="U20" s="81"/>
      <c r="V20" s="81"/>
      <c r="W20" s="81"/>
      <c r="X20" s="80"/>
      <c r="Y20" s="80"/>
      <c r="Z20" s="80"/>
      <c r="AA20" s="80"/>
      <c r="AB20" s="80"/>
      <c r="AC20" s="80"/>
      <c r="AD20" s="80"/>
      <c r="AE20" s="80"/>
      <c r="AF20" s="80"/>
      <c r="AH20" s="97"/>
      <c r="AJ20" s="51" t="s">
        <v>62</v>
      </c>
      <c r="AK20" s="82"/>
    </row>
    <row r="21" spans="1:38" x14ac:dyDescent="0.25">
      <c r="A21" s="80"/>
      <c r="B21" s="80"/>
      <c r="C21" s="79"/>
      <c r="D21" s="80"/>
      <c r="E21" s="79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  <c r="R21" s="81"/>
      <c r="S21" s="81"/>
      <c r="T21" s="80"/>
      <c r="U21" s="81"/>
      <c r="V21" s="81"/>
      <c r="W21" s="81"/>
      <c r="X21" s="80"/>
      <c r="Y21" s="80"/>
      <c r="Z21" s="80"/>
      <c r="AA21" s="80"/>
      <c r="AB21" s="80"/>
      <c r="AC21" s="80"/>
      <c r="AD21" s="80"/>
      <c r="AE21" s="80"/>
      <c r="AF21" s="80"/>
      <c r="AH21" s="97"/>
      <c r="AJ21" s="51" t="s">
        <v>63</v>
      </c>
      <c r="AK21" s="82"/>
    </row>
    <row r="22" spans="1:38" x14ac:dyDescent="0.25">
      <c r="A22" s="80"/>
      <c r="B22" s="80"/>
      <c r="C22" s="80"/>
      <c r="D22" s="80"/>
      <c r="E22" s="79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1"/>
      <c r="R22" s="81"/>
      <c r="S22" s="81"/>
      <c r="T22" s="80"/>
      <c r="U22" s="81"/>
      <c r="V22" s="81"/>
      <c r="W22" s="81"/>
      <c r="X22" s="80"/>
      <c r="Y22" s="80"/>
      <c r="Z22" s="80"/>
      <c r="AA22" s="80"/>
      <c r="AB22" s="80"/>
      <c r="AC22" s="80"/>
      <c r="AD22" s="80"/>
      <c r="AE22" s="80"/>
      <c r="AF22" s="80"/>
    </row>
    <row r="23" spans="1:38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1"/>
      <c r="R23" s="81"/>
      <c r="S23" s="81"/>
      <c r="T23" s="80"/>
      <c r="U23" s="81"/>
      <c r="V23" s="81"/>
      <c r="W23" s="81"/>
      <c r="X23" s="80"/>
      <c r="Y23" s="80"/>
      <c r="Z23" s="80"/>
      <c r="AA23" s="80"/>
      <c r="AB23" s="80"/>
      <c r="AC23" s="80"/>
      <c r="AD23" s="80"/>
      <c r="AE23" s="80"/>
      <c r="AF23" s="80"/>
      <c r="AH23" s="53" t="s">
        <v>90</v>
      </c>
      <c r="AJ23" s="51" t="s">
        <v>91</v>
      </c>
      <c r="AK23" s="82"/>
    </row>
    <row r="24" spans="1:38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1"/>
      <c r="R24" s="81"/>
      <c r="S24" s="81"/>
      <c r="T24" s="80"/>
      <c r="U24" s="81"/>
      <c r="V24" s="81"/>
      <c r="W24" s="81"/>
      <c r="X24" s="80"/>
      <c r="Y24" s="80"/>
      <c r="Z24" s="80"/>
      <c r="AA24" s="80"/>
      <c r="AB24" s="80"/>
      <c r="AC24" s="80"/>
      <c r="AD24" s="80"/>
      <c r="AE24" s="80"/>
      <c r="AF24" s="80"/>
      <c r="AH24" s="97"/>
      <c r="AJ24" s="51" t="s">
        <v>92</v>
      </c>
      <c r="AK24" s="82"/>
    </row>
    <row r="25" spans="1:38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  <c r="R25" s="81"/>
      <c r="S25" s="81"/>
      <c r="T25" s="80"/>
      <c r="U25" s="81"/>
      <c r="V25" s="81"/>
      <c r="W25" s="81"/>
      <c r="X25" s="80"/>
      <c r="Y25" s="80"/>
      <c r="Z25" s="80"/>
      <c r="AA25" s="80"/>
      <c r="AB25" s="80"/>
      <c r="AC25" s="80"/>
      <c r="AD25" s="80"/>
      <c r="AE25" s="80"/>
      <c r="AF25" s="80"/>
      <c r="AH25" s="97"/>
      <c r="AJ25" s="55"/>
      <c r="AK25" s="83"/>
    </row>
    <row r="26" spans="1:38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1"/>
      <c r="R26" s="81"/>
      <c r="S26" s="81"/>
      <c r="T26" s="80"/>
      <c r="U26" s="81"/>
      <c r="V26" s="81"/>
      <c r="W26" s="81"/>
      <c r="X26" s="80"/>
      <c r="Y26" s="80"/>
      <c r="Z26" s="80"/>
      <c r="AA26" s="80"/>
      <c r="AB26" s="80"/>
      <c r="AC26" s="80"/>
      <c r="AD26" s="80"/>
      <c r="AE26" s="80"/>
      <c r="AF26" s="80"/>
      <c r="AH26" s="97"/>
      <c r="AJ26" s="51" t="s">
        <v>93</v>
      </c>
      <c r="AK26" s="82"/>
    </row>
    <row r="27" spans="1:38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1"/>
      <c r="R27" s="81"/>
      <c r="S27" s="81"/>
      <c r="T27" s="80"/>
      <c r="U27" s="81"/>
      <c r="V27" s="81"/>
      <c r="W27" s="81"/>
      <c r="X27" s="80"/>
      <c r="Y27" s="80"/>
      <c r="Z27" s="80"/>
      <c r="AA27" s="80"/>
      <c r="AB27" s="80"/>
      <c r="AC27" s="80"/>
      <c r="AD27" s="80"/>
      <c r="AE27" s="80"/>
      <c r="AF27" s="80"/>
    </row>
    <row r="28" spans="1:38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1"/>
      <c r="R28" s="81"/>
      <c r="S28" s="81"/>
      <c r="T28" s="80"/>
      <c r="U28" s="81"/>
      <c r="V28" s="81"/>
      <c r="W28" s="81"/>
      <c r="X28" s="80"/>
      <c r="Y28" s="80"/>
      <c r="Z28" s="80"/>
      <c r="AA28" s="80"/>
      <c r="AB28" s="80"/>
      <c r="AC28" s="80"/>
      <c r="AD28" s="80"/>
      <c r="AE28" s="80"/>
      <c r="AF28" s="80"/>
      <c r="AH28" s="51" t="s">
        <v>94</v>
      </c>
      <c r="AI28" s="51" t="s">
        <v>67</v>
      </c>
      <c r="AJ28" s="51" t="s">
        <v>7</v>
      </c>
      <c r="AK28" s="51" t="s">
        <v>67</v>
      </c>
    </row>
    <row r="29" spans="1:38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1"/>
      <c r="R29" s="81"/>
      <c r="S29" s="81"/>
      <c r="T29" s="80"/>
      <c r="U29" s="81"/>
      <c r="V29" s="81"/>
      <c r="W29" s="81"/>
      <c r="X29" s="80"/>
      <c r="Y29" s="80"/>
      <c r="Z29" s="80"/>
      <c r="AA29" s="80"/>
      <c r="AB29" s="80"/>
      <c r="AC29" s="80"/>
      <c r="AD29" s="80"/>
      <c r="AE29" s="80"/>
      <c r="AF29" s="80"/>
      <c r="AH29" s="51" t="s">
        <v>56</v>
      </c>
      <c r="AI29" s="82"/>
      <c r="AJ29" s="51" t="s">
        <v>56</v>
      </c>
      <c r="AK29" s="82"/>
    </row>
    <row r="30" spans="1:38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  <c r="R30" s="81"/>
      <c r="S30" s="81"/>
      <c r="T30" s="80"/>
      <c r="U30" s="81"/>
      <c r="V30" s="81"/>
      <c r="W30" s="81"/>
      <c r="X30" s="80"/>
      <c r="Y30" s="80"/>
      <c r="Z30" s="80"/>
      <c r="AA30" s="80"/>
      <c r="AB30" s="80"/>
      <c r="AC30" s="80"/>
      <c r="AD30" s="80"/>
      <c r="AE30" s="80"/>
      <c r="AF30" s="80"/>
      <c r="AH30" s="51" t="s">
        <v>57</v>
      </c>
      <c r="AI30" s="82"/>
      <c r="AJ30" s="51" t="s">
        <v>57</v>
      </c>
      <c r="AK30" s="82"/>
      <c r="AL30" s="55"/>
    </row>
    <row r="31" spans="1:38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1"/>
      <c r="R31" s="81"/>
      <c r="S31" s="81"/>
      <c r="T31" s="80"/>
      <c r="U31" s="81"/>
      <c r="V31" s="81"/>
      <c r="W31" s="81"/>
      <c r="X31" s="80"/>
      <c r="Y31" s="80"/>
      <c r="Z31" s="80"/>
      <c r="AA31" s="80"/>
      <c r="AB31" s="80"/>
      <c r="AC31" s="80"/>
      <c r="AD31" s="80"/>
      <c r="AE31" s="80"/>
      <c r="AF31" s="80"/>
      <c r="AH31" s="51" t="s">
        <v>74</v>
      </c>
      <c r="AI31" s="82"/>
      <c r="AJ31" s="51" t="s">
        <v>74</v>
      </c>
      <c r="AK31" s="82"/>
    </row>
    <row r="32" spans="1:38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1"/>
      <c r="R32" s="81"/>
      <c r="S32" s="81"/>
      <c r="T32" s="80"/>
      <c r="U32" s="81"/>
      <c r="V32" s="81"/>
      <c r="W32" s="81"/>
      <c r="X32" s="80"/>
      <c r="Y32" s="80"/>
      <c r="Z32" s="80"/>
      <c r="AA32" s="80"/>
      <c r="AB32" s="80"/>
      <c r="AC32" s="80"/>
      <c r="AD32" s="80"/>
      <c r="AE32" s="80"/>
      <c r="AF32" s="80"/>
      <c r="AH32" s="51" t="s">
        <v>32</v>
      </c>
      <c r="AI32" s="82"/>
      <c r="AJ32" s="51" t="s">
        <v>32</v>
      </c>
      <c r="AK32" s="82"/>
    </row>
    <row r="33" spans="1:37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H33" s="74" t="s">
        <v>47</v>
      </c>
      <c r="AI33" s="84">
        <f>AI29+AI30+AI31+AI32</f>
        <v>0</v>
      </c>
      <c r="AJ33" s="74" t="s">
        <v>47</v>
      </c>
      <c r="AK33" s="84">
        <f>AK29+AK30+AK31+AK32</f>
        <v>0</v>
      </c>
    </row>
    <row r="34" spans="1:37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K34" s="83"/>
    </row>
    <row r="35" spans="1:37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spans="1:37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spans="1:37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spans="1:37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</row>
    <row r="39" spans="1:37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</row>
    <row r="40" spans="1:37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</row>
    <row r="41" spans="1:37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</row>
    <row r="42" spans="1:37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</row>
    <row r="43" spans="1:37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</row>
    <row r="44" spans="1:37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</row>
    <row r="45" spans="1:37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spans="1:37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</row>
    <row r="47" spans="1:37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</row>
    <row r="48" spans="1:37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</row>
    <row r="49" spans="1:32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</row>
    <row r="50" spans="1:32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</row>
    <row r="51" spans="1:32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</row>
    <row r="52" spans="1:32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</row>
    <row r="53" spans="1:32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</row>
    <row r="54" spans="1:3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</row>
    <row r="55" spans="1:32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</row>
    <row r="56" spans="1:32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</row>
    <row r="57" spans="1:32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</row>
    <row r="58" spans="1:32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</row>
    <row r="59" spans="1:32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</row>
    <row r="60" spans="1:32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</row>
    <row r="61" spans="1:32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2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2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2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</row>
    <row r="65" spans="1:32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1:32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</row>
    <row r="67" spans="1:32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1:32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1:32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1:32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1:32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</row>
    <row r="72" spans="1:32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</row>
    <row r="73" spans="1:32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</row>
    <row r="74" spans="1:32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</row>
    <row r="75" spans="1:32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</row>
    <row r="76" spans="1:32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</row>
    <row r="77" spans="1:32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</row>
    <row r="78" spans="1:32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</row>
    <row r="79" spans="1:32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</row>
    <row r="80" spans="1:32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</row>
    <row r="81" spans="1:32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</row>
    <row r="82" spans="1:32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</row>
    <row r="83" spans="1:32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</row>
    <row r="84" spans="1:32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</row>
    <row r="85" spans="1:32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</row>
    <row r="86" spans="1:32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</row>
    <row r="87" spans="1:32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</row>
    <row r="88" spans="1:32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</row>
    <row r="89" spans="1:32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</row>
    <row r="90" spans="1:32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</row>
    <row r="91" spans="1:32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</row>
    <row r="92" spans="1:32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</row>
    <row r="93" spans="1:32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</row>
    <row r="94" spans="1:32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</row>
    <row r="95" spans="1:32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</row>
    <row r="96" spans="1:32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</row>
    <row r="97" spans="1:32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</row>
    <row r="98" spans="1:32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</row>
    <row r="99" spans="1:32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</row>
    <row r="100" spans="1:32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</row>
    <row r="101" spans="1:32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</row>
    <row r="102" spans="1:32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</row>
    <row r="103" spans="1:32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</row>
    <row r="104" spans="1:32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</row>
    <row r="105" spans="1:32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</row>
    <row r="106" spans="1:32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</row>
    <row r="107" spans="1:32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</row>
    <row r="108" spans="1:32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</row>
    <row r="109" spans="1:32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</row>
    <row r="110" spans="1:32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</row>
    <row r="111" spans="1:32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</row>
    <row r="112" spans="1:32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</row>
    <row r="113" spans="1:32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</row>
    <row r="114" spans="1:32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</row>
    <row r="115" spans="1:32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</row>
    <row r="116" spans="1:32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</row>
    <row r="117" spans="1:32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</row>
    <row r="118" spans="1:32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</row>
    <row r="119" spans="1:32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</row>
    <row r="120" spans="1:32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</row>
    <row r="121" spans="1:32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</row>
    <row r="122" spans="1:32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</row>
    <row r="123" spans="1:32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</row>
    <row r="124" spans="1:32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</row>
    <row r="125" spans="1:32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</row>
    <row r="126" spans="1:32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</row>
    <row r="127" spans="1:32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</row>
    <row r="128" spans="1:32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</row>
    <row r="129" spans="1:32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</row>
    <row r="130" spans="1:32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</row>
    <row r="131" spans="1:32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</row>
    <row r="132" spans="1:32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</row>
    <row r="133" spans="1:32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</row>
    <row r="134" spans="1:32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</row>
    <row r="135" spans="1:32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</row>
    <row r="136" spans="1:32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</row>
    <row r="137" spans="1:32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</row>
    <row r="138" spans="1:32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</row>
    <row r="139" spans="1:32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</row>
    <row r="140" spans="1:32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</row>
    <row r="141" spans="1:32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</row>
    <row r="142" spans="1:32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</row>
    <row r="143" spans="1:32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</row>
    <row r="144" spans="1:32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</row>
    <row r="145" spans="1:32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</row>
    <row r="146" spans="1:32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</row>
    <row r="147" spans="1:32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</row>
    <row r="148" spans="1:32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</row>
    <row r="149" spans="1:32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</row>
    <row r="150" spans="1:32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</row>
    <row r="151" spans="1:32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</row>
    <row r="152" spans="1:32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</row>
    <row r="153" spans="1:32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</row>
    <row r="154" spans="1:32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</row>
    <row r="155" spans="1:32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</row>
    <row r="156" spans="1:32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</row>
    <row r="157" spans="1:32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</row>
    <row r="158" spans="1:32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</row>
    <row r="159" spans="1:32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</row>
    <row r="160" spans="1:32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</row>
    <row r="161" spans="1:32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</row>
    <row r="162" spans="1:32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</row>
    <row r="163" spans="1:32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</row>
    <row r="164" spans="1:32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</row>
    <row r="165" spans="1:32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</row>
    <row r="166" spans="1:32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</row>
    <row r="167" spans="1:32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</row>
    <row r="168" spans="1:32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</row>
    <row r="169" spans="1:32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</row>
    <row r="170" spans="1:32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</row>
    <row r="171" spans="1:32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</row>
    <row r="172" spans="1:32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</row>
    <row r="173" spans="1:32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</row>
    <row r="174" spans="1:32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</row>
    <row r="175" spans="1:32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</row>
    <row r="176" spans="1:32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</row>
    <row r="177" spans="1:32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</row>
    <row r="178" spans="1:32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</row>
    <row r="179" spans="1:32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</row>
    <row r="180" spans="1:32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</row>
    <row r="181" spans="1:32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</row>
    <row r="182" spans="1:32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</row>
    <row r="183" spans="1:32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</row>
    <row r="184" spans="1:32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</row>
    <row r="185" spans="1:32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</row>
    <row r="186" spans="1:32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</row>
    <row r="187" spans="1:32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</row>
    <row r="188" spans="1:32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</row>
    <row r="189" spans="1:32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</row>
    <row r="190" spans="1:32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</row>
    <row r="191" spans="1:32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</row>
    <row r="192" spans="1:32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</row>
    <row r="193" spans="1:32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</row>
    <row r="194" spans="1:32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</row>
    <row r="195" spans="1:32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</row>
    <row r="196" spans="1:32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</row>
    <row r="197" spans="1:32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</row>
    <row r="198" spans="1:32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</row>
    <row r="199" spans="1:32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</row>
    <row r="200" spans="1:32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</row>
    <row r="201" spans="1:32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</row>
    <row r="202" spans="1:32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</row>
    <row r="203" spans="1:32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</row>
    <row r="204" spans="1:32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</row>
    <row r="205" spans="1:32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</row>
    <row r="206" spans="1:32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</row>
    <row r="207" spans="1:32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</row>
    <row r="208" spans="1:32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</row>
    <row r="209" spans="1:32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</row>
    <row r="210" spans="1:32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</row>
    <row r="211" spans="1:32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</row>
    <row r="212" spans="1:32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</row>
    <row r="213" spans="1:32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</row>
    <row r="214" spans="1:32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</row>
    <row r="215" spans="1:32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</row>
    <row r="216" spans="1:32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</row>
    <row r="217" spans="1:32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</row>
    <row r="218" spans="1:32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</row>
    <row r="219" spans="1:32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</row>
    <row r="220" spans="1:32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</row>
    <row r="221" spans="1:32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</row>
    <row r="222" spans="1:32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</row>
    <row r="223" spans="1:32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</row>
    <row r="224" spans="1:32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</row>
    <row r="225" spans="1:32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</row>
    <row r="226" spans="1:32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</row>
    <row r="227" spans="1:32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</row>
    <row r="228" spans="1:32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</row>
    <row r="229" spans="1:32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</row>
    <row r="230" spans="1:32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</row>
    <row r="231" spans="1:32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</row>
    <row r="232" spans="1:32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</row>
    <row r="233" spans="1:32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</row>
    <row r="234" spans="1:32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</row>
    <row r="235" spans="1:32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</row>
    <row r="236" spans="1:32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</row>
    <row r="237" spans="1:32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</row>
    <row r="238" spans="1:32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</row>
    <row r="239" spans="1:32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</row>
    <row r="240" spans="1:32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</row>
    <row r="241" spans="1:32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</row>
    <row r="242" spans="1:32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</row>
    <row r="243" spans="1:32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</row>
    <row r="244" spans="1:32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</row>
    <row r="245" spans="1:32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</row>
    <row r="246" spans="1:32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</row>
    <row r="247" spans="1:32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</row>
    <row r="248" spans="1:32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</row>
    <row r="249" spans="1:32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</row>
    <row r="250" spans="1:32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</row>
    <row r="251" spans="1:32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</row>
    <row r="252" spans="1:32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</row>
    <row r="253" spans="1:32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</row>
    <row r="254" spans="1:32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</row>
    <row r="255" spans="1:32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</row>
    <row r="256" spans="1:32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</row>
    <row r="257" spans="1:32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</row>
    <row r="258" spans="1:32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</row>
    <row r="259" spans="1:32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</row>
    <row r="260" spans="1:32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</row>
    <row r="261" spans="1:32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</row>
    <row r="262" spans="1:32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</row>
    <row r="263" spans="1:32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</row>
    <row r="264" spans="1:32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</row>
    <row r="265" spans="1:32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</row>
    <row r="266" spans="1:32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</row>
    <row r="267" spans="1:32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</row>
    <row r="268" spans="1:32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</row>
    <row r="269" spans="1:32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</row>
    <row r="270" spans="1:32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</row>
    <row r="271" spans="1:32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</row>
    <row r="272" spans="1:32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</row>
    <row r="273" spans="1:32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</row>
    <row r="274" spans="1:32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</row>
    <row r="275" spans="1:32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</row>
    <row r="276" spans="1:32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</row>
    <row r="277" spans="1:32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</row>
    <row r="278" spans="1:32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</row>
    <row r="279" spans="1:32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</row>
    <row r="280" spans="1:32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</row>
    <row r="281" spans="1:32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</row>
    <row r="282" spans="1:32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</row>
    <row r="283" spans="1:32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</row>
    <row r="284" spans="1:32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</row>
    <row r="285" spans="1:32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</row>
    <row r="286" spans="1:32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</row>
    <row r="287" spans="1:32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</row>
    <row r="288" spans="1:32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</row>
    <row r="289" spans="1:32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</row>
    <row r="290" spans="1:32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</row>
    <row r="291" spans="1:32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</row>
    <row r="292" spans="1:32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</row>
    <row r="293" spans="1:32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</row>
    <row r="294" spans="1:32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</row>
    <row r="295" spans="1:32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</row>
    <row r="296" spans="1:32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</row>
    <row r="297" spans="1:32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</row>
    <row r="298" spans="1:32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</row>
    <row r="299" spans="1:32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</row>
    <row r="300" spans="1:32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</row>
    <row r="301" spans="1:32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</row>
    <row r="302" spans="1:32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</row>
    <row r="303" spans="1:32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</row>
    <row r="304" spans="1:32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</row>
    <row r="305" spans="1:32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</row>
    <row r="306" spans="1:32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</row>
    <row r="307" spans="1:32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</row>
    <row r="308" spans="1:32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</row>
    <row r="309" spans="1:32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</row>
    <row r="310" spans="1:32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</row>
    <row r="311" spans="1:32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</row>
    <row r="312" spans="1:32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</row>
    <row r="313" spans="1:32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</row>
    <row r="314" spans="1:32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</row>
    <row r="315" spans="1:32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</row>
    <row r="316" spans="1:32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</row>
    <row r="317" spans="1:32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</row>
    <row r="318" spans="1:32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</row>
    <row r="319" spans="1:32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</row>
    <row r="320" spans="1:32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</row>
    <row r="321" spans="1:32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</row>
    <row r="322" spans="1:32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</row>
    <row r="323" spans="1:32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</row>
    <row r="324" spans="1:32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</row>
    <row r="325" spans="1:32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</row>
    <row r="326" spans="1:32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</row>
    <row r="327" spans="1:32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</row>
    <row r="328" spans="1:32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</row>
    <row r="329" spans="1:32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</row>
    <row r="330" spans="1:32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</row>
    <row r="331" spans="1:32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</row>
    <row r="332" spans="1:32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</row>
    <row r="333" spans="1:32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</row>
    <row r="334" spans="1:32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</row>
    <row r="335" spans="1:32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</row>
    <row r="336" spans="1:32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</row>
    <row r="337" spans="1:32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</row>
    <row r="338" spans="1:32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</row>
    <row r="339" spans="1:32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</row>
    <row r="340" spans="1:32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</row>
    <row r="341" spans="1:32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</row>
    <row r="342" spans="1:32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</row>
    <row r="343" spans="1:32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</row>
    <row r="344" spans="1:32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</row>
    <row r="345" spans="1:32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</row>
    <row r="346" spans="1:32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</row>
    <row r="347" spans="1:32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</row>
    <row r="348" spans="1:32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</row>
    <row r="349" spans="1:32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</row>
    <row r="350" spans="1:32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</row>
    <row r="351" spans="1:32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</row>
    <row r="352" spans="1:32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</row>
    <row r="353" spans="1:32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</row>
    <row r="354" spans="1:32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</row>
    <row r="355" spans="1:32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</row>
    <row r="356" spans="1:32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</row>
    <row r="357" spans="1:32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</row>
    <row r="358" spans="1:32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</row>
    <row r="359" spans="1:32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</row>
    <row r="360" spans="1:32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</row>
    <row r="361" spans="1:32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</row>
    <row r="362" spans="1:32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</row>
    <row r="363" spans="1:32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</row>
    <row r="364" spans="1:32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</row>
    <row r="365" spans="1:32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</row>
    <row r="366" spans="1:32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</row>
    <row r="367" spans="1:32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</row>
    <row r="368" spans="1:32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</row>
    <row r="369" spans="1:32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</row>
    <row r="370" spans="1:32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</row>
    <row r="371" spans="1:32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</row>
    <row r="372" spans="1:32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</row>
    <row r="373" spans="1:32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</row>
    <row r="374" spans="1:32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</row>
    <row r="375" spans="1:32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</row>
    <row r="376" spans="1:32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</row>
    <row r="377" spans="1:32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</row>
    <row r="378" spans="1:32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</row>
    <row r="379" spans="1:32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</row>
    <row r="380" spans="1:32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</row>
    <row r="381" spans="1:32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</row>
    <row r="382" spans="1:32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</row>
    <row r="383" spans="1:32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</row>
    <row r="384" spans="1:32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</row>
    <row r="385" spans="1:32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</row>
    <row r="386" spans="1:32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</row>
    <row r="387" spans="1:32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</row>
    <row r="388" spans="1:32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</row>
    <row r="389" spans="1:32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</row>
    <row r="390" spans="1:32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</row>
    <row r="391" spans="1:32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</row>
    <row r="392" spans="1:32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</row>
    <row r="393" spans="1:32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</row>
    <row r="394" spans="1:32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</row>
    <row r="395" spans="1:32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</row>
    <row r="396" spans="1:32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</row>
    <row r="397" spans="1:32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</row>
    <row r="398" spans="1:32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</row>
    <row r="399" spans="1:32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</row>
    <row r="400" spans="1:32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</row>
    <row r="401" spans="1:32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</row>
    <row r="402" spans="1:32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</row>
    <row r="403" spans="1:32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</row>
    <row r="404" spans="1:32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</row>
    <row r="405" spans="1:32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</row>
    <row r="406" spans="1:32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</row>
    <row r="407" spans="1:32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</row>
    <row r="408" spans="1:32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</row>
    <row r="409" spans="1:32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</row>
    <row r="410" spans="1:32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</row>
    <row r="411" spans="1:32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</row>
    <row r="412" spans="1:32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</row>
    <row r="413" spans="1:32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</row>
    <row r="414" spans="1:32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</row>
    <row r="415" spans="1:32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</row>
    <row r="416" spans="1:32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</row>
    <row r="417" spans="1:32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</row>
    <row r="418" spans="1:32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</row>
    <row r="419" spans="1:32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</row>
    <row r="420" spans="1:32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</row>
    <row r="421" spans="1:32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</row>
    <row r="422" spans="1:32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</row>
    <row r="423" spans="1:32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</row>
    <row r="424" spans="1:32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</row>
    <row r="425" spans="1:32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</row>
    <row r="426" spans="1:32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</row>
    <row r="427" spans="1:32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</row>
    <row r="428" spans="1:32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</row>
    <row r="429" spans="1:32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</row>
    <row r="430" spans="1:32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</row>
    <row r="431" spans="1:32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</row>
    <row r="432" spans="1:32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</row>
    <row r="433" spans="1:32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</row>
    <row r="434" spans="1:32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</row>
    <row r="435" spans="1:32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</row>
    <row r="436" spans="1:32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</row>
    <row r="437" spans="1:32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</row>
    <row r="438" spans="1:32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</row>
    <row r="439" spans="1:32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</row>
    <row r="440" spans="1:32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</row>
    <row r="441" spans="1:32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</row>
    <row r="442" spans="1:32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</row>
    <row r="443" spans="1:32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</row>
    <row r="444" spans="1:32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</row>
    <row r="445" spans="1:32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</row>
    <row r="446" spans="1:32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</row>
    <row r="447" spans="1:32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</row>
    <row r="448" spans="1:32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</row>
    <row r="449" spans="1:32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</row>
    <row r="450" spans="1:32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</row>
    <row r="451" spans="1:32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</row>
    <row r="452" spans="1:32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</row>
    <row r="453" spans="1:32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</row>
    <row r="454" spans="1:32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</row>
    <row r="455" spans="1:32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</row>
    <row r="456" spans="1:32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</row>
    <row r="457" spans="1:32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</row>
    <row r="458" spans="1:32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</row>
    <row r="459" spans="1:32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</row>
    <row r="460" spans="1:32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</row>
    <row r="461" spans="1:32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</row>
    <row r="462" spans="1:32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</row>
    <row r="463" spans="1:32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</row>
    <row r="464" spans="1:32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</row>
    <row r="465" spans="1:32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</row>
    <row r="466" spans="1:32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</row>
    <row r="467" spans="1:32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</row>
    <row r="468" spans="1:32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</row>
    <row r="469" spans="1:32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</row>
    <row r="470" spans="1:32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</row>
    <row r="471" spans="1:32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</row>
    <row r="472" spans="1:32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</row>
    <row r="473" spans="1:32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</row>
    <row r="474" spans="1:32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</row>
    <row r="475" spans="1:32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</row>
    <row r="476" spans="1:32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</row>
    <row r="477" spans="1:32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</row>
    <row r="478" spans="1:32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</row>
    <row r="479" spans="1:32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</row>
    <row r="480" spans="1:32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</row>
    <row r="481" spans="1:32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</row>
    <row r="482" spans="1:3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58"/>
      <c r="R482" s="75"/>
      <c r="S482" s="75"/>
      <c r="T482" s="1"/>
      <c r="U482" s="58"/>
      <c r="V482" s="75"/>
      <c r="W482" s="75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58"/>
      <c r="R483" s="75"/>
      <c r="S483" s="75"/>
      <c r="T483" s="1"/>
      <c r="U483" s="58"/>
      <c r="V483" s="75"/>
      <c r="W483" s="75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58"/>
      <c r="R484" s="75"/>
      <c r="S484" s="75"/>
      <c r="T484" s="1"/>
      <c r="U484" s="58"/>
      <c r="V484" s="75"/>
      <c r="W484" s="75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58"/>
      <c r="R485" s="75"/>
      <c r="S485" s="75"/>
      <c r="T485" s="1"/>
      <c r="U485" s="58"/>
      <c r="V485" s="75"/>
      <c r="W485" s="75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58"/>
      <c r="R486" s="75"/>
      <c r="S486" s="75"/>
      <c r="T486" s="1"/>
      <c r="U486" s="58"/>
      <c r="V486" s="75"/>
      <c r="W486" s="75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58"/>
      <c r="R487" s="75"/>
      <c r="S487" s="75"/>
      <c r="T487" s="1"/>
      <c r="U487" s="58"/>
      <c r="V487" s="75"/>
      <c r="W487" s="75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58"/>
      <c r="R488" s="75"/>
      <c r="S488" s="75"/>
      <c r="T488" s="1"/>
      <c r="U488" s="58"/>
      <c r="V488" s="75"/>
      <c r="W488" s="75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58"/>
      <c r="R489" s="75"/>
      <c r="S489" s="75"/>
      <c r="T489" s="1"/>
      <c r="U489" s="58"/>
      <c r="V489" s="75"/>
      <c r="W489" s="75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58"/>
      <c r="R490" s="75"/>
      <c r="S490" s="75"/>
      <c r="T490" s="1"/>
      <c r="U490" s="58"/>
      <c r="V490" s="75"/>
      <c r="W490" s="75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58"/>
      <c r="R491" s="75"/>
      <c r="S491" s="75"/>
      <c r="T491" s="1"/>
      <c r="U491" s="58"/>
      <c r="V491" s="75"/>
      <c r="W491" s="75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58"/>
      <c r="R492" s="75"/>
      <c r="S492" s="75"/>
      <c r="T492" s="1"/>
      <c r="U492" s="58"/>
      <c r="V492" s="75"/>
      <c r="W492" s="75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58"/>
      <c r="R493" s="75"/>
      <c r="S493" s="75"/>
      <c r="T493" s="1"/>
      <c r="U493" s="58"/>
      <c r="V493" s="75"/>
      <c r="W493" s="75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58"/>
      <c r="R494" s="75"/>
      <c r="S494" s="75"/>
      <c r="T494" s="1"/>
      <c r="U494" s="58"/>
      <c r="V494" s="75"/>
      <c r="W494" s="75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58"/>
      <c r="R495" s="75"/>
      <c r="S495" s="75"/>
      <c r="T495" s="1"/>
      <c r="U495" s="58"/>
      <c r="V495" s="75"/>
      <c r="W495" s="75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58"/>
      <c r="R496" s="75"/>
      <c r="S496" s="75"/>
      <c r="T496" s="1"/>
      <c r="U496" s="58"/>
      <c r="V496" s="75"/>
      <c r="W496" s="75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58"/>
      <c r="R497" s="75"/>
      <c r="S497" s="75"/>
      <c r="T497" s="1"/>
      <c r="U497" s="58"/>
      <c r="V497" s="75"/>
      <c r="W497" s="75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58"/>
      <c r="R498" s="75"/>
      <c r="S498" s="75"/>
      <c r="T498" s="1"/>
      <c r="U498" s="58"/>
      <c r="V498" s="75"/>
      <c r="W498" s="75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58"/>
      <c r="R499" s="75"/>
      <c r="S499" s="75"/>
      <c r="T499" s="1"/>
      <c r="U499" s="58"/>
      <c r="V499" s="75"/>
      <c r="W499" s="75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58"/>
      <c r="R500" s="75"/>
      <c r="S500" s="75"/>
      <c r="T500" s="1"/>
      <c r="U500" s="58"/>
      <c r="V500" s="75"/>
      <c r="W500" s="75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58"/>
      <c r="R501" s="75"/>
      <c r="S501" s="75"/>
      <c r="T501" s="1"/>
      <c r="U501" s="58"/>
      <c r="V501" s="75"/>
      <c r="W501" s="75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58"/>
      <c r="R502" s="75"/>
      <c r="S502" s="75"/>
      <c r="T502" s="1"/>
      <c r="U502" s="58"/>
      <c r="V502" s="75"/>
      <c r="W502" s="75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58"/>
      <c r="R503" s="75"/>
      <c r="S503" s="75"/>
      <c r="T503" s="1"/>
      <c r="U503" s="58"/>
      <c r="V503" s="75"/>
      <c r="W503" s="75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58"/>
      <c r="R504" s="75"/>
      <c r="S504" s="75"/>
      <c r="T504" s="1"/>
      <c r="U504" s="58"/>
      <c r="V504" s="75"/>
      <c r="W504" s="75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58"/>
      <c r="R505" s="75"/>
      <c r="S505" s="75"/>
      <c r="T505" s="1"/>
      <c r="U505" s="58"/>
      <c r="V505" s="75"/>
      <c r="W505" s="75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58"/>
      <c r="R506" s="75"/>
      <c r="S506" s="75"/>
      <c r="T506" s="1"/>
      <c r="U506" s="58"/>
      <c r="V506" s="75"/>
      <c r="W506" s="75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58"/>
      <c r="R507" s="75"/>
      <c r="S507" s="75"/>
      <c r="T507" s="1"/>
      <c r="U507" s="58"/>
      <c r="V507" s="75"/>
      <c r="W507" s="75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58"/>
      <c r="R508" s="75"/>
      <c r="S508" s="75"/>
      <c r="T508" s="1"/>
      <c r="U508" s="58"/>
      <c r="V508" s="75"/>
      <c r="W508" s="75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58"/>
      <c r="R509" s="75"/>
      <c r="S509" s="75"/>
      <c r="T509" s="1"/>
      <c r="U509" s="58"/>
      <c r="V509" s="75"/>
      <c r="W509" s="75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58"/>
      <c r="R510" s="75"/>
      <c r="S510" s="75"/>
      <c r="T510" s="1"/>
      <c r="U510" s="58"/>
      <c r="V510" s="75"/>
      <c r="W510" s="75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58"/>
      <c r="R511" s="75"/>
      <c r="S511" s="75"/>
      <c r="T511" s="1"/>
      <c r="U511" s="58"/>
      <c r="V511" s="75"/>
      <c r="W511" s="75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58"/>
      <c r="R512" s="75"/>
      <c r="S512" s="75"/>
      <c r="T512" s="1"/>
      <c r="U512" s="58"/>
      <c r="V512" s="75"/>
      <c r="W512" s="75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58"/>
      <c r="R513" s="75"/>
      <c r="S513" s="75"/>
      <c r="T513" s="1"/>
      <c r="U513" s="58"/>
      <c r="V513" s="75"/>
      <c r="W513" s="75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58"/>
      <c r="R514" s="75"/>
      <c r="S514" s="75"/>
      <c r="T514" s="1"/>
      <c r="U514" s="58"/>
      <c r="V514" s="75"/>
      <c r="W514" s="75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58"/>
      <c r="R515" s="75"/>
      <c r="S515" s="75"/>
      <c r="T515" s="1"/>
      <c r="U515" s="58"/>
      <c r="V515" s="75"/>
      <c r="W515" s="75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58"/>
      <c r="R516" s="75"/>
      <c r="S516" s="75"/>
      <c r="T516" s="1"/>
      <c r="U516" s="58"/>
      <c r="V516" s="75"/>
      <c r="W516" s="75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58"/>
      <c r="R517" s="75"/>
      <c r="S517" s="75"/>
      <c r="T517" s="1"/>
      <c r="U517" s="58"/>
      <c r="V517" s="75"/>
      <c r="W517" s="75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58"/>
      <c r="R518" s="75"/>
      <c r="S518" s="75"/>
      <c r="T518" s="1"/>
      <c r="U518" s="58"/>
      <c r="V518" s="75"/>
      <c r="W518" s="75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58"/>
      <c r="R519" s="75"/>
      <c r="S519" s="75"/>
      <c r="T519" s="1"/>
      <c r="U519" s="58"/>
      <c r="V519" s="75"/>
      <c r="W519" s="75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58"/>
      <c r="R520" s="75"/>
      <c r="S520" s="75"/>
      <c r="T520" s="1"/>
      <c r="U520" s="58"/>
      <c r="V520" s="75"/>
      <c r="W520" s="75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58"/>
      <c r="R521" s="75"/>
      <c r="S521" s="75"/>
      <c r="T521" s="1"/>
      <c r="U521" s="58"/>
      <c r="V521" s="75"/>
      <c r="W521" s="75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58"/>
      <c r="R522" s="75"/>
      <c r="S522" s="75"/>
      <c r="T522" s="1"/>
      <c r="U522" s="58"/>
      <c r="V522" s="75"/>
      <c r="W522" s="75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58"/>
      <c r="R523" s="75"/>
      <c r="S523" s="75"/>
      <c r="T523" s="1"/>
      <c r="U523" s="58"/>
      <c r="V523" s="75"/>
      <c r="W523" s="75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58"/>
      <c r="R524" s="75"/>
      <c r="S524" s="75"/>
      <c r="T524" s="1"/>
      <c r="U524" s="58"/>
      <c r="V524" s="75"/>
      <c r="W524" s="75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58"/>
      <c r="R525" s="75"/>
      <c r="S525" s="75"/>
      <c r="T525" s="1"/>
      <c r="U525" s="58"/>
      <c r="V525" s="75"/>
      <c r="W525" s="75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58"/>
      <c r="R526" s="75"/>
      <c r="S526" s="75"/>
      <c r="T526" s="1"/>
      <c r="U526" s="58"/>
      <c r="V526" s="75"/>
      <c r="W526" s="75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58"/>
      <c r="R527" s="75"/>
      <c r="S527" s="75"/>
      <c r="T527" s="1"/>
      <c r="U527" s="58"/>
      <c r="V527" s="75"/>
      <c r="W527" s="75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58"/>
      <c r="R528" s="75"/>
      <c r="S528" s="75"/>
      <c r="T528" s="1"/>
      <c r="U528" s="58"/>
      <c r="V528" s="75"/>
      <c r="W528" s="75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58"/>
      <c r="R529" s="75"/>
      <c r="S529" s="75"/>
      <c r="T529" s="1"/>
      <c r="U529" s="58"/>
      <c r="V529" s="75"/>
      <c r="W529" s="75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58"/>
      <c r="R530" s="75"/>
      <c r="S530" s="75"/>
      <c r="T530" s="1"/>
      <c r="U530" s="58"/>
      <c r="V530" s="75"/>
      <c r="W530" s="75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58"/>
      <c r="R531" s="75"/>
      <c r="S531" s="75"/>
      <c r="T531" s="1"/>
      <c r="U531" s="58"/>
      <c r="V531" s="75"/>
      <c r="W531" s="75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58"/>
      <c r="R532" s="75"/>
      <c r="S532" s="75"/>
      <c r="T532" s="1"/>
      <c r="U532" s="58"/>
      <c r="V532" s="75"/>
      <c r="W532" s="75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58"/>
      <c r="R533" s="75"/>
      <c r="S533" s="75"/>
      <c r="T533" s="1"/>
      <c r="U533" s="58"/>
      <c r="V533" s="75"/>
      <c r="W533" s="75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58"/>
      <c r="R534" s="75"/>
      <c r="S534" s="75"/>
      <c r="T534" s="1"/>
      <c r="U534" s="58"/>
      <c r="V534" s="75"/>
      <c r="W534" s="75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58"/>
      <c r="R535" s="75"/>
      <c r="S535" s="75"/>
      <c r="T535" s="1"/>
      <c r="U535" s="58"/>
      <c r="V535" s="75"/>
      <c r="W535" s="75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58"/>
      <c r="R536" s="75"/>
      <c r="S536" s="75"/>
      <c r="T536" s="1"/>
      <c r="U536" s="58"/>
      <c r="V536" s="75"/>
      <c r="W536" s="75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58"/>
      <c r="R537" s="75"/>
      <c r="S537" s="75"/>
      <c r="T537" s="1"/>
      <c r="U537" s="58"/>
      <c r="V537" s="75"/>
      <c r="W537" s="75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58"/>
      <c r="R538" s="75"/>
      <c r="S538" s="75"/>
      <c r="T538" s="1"/>
      <c r="U538" s="58"/>
      <c r="V538" s="75"/>
      <c r="W538" s="75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58"/>
      <c r="R539" s="75"/>
      <c r="S539" s="75"/>
      <c r="T539" s="1"/>
      <c r="U539" s="58"/>
      <c r="V539" s="75"/>
      <c r="W539" s="75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58"/>
      <c r="R540" s="75"/>
      <c r="S540" s="75"/>
      <c r="T540" s="1"/>
      <c r="U540" s="58"/>
      <c r="V540" s="75"/>
      <c r="W540" s="75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58"/>
      <c r="R541" s="75"/>
      <c r="S541" s="75"/>
      <c r="T541" s="1"/>
      <c r="U541" s="58"/>
      <c r="V541" s="75"/>
      <c r="W541" s="75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58"/>
      <c r="R542" s="75"/>
      <c r="S542" s="75"/>
      <c r="T542" s="1"/>
      <c r="U542" s="58"/>
      <c r="V542" s="75"/>
      <c r="W542" s="75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58"/>
      <c r="R543" s="75"/>
      <c r="S543" s="75"/>
      <c r="T543" s="1"/>
      <c r="U543" s="58"/>
      <c r="V543" s="75"/>
      <c r="W543" s="75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58"/>
      <c r="R544" s="75"/>
      <c r="S544" s="75"/>
      <c r="T544" s="1"/>
      <c r="U544" s="58"/>
      <c r="V544" s="75"/>
      <c r="W544" s="75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58"/>
      <c r="R545" s="75"/>
      <c r="S545" s="75"/>
      <c r="T545" s="1"/>
      <c r="U545" s="58"/>
      <c r="V545" s="75"/>
      <c r="W545" s="75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58"/>
      <c r="R546" s="75"/>
      <c r="S546" s="75"/>
      <c r="T546" s="1"/>
      <c r="U546" s="58"/>
      <c r="V546" s="75"/>
      <c r="W546" s="75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58"/>
      <c r="R547" s="75"/>
      <c r="S547" s="75"/>
      <c r="T547" s="1"/>
      <c r="U547" s="58"/>
      <c r="V547" s="75"/>
      <c r="W547" s="75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58"/>
      <c r="R548" s="75"/>
      <c r="S548" s="75"/>
      <c r="T548" s="1"/>
      <c r="U548" s="58"/>
      <c r="V548" s="75"/>
      <c r="W548" s="75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58"/>
      <c r="R549" s="75"/>
      <c r="S549" s="75"/>
      <c r="T549" s="1"/>
      <c r="U549" s="58"/>
      <c r="V549" s="75"/>
      <c r="W549" s="75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58"/>
      <c r="R550" s="75"/>
      <c r="S550" s="75"/>
      <c r="T550" s="1"/>
      <c r="U550" s="58"/>
      <c r="V550" s="75"/>
      <c r="W550" s="75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58"/>
      <c r="R551" s="75"/>
      <c r="S551" s="75"/>
      <c r="T551" s="1"/>
      <c r="U551" s="58"/>
      <c r="V551" s="75"/>
      <c r="W551" s="75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58"/>
      <c r="R552" s="75"/>
      <c r="S552" s="75"/>
      <c r="T552" s="1"/>
      <c r="U552" s="58"/>
      <c r="V552" s="75"/>
      <c r="W552" s="75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58"/>
      <c r="R553" s="75"/>
      <c r="S553" s="75"/>
      <c r="T553" s="1"/>
      <c r="U553" s="58"/>
      <c r="V553" s="75"/>
      <c r="W553" s="75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58"/>
      <c r="R554" s="75"/>
      <c r="S554" s="75"/>
      <c r="T554" s="1"/>
      <c r="U554" s="58"/>
      <c r="V554" s="75"/>
      <c r="W554" s="75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58"/>
      <c r="R555" s="75"/>
      <c r="S555" s="75"/>
      <c r="T555" s="1"/>
      <c r="U555" s="58"/>
      <c r="V555" s="75"/>
      <c r="W555" s="75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58"/>
      <c r="R556" s="75"/>
      <c r="S556" s="75"/>
      <c r="T556" s="1"/>
      <c r="U556" s="58"/>
      <c r="V556" s="75"/>
      <c r="W556" s="75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58"/>
      <c r="R557" s="75"/>
      <c r="S557" s="75"/>
      <c r="T557" s="1"/>
      <c r="U557" s="58"/>
      <c r="V557" s="75"/>
      <c r="W557" s="75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58"/>
      <c r="R558" s="75"/>
      <c r="S558" s="75"/>
      <c r="T558" s="1"/>
      <c r="U558" s="58"/>
      <c r="V558" s="75"/>
      <c r="W558" s="75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58"/>
      <c r="R559" s="75"/>
      <c r="S559" s="75"/>
      <c r="T559" s="1"/>
      <c r="U559" s="58"/>
      <c r="V559" s="75"/>
      <c r="W559" s="75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58"/>
      <c r="R560" s="75"/>
      <c r="S560" s="75"/>
      <c r="T560" s="1"/>
      <c r="U560" s="58"/>
      <c r="V560" s="75"/>
      <c r="W560" s="75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58"/>
      <c r="R561" s="75"/>
      <c r="S561" s="75"/>
      <c r="T561" s="1"/>
      <c r="U561" s="58"/>
      <c r="V561" s="75"/>
      <c r="W561" s="75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58"/>
      <c r="R562" s="75"/>
      <c r="S562" s="75"/>
      <c r="T562" s="1"/>
      <c r="U562" s="58"/>
      <c r="V562" s="75"/>
      <c r="W562" s="75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58"/>
      <c r="R563" s="75"/>
      <c r="S563" s="75"/>
      <c r="T563" s="1"/>
      <c r="U563" s="58"/>
      <c r="V563" s="75"/>
      <c r="W563" s="75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58"/>
      <c r="R564" s="75"/>
      <c r="S564" s="75"/>
      <c r="T564" s="1"/>
      <c r="U564" s="58"/>
      <c r="V564" s="75"/>
      <c r="W564" s="75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58"/>
      <c r="R565" s="75"/>
      <c r="S565" s="75"/>
      <c r="T565" s="1"/>
      <c r="U565" s="58"/>
      <c r="V565" s="75"/>
      <c r="W565" s="75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58"/>
      <c r="R566" s="75"/>
      <c r="S566" s="75"/>
      <c r="T566" s="1"/>
      <c r="U566" s="58"/>
      <c r="V566" s="75"/>
      <c r="W566" s="75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58"/>
      <c r="R567" s="75"/>
      <c r="S567" s="75"/>
      <c r="T567" s="1"/>
      <c r="U567" s="58"/>
      <c r="V567" s="75"/>
      <c r="W567" s="75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58"/>
      <c r="R568" s="75"/>
      <c r="S568" s="75"/>
      <c r="T568" s="1"/>
      <c r="U568" s="58"/>
      <c r="V568" s="75"/>
      <c r="W568" s="75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58"/>
      <c r="R569" s="75"/>
      <c r="S569" s="75"/>
      <c r="T569" s="1"/>
      <c r="U569" s="58"/>
      <c r="V569" s="75"/>
      <c r="W569" s="75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58"/>
      <c r="R570" s="75"/>
      <c r="S570" s="75"/>
      <c r="T570" s="1"/>
      <c r="U570" s="58"/>
      <c r="V570" s="75"/>
      <c r="W570" s="75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58"/>
      <c r="R571" s="75"/>
      <c r="S571" s="75"/>
      <c r="T571" s="1"/>
      <c r="U571" s="58"/>
      <c r="V571" s="75"/>
      <c r="W571" s="75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58"/>
      <c r="R572" s="75"/>
      <c r="S572" s="75"/>
      <c r="T572" s="1"/>
      <c r="U572" s="58"/>
      <c r="V572" s="75"/>
      <c r="W572" s="75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58"/>
      <c r="R573" s="75"/>
      <c r="S573" s="75"/>
      <c r="T573" s="1"/>
      <c r="U573" s="58"/>
      <c r="V573" s="75"/>
      <c r="W573" s="75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58"/>
      <c r="R574" s="75"/>
      <c r="S574" s="75"/>
      <c r="T574" s="1"/>
      <c r="U574" s="58"/>
      <c r="V574" s="75"/>
      <c r="W574" s="75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58"/>
      <c r="R575" s="75"/>
      <c r="S575" s="75"/>
      <c r="T575" s="1"/>
      <c r="U575" s="58"/>
      <c r="V575" s="75"/>
      <c r="W575" s="75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58"/>
      <c r="R576" s="75"/>
      <c r="S576" s="75"/>
      <c r="T576" s="1"/>
      <c r="U576" s="58"/>
      <c r="V576" s="75"/>
      <c r="W576" s="75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58"/>
      <c r="R577" s="75"/>
      <c r="S577" s="75"/>
      <c r="T577" s="1"/>
      <c r="U577" s="58"/>
      <c r="V577" s="75"/>
      <c r="W577" s="75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58"/>
      <c r="R578" s="75"/>
      <c r="S578" s="75"/>
      <c r="T578" s="1"/>
      <c r="U578" s="58"/>
      <c r="V578" s="75"/>
      <c r="W578" s="75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58"/>
      <c r="R579" s="75"/>
      <c r="S579" s="75"/>
      <c r="T579" s="1"/>
      <c r="U579" s="58"/>
      <c r="V579" s="75"/>
      <c r="W579" s="75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58"/>
      <c r="R580" s="75"/>
      <c r="S580" s="75"/>
      <c r="T580" s="1"/>
      <c r="U580" s="58"/>
      <c r="V580" s="75"/>
      <c r="W580" s="75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58"/>
      <c r="R581" s="75"/>
      <c r="S581" s="75"/>
      <c r="T581" s="1"/>
      <c r="U581" s="58"/>
      <c r="V581" s="75"/>
      <c r="W581" s="75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58"/>
      <c r="R582" s="75"/>
      <c r="S582" s="75"/>
      <c r="T582" s="1"/>
      <c r="U582" s="58"/>
      <c r="V582" s="75"/>
      <c r="W582" s="75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58"/>
      <c r="R583" s="75"/>
      <c r="S583" s="75"/>
      <c r="T583" s="1"/>
      <c r="U583" s="58"/>
      <c r="V583" s="75"/>
      <c r="W583" s="75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58"/>
      <c r="R584" s="75"/>
      <c r="S584" s="75"/>
      <c r="T584" s="1"/>
      <c r="U584" s="58"/>
      <c r="V584" s="75"/>
      <c r="W584" s="75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58"/>
      <c r="R585" s="75"/>
      <c r="S585" s="75"/>
      <c r="T585" s="1"/>
      <c r="U585" s="58"/>
      <c r="V585" s="75"/>
      <c r="W585" s="75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58"/>
      <c r="R586" s="75"/>
      <c r="S586" s="75"/>
      <c r="T586" s="1"/>
      <c r="U586" s="58"/>
      <c r="V586" s="75"/>
      <c r="W586" s="75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58"/>
      <c r="R587" s="75"/>
      <c r="S587" s="75"/>
      <c r="T587" s="1"/>
      <c r="U587" s="58"/>
      <c r="V587" s="75"/>
      <c r="W587" s="75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58"/>
      <c r="R588" s="75"/>
      <c r="S588" s="75"/>
      <c r="T588" s="1"/>
      <c r="U588" s="58"/>
      <c r="V588" s="75"/>
      <c r="W588" s="75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58"/>
      <c r="R589" s="75"/>
      <c r="S589" s="75"/>
      <c r="T589" s="1"/>
      <c r="U589" s="58"/>
      <c r="V589" s="75"/>
      <c r="W589" s="75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58"/>
      <c r="R590" s="75"/>
      <c r="S590" s="75"/>
      <c r="T590" s="1"/>
      <c r="U590" s="58"/>
      <c r="V590" s="75"/>
      <c r="W590" s="75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58"/>
      <c r="R591" s="75"/>
      <c r="S591" s="75"/>
      <c r="T591" s="1"/>
      <c r="U591" s="58"/>
      <c r="V591" s="75"/>
      <c r="W591" s="75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58"/>
      <c r="R592" s="75"/>
      <c r="S592" s="75"/>
      <c r="T592" s="1"/>
      <c r="U592" s="58"/>
      <c r="V592" s="75"/>
      <c r="W592" s="75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58"/>
      <c r="R593" s="75"/>
      <c r="S593" s="75"/>
      <c r="T593" s="1"/>
      <c r="U593" s="58"/>
      <c r="V593" s="75"/>
      <c r="W593" s="75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58"/>
      <c r="R594" s="75"/>
      <c r="S594" s="75"/>
      <c r="T594" s="1"/>
      <c r="U594" s="58"/>
      <c r="V594" s="75"/>
      <c r="W594" s="75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58"/>
      <c r="R595" s="75"/>
      <c r="S595" s="75"/>
      <c r="T595" s="1"/>
      <c r="U595" s="58"/>
      <c r="V595" s="75"/>
      <c r="W595" s="75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58"/>
      <c r="R596" s="75"/>
      <c r="S596" s="75"/>
      <c r="T596" s="1"/>
      <c r="U596" s="58"/>
      <c r="V596" s="75"/>
      <c r="W596" s="75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58"/>
      <c r="R597" s="75"/>
      <c r="S597" s="75"/>
      <c r="T597" s="1"/>
      <c r="U597" s="58"/>
      <c r="V597" s="75"/>
      <c r="W597" s="75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58"/>
      <c r="R598" s="75"/>
      <c r="S598" s="75"/>
      <c r="T598" s="1"/>
      <c r="U598" s="58"/>
      <c r="V598" s="75"/>
      <c r="W598" s="75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58"/>
      <c r="R599" s="75"/>
      <c r="S599" s="75"/>
      <c r="T599" s="1"/>
      <c r="U599" s="58"/>
      <c r="V599" s="75"/>
      <c r="W599" s="75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58"/>
      <c r="R600" s="75"/>
      <c r="S600" s="75"/>
      <c r="T600" s="1"/>
      <c r="U600" s="58"/>
      <c r="V600" s="75"/>
      <c r="W600" s="75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58"/>
      <c r="R601" s="75"/>
      <c r="S601" s="75"/>
      <c r="T601" s="1"/>
      <c r="U601" s="58"/>
      <c r="V601" s="75"/>
      <c r="W601" s="75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58"/>
      <c r="R602" s="75"/>
      <c r="S602" s="75"/>
      <c r="T602" s="1"/>
      <c r="U602" s="58"/>
      <c r="V602" s="75"/>
      <c r="W602" s="75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58"/>
      <c r="R603" s="75"/>
      <c r="S603" s="75"/>
      <c r="T603" s="1"/>
      <c r="U603" s="58"/>
      <c r="V603" s="75"/>
      <c r="W603" s="75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58"/>
      <c r="R604" s="75"/>
      <c r="S604" s="75"/>
      <c r="T604" s="1"/>
      <c r="U604" s="58"/>
      <c r="V604" s="75"/>
      <c r="W604" s="75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58"/>
      <c r="R605" s="75"/>
      <c r="S605" s="75"/>
      <c r="T605" s="1"/>
      <c r="U605" s="58"/>
      <c r="V605" s="75"/>
      <c r="W605" s="75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58"/>
      <c r="R606" s="75"/>
      <c r="S606" s="75"/>
      <c r="T606" s="1"/>
      <c r="U606" s="58"/>
      <c r="V606" s="75"/>
      <c r="W606" s="75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58"/>
      <c r="R607" s="75"/>
      <c r="S607" s="75"/>
      <c r="T607" s="1"/>
      <c r="U607" s="58"/>
      <c r="V607" s="75"/>
      <c r="W607" s="75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58"/>
      <c r="R608" s="75"/>
      <c r="S608" s="75"/>
      <c r="T608" s="1"/>
      <c r="U608" s="58"/>
      <c r="V608" s="75"/>
      <c r="W608" s="75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58"/>
      <c r="R609" s="75"/>
      <c r="S609" s="75"/>
      <c r="T609" s="1"/>
      <c r="U609" s="58"/>
      <c r="V609" s="75"/>
      <c r="W609" s="75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58"/>
      <c r="R610" s="75"/>
      <c r="S610" s="75"/>
      <c r="T610" s="1"/>
      <c r="U610" s="58"/>
      <c r="V610" s="75"/>
      <c r="W610" s="75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58"/>
      <c r="R611" s="75"/>
      <c r="S611" s="75"/>
      <c r="T611" s="1"/>
      <c r="U611" s="58"/>
      <c r="V611" s="75"/>
      <c r="W611" s="75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58"/>
      <c r="R612" s="75"/>
      <c r="S612" s="75"/>
      <c r="T612" s="1"/>
      <c r="U612" s="58"/>
      <c r="V612" s="75"/>
      <c r="W612" s="75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58"/>
      <c r="R613" s="75"/>
      <c r="S613" s="75"/>
      <c r="T613" s="1"/>
      <c r="U613" s="58"/>
      <c r="V613" s="75"/>
      <c r="W613" s="75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58"/>
      <c r="R614" s="75"/>
      <c r="S614" s="75"/>
      <c r="T614" s="1"/>
      <c r="U614" s="58"/>
      <c r="V614" s="75"/>
      <c r="W614" s="75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58"/>
      <c r="R615" s="75"/>
      <c r="S615" s="75"/>
      <c r="T615" s="1"/>
      <c r="U615" s="58"/>
      <c r="V615" s="75"/>
      <c r="W615" s="75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58"/>
      <c r="R616" s="75"/>
      <c r="S616" s="75"/>
      <c r="T616" s="1"/>
      <c r="U616" s="58"/>
      <c r="V616" s="75"/>
      <c r="W616" s="75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58"/>
      <c r="R617" s="75"/>
      <c r="S617" s="75"/>
      <c r="T617" s="1"/>
      <c r="U617" s="58"/>
      <c r="V617" s="75"/>
      <c r="W617" s="75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58"/>
      <c r="R618" s="75"/>
      <c r="S618" s="75"/>
      <c r="T618" s="1"/>
      <c r="U618" s="58"/>
      <c r="V618" s="75"/>
      <c r="W618" s="75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58"/>
      <c r="R619" s="75"/>
      <c r="S619" s="75"/>
      <c r="T619" s="1"/>
      <c r="U619" s="58"/>
      <c r="V619" s="75"/>
      <c r="W619" s="75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58"/>
      <c r="R620" s="75"/>
      <c r="S620" s="75"/>
      <c r="T620" s="1"/>
      <c r="U620" s="58"/>
      <c r="V620" s="75"/>
      <c r="W620" s="75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58"/>
      <c r="R621" s="75"/>
      <c r="S621" s="75"/>
      <c r="T621" s="1"/>
      <c r="U621" s="58"/>
      <c r="V621" s="75"/>
      <c r="W621" s="75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58"/>
      <c r="R622" s="75"/>
      <c r="S622" s="75"/>
      <c r="T622" s="1"/>
      <c r="U622" s="58"/>
      <c r="V622" s="75"/>
      <c r="W622" s="75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58"/>
      <c r="R623" s="75"/>
      <c r="S623" s="75"/>
      <c r="T623" s="1"/>
      <c r="U623" s="58"/>
      <c r="V623" s="75"/>
      <c r="W623" s="75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58"/>
      <c r="R624" s="75"/>
      <c r="S624" s="75"/>
      <c r="T624" s="1"/>
      <c r="U624" s="58"/>
      <c r="V624" s="75"/>
      <c r="W624" s="75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58"/>
      <c r="R625" s="75"/>
      <c r="S625" s="75"/>
      <c r="T625" s="1"/>
      <c r="U625" s="58"/>
      <c r="V625" s="75"/>
      <c r="W625" s="75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58"/>
      <c r="R626" s="75"/>
      <c r="S626" s="75"/>
      <c r="T626" s="1"/>
      <c r="U626" s="58"/>
      <c r="V626" s="75"/>
      <c r="W626" s="75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58"/>
      <c r="R627" s="75"/>
      <c r="S627" s="75"/>
      <c r="T627" s="1"/>
      <c r="U627" s="58"/>
      <c r="V627" s="75"/>
      <c r="W627" s="75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58"/>
      <c r="R628" s="75"/>
      <c r="S628" s="75"/>
      <c r="T628" s="1"/>
      <c r="U628" s="58"/>
      <c r="V628" s="75"/>
      <c r="W628" s="75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58"/>
      <c r="R629" s="75"/>
      <c r="S629" s="75"/>
      <c r="T629" s="1"/>
      <c r="U629" s="58"/>
      <c r="V629" s="75"/>
      <c r="W629" s="75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58"/>
      <c r="R630" s="75"/>
      <c r="S630" s="75"/>
      <c r="T630" s="1"/>
      <c r="U630" s="58"/>
      <c r="V630" s="75"/>
      <c r="W630" s="75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58"/>
      <c r="R631" s="75"/>
      <c r="S631" s="75"/>
      <c r="T631" s="1"/>
      <c r="U631" s="58"/>
      <c r="V631" s="75"/>
      <c r="W631" s="75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58"/>
      <c r="R632" s="75"/>
      <c r="S632" s="75"/>
      <c r="T632" s="1"/>
      <c r="U632" s="58"/>
      <c r="V632" s="75"/>
      <c r="W632" s="75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58"/>
      <c r="R633" s="75"/>
      <c r="S633" s="75"/>
      <c r="T633" s="1"/>
      <c r="U633" s="58"/>
      <c r="V633" s="75"/>
      <c r="W633" s="75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58"/>
      <c r="R634" s="75"/>
      <c r="S634" s="75"/>
      <c r="T634" s="1"/>
      <c r="U634" s="58"/>
      <c r="V634" s="75"/>
      <c r="W634" s="75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58"/>
      <c r="R635" s="75"/>
      <c r="S635" s="75"/>
      <c r="T635" s="1"/>
      <c r="U635" s="58"/>
      <c r="V635" s="75"/>
      <c r="W635" s="75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58"/>
      <c r="R636" s="75"/>
      <c r="S636" s="75"/>
      <c r="T636" s="1"/>
      <c r="U636" s="58"/>
      <c r="V636" s="75"/>
      <c r="W636" s="75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58"/>
      <c r="R637" s="75"/>
      <c r="S637" s="75"/>
      <c r="T637" s="1"/>
      <c r="U637" s="58"/>
      <c r="V637" s="75"/>
      <c r="W637" s="75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58"/>
      <c r="R638" s="75"/>
      <c r="S638" s="75"/>
      <c r="T638" s="1"/>
      <c r="U638" s="58"/>
      <c r="V638" s="75"/>
      <c r="W638" s="75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58"/>
      <c r="R639" s="75"/>
      <c r="S639" s="75"/>
      <c r="T639" s="1"/>
      <c r="U639" s="58"/>
      <c r="V639" s="75"/>
      <c r="W639" s="75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58"/>
      <c r="R640" s="75"/>
      <c r="S640" s="75"/>
      <c r="T640" s="1"/>
      <c r="U640" s="58"/>
      <c r="V640" s="75"/>
      <c r="W640" s="75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58"/>
      <c r="R641" s="75"/>
      <c r="S641" s="75"/>
      <c r="T641" s="1"/>
      <c r="U641" s="58"/>
      <c r="V641" s="75"/>
      <c r="W641" s="75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58"/>
      <c r="R642" s="75"/>
      <c r="S642" s="75"/>
      <c r="T642" s="1"/>
      <c r="U642" s="58"/>
      <c r="V642" s="75"/>
      <c r="W642" s="75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58"/>
      <c r="R643" s="75"/>
      <c r="S643" s="75"/>
      <c r="T643" s="1"/>
      <c r="U643" s="58"/>
      <c r="V643" s="75"/>
      <c r="W643" s="75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58"/>
      <c r="R644" s="75"/>
      <c r="S644" s="75"/>
      <c r="T644" s="1"/>
      <c r="U644" s="58"/>
      <c r="V644" s="75"/>
      <c r="W644" s="75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58"/>
      <c r="R645" s="75"/>
      <c r="S645" s="75"/>
      <c r="T645" s="1"/>
      <c r="U645" s="58"/>
      <c r="V645" s="75"/>
      <c r="W645" s="75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58"/>
      <c r="R646" s="75"/>
      <c r="S646" s="75"/>
      <c r="T646" s="1"/>
      <c r="U646" s="58"/>
      <c r="V646" s="75"/>
      <c r="W646" s="75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58"/>
      <c r="R647" s="75"/>
      <c r="S647" s="75"/>
      <c r="T647" s="1"/>
      <c r="U647" s="58"/>
      <c r="V647" s="75"/>
      <c r="W647" s="75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58"/>
      <c r="R648" s="75"/>
      <c r="S648" s="75"/>
      <c r="T648" s="1"/>
      <c r="U648" s="58"/>
      <c r="V648" s="75"/>
      <c r="W648" s="75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58"/>
      <c r="R649" s="75"/>
      <c r="S649" s="75"/>
      <c r="T649" s="1"/>
      <c r="U649" s="58"/>
      <c r="V649" s="75"/>
      <c r="W649" s="75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58"/>
      <c r="R650" s="75"/>
      <c r="S650" s="75"/>
      <c r="T650" s="1"/>
      <c r="U650" s="58"/>
      <c r="V650" s="75"/>
      <c r="W650" s="75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58"/>
      <c r="R651" s="75"/>
      <c r="S651" s="75"/>
      <c r="T651" s="1"/>
      <c r="U651" s="58"/>
      <c r="V651" s="75"/>
      <c r="W651" s="75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58"/>
      <c r="R652" s="75"/>
      <c r="S652" s="75"/>
      <c r="T652" s="1"/>
      <c r="U652" s="58"/>
      <c r="V652" s="75"/>
      <c r="W652" s="75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58"/>
      <c r="R653" s="75"/>
      <c r="S653" s="75"/>
      <c r="T653" s="1"/>
      <c r="U653" s="58"/>
      <c r="V653" s="75"/>
      <c r="W653" s="75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58"/>
      <c r="R654" s="75"/>
      <c r="S654" s="75"/>
      <c r="T654" s="1"/>
      <c r="U654" s="58"/>
      <c r="V654" s="75"/>
      <c r="W654" s="75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58"/>
      <c r="R655" s="75"/>
      <c r="S655" s="75"/>
      <c r="T655" s="1"/>
      <c r="U655" s="58"/>
      <c r="V655" s="75"/>
      <c r="W655" s="75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58"/>
      <c r="R656" s="75"/>
      <c r="S656" s="75"/>
      <c r="T656" s="1"/>
      <c r="U656" s="58"/>
      <c r="V656" s="75"/>
      <c r="W656" s="75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58"/>
      <c r="R657" s="75"/>
      <c r="S657" s="75"/>
      <c r="T657" s="1"/>
      <c r="U657" s="58"/>
      <c r="V657" s="75"/>
      <c r="W657" s="75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58"/>
      <c r="R658" s="75"/>
      <c r="S658" s="75"/>
      <c r="T658" s="1"/>
      <c r="U658" s="58"/>
      <c r="V658" s="75"/>
      <c r="W658" s="75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58"/>
      <c r="R659" s="75"/>
      <c r="S659" s="75"/>
      <c r="T659" s="1"/>
      <c r="U659" s="58"/>
      <c r="V659" s="75"/>
      <c r="W659" s="75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58"/>
      <c r="R660" s="75"/>
      <c r="S660" s="75"/>
      <c r="T660" s="1"/>
      <c r="U660" s="58"/>
      <c r="V660" s="75"/>
      <c r="W660" s="75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58"/>
      <c r="R661" s="75"/>
      <c r="S661" s="75"/>
      <c r="T661" s="1"/>
      <c r="U661" s="58"/>
      <c r="V661" s="75"/>
      <c r="W661" s="75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58"/>
      <c r="R662" s="75"/>
      <c r="S662" s="75"/>
      <c r="T662" s="1"/>
      <c r="U662" s="58"/>
      <c r="V662" s="75"/>
      <c r="W662" s="75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58"/>
      <c r="R663" s="75"/>
      <c r="S663" s="75"/>
      <c r="T663" s="1"/>
      <c r="U663" s="58"/>
      <c r="V663" s="75"/>
      <c r="W663" s="75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58"/>
      <c r="R664" s="75"/>
      <c r="S664" s="75"/>
      <c r="T664" s="1"/>
      <c r="U664" s="58"/>
      <c r="V664" s="75"/>
      <c r="W664" s="75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58"/>
      <c r="R665" s="75"/>
      <c r="S665" s="75"/>
      <c r="T665" s="1"/>
      <c r="U665" s="58"/>
      <c r="V665" s="75"/>
      <c r="W665" s="75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58"/>
      <c r="R666" s="75"/>
      <c r="S666" s="75"/>
      <c r="T666" s="1"/>
      <c r="U666" s="58"/>
      <c r="V666" s="75"/>
      <c r="W666" s="75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58"/>
      <c r="R667" s="75"/>
      <c r="S667" s="75"/>
      <c r="T667" s="1"/>
      <c r="U667" s="58"/>
      <c r="V667" s="75"/>
      <c r="W667" s="75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58"/>
      <c r="R668" s="75"/>
      <c r="S668" s="75"/>
      <c r="T668" s="1"/>
      <c r="U668" s="58"/>
      <c r="V668" s="75"/>
      <c r="W668" s="75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58"/>
      <c r="R669" s="75"/>
      <c r="S669" s="75"/>
      <c r="T669" s="1"/>
      <c r="U669" s="58"/>
      <c r="V669" s="75"/>
      <c r="W669" s="75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58"/>
      <c r="R670" s="75"/>
      <c r="S670" s="75"/>
      <c r="T670" s="1"/>
      <c r="U670" s="58"/>
      <c r="V670" s="75"/>
      <c r="W670" s="75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58"/>
      <c r="R671" s="75"/>
      <c r="S671" s="75"/>
      <c r="T671" s="1"/>
      <c r="U671" s="58"/>
      <c r="V671" s="75"/>
      <c r="W671" s="75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58"/>
      <c r="R672" s="75"/>
      <c r="S672" s="75"/>
      <c r="T672" s="1"/>
      <c r="U672" s="58"/>
      <c r="V672" s="75"/>
      <c r="W672" s="75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58"/>
      <c r="R673" s="75"/>
      <c r="S673" s="75"/>
      <c r="T673" s="1"/>
      <c r="U673" s="58"/>
      <c r="V673" s="75"/>
      <c r="W673" s="75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58"/>
      <c r="R674" s="75"/>
      <c r="S674" s="75"/>
      <c r="T674" s="1"/>
      <c r="U674" s="58"/>
      <c r="V674" s="75"/>
      <c r="W674" s="75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58"/>
      <c r="R675" s="75"/>
      <c r="S675" s="75"/>
      <c r="T675" s="1"/>
      <c r="U675" s="58"/>
      <c r="V675" s="75"/>
      <c r="W675" s="75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58"/>
      <c r="R676" s="75"/>
      <c r="S676" s="75"/>
      <c r="T676" s="1"/>
      <c r="U676" s="58"/>
      <c r="V676" s="75"/>
      <c r="W676" s="75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58"/>
      <c r="R677" s="75"/>
      <c r="S677" s="75"/>
      <c r="T677" s="1"/>
      <c r="U677" s="58"/>
      <c r="V677" s="75"/>
      <c r="W677" s="75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58"/>
      <c r="R678" s="75"/>
      <c r="S678" s="75"/>
      <c r="T678" s="1"/>
      <c r="U678" s="58"/>
      <c r="V678" s="75"/>
      <c r="W678" s="75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58"/>
      <c r="R679" s="75"/>
      <c r="S679" s="75"/>
      <c r="T679" s="1"/>
      <c r="U679" s="58"/>
      <c r="V679" s="75"/>
      <c r="W679" s="75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58"/>
      <c r="R680" s="75"/>
      <c r="S680" s="75"/>
      <c r="T680" s="1"/>
      <c r="U680" s="58"/>
      <c r="V680" s="75"/>
      <c r="W680" s="75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58"/>
      <c r="R681" s="75"/>
      <c r="S681" s="75"/>
      <c r="T681" s="1"/>
      <c r="U681" s="58"/>
      <c r="V681" s="75"/>
      <c r="W681" s="75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58"/>
      <c r="R682" s="75"/>
      <c r="S682" s="75"/>
      <c r="T682" s="1"/>
      <c r="U682" s="58"/>
      <c r="V682" s="75"/>
      <c r="W682" s="75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58"/>
      <c r="R683" s="75"/>
      <c r="S683" s="75"/>
      <c r="T683" s="1"/>
      <c r="U683" s="58"/>
      <c r="V683" s="75"/>
      <c r="W683" s="75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58"/>
      <c r="R684" s="75"/>
      <c r="S684" s="75"/>
      <c r="T684" s="1"/>
      <c r="U684" s="58"/>
      <c r="V684" s="75"/>
      <c r="W684" s="75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58"/>
      <c r="R685" s="75"/>
      <c r="S685" s="75"/>
      <c r="T685" s="1"/>
      <c r="U685" s="58"/>
      <c r="V685" s="75"/>
      <c r="W685" s="75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58"/>
      <c r="R686" s="75"/>
      <c r="S686" s="75"/>
      <c r="T686" s="1"/>
      <c r="U686" s="58"/>
      <c r="V686" s="75"/>
      <c r="W686" s="75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58"/>
      <c r="R687" s="75"/>
      <c r="S687" s="75"/>
      <c r="T687" s="1"/>
      <c r="U687" s="58"/>
      <c r="V687" s="75"/>
      <c r="W687" s="75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58"/>
      <c r="R688" s="75"/>
      <c r="S688" s="75"/>
      <c r="T688" s="1"/>
      <c r="U688" s="58"/>
      <c r="V688" s="75"/>
      <c r="W688" s="75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58"/>
      <c r="R689" s="75"/>
      <c r="S689" s="75"/>
      <c r="T689" s="1"/>
      <c r="U689" s="58"/>
      <c r="V689" s="75"/>
      <c r="W689" s="75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58"/>
      <c r="R690" s="75"/>
      <c r="S690" s="75"/>
      <c r="T690" s="1"/>
      <c r="U690" s="58"/>
      <c r="V690" s="75"/>
      <c r="W690" s="75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58"/>
      <c r="R691" s="75"/>
      <c r="S691" s="75"/>
      <c r="T691" s="1"/>
      <c r="U691" s="58"/>
      <c r="V691" s="75"/>
      <c r="W691" s="75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58"/>
      <c r="R692" s="75"/>
      <c r="S692" s="75"/>
      <c r="T692" s="1"/>
      <c r="U692" s="58"/>
      <c r="V692" s="75"/>
      <c r="W692" s="75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58"/>
      <c r="R693" s="75"/>
      <c r="S693" s="75"/>
      <c r="T693" s="1"/>
      <c r="U693" s="58"/>
      <c r="V693" s="75"/>
      <c r="W693" s="75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58"/>
      <c r="R694" s="75"/>
      <c r="S694" s="75"/>
      <c r="T694" s="1"/>
      <c r="U694" s="58"/>
      <c r="V694" s="75"/>
      <c r="W694" s="75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58"/>
      <c r="R695" s="75"/>
      <c r="S695" s="75"/>
      <c r="T695" s="1"/>
      <c r="U695" s="58"/>
      <c r="V695" s="75"/>
      <c r="W695" s="75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58"/>
      <c r="R696" s="75"/>
      <c r="S696" s="75"/>
      <c r="T696" s="1"/>
      <c r="U696" s="58"/>
      <c r="V696" s="75"/>
      <c r="W696" s="75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58"/>
      <c r="R697" s="75"/>
      <c r="S697" s="75"/>
      <c r="T697" s="1"/>
      <c r="U697" s="58"/>
      <c r="V697" s="75"/>
      <c r="W697" s="75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58"/>
      <c r="R698" s="75"/>
      <c r="S698" s="75"/>
      <c r="T698" s="1"/>
      <c r="U698" s="58"/>
      <c r="V698" s="75"/>
      <c r="W698" s="75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58"/>
      <c r="R699" s="75"/>
      <c r="S699" s="75"/>
      <c r="T699" s="1"/>
      <c r="U699" s="58"/>
      <c r="V699" s="75"/>
      <c r="W699" s="75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58"/>
      <c r="R700" s="75"/>
      <c r="S700" s="75"/>
      <c r="T700" s="1"/>
      <c r="U700" s="58"/>
      <c r="V700" s="75"/>
      <c r="W700" s="75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58"/>
      <c r="R701" s="75"/>
      <c r="S701" s="75"/>
      <c r="T701" s="1"/>
      <c r="U701" s="58"/>
      <c r="V701" s="75"/>
      <c r="W701" s="75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58"/>
      <c r="R702" s="75"/>
      <c r="S702" s="75"/>
      <c r="T702" s="1"/>
      <c r="U702" s="58"/>
      <c r="V702" s="75"/>
      <c r="W702" s="75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58"/>
      <c r="R703" s="75"/>
      <c r="S703" s="75"/>
      <c r="T703" s="1"/>
      <c r="U703" s="58"/>
      <c r="V703" s="75"/>
      <c r="W703" s="75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58"/>
      <c r="R704" s="75"/>
      <c r="S704" s="75"/>
      <c r="T704" s="1"/>
      <c r="U704" s="58"/>
      <c r="V704" s="75"/>
      <c r="W704" s="75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58"/>
      <c r="R705" s="75"/>
      <c r="S705" s="75"/>
      <c r="T705" s="1"/>
      <c r="U705" s="58"/>
      <c r="V705" s="75"/>
      <c r="W705" s="75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58"/>
      <c r="R706" s="75"/>
      <c r="S706" s="75"/>
      <c r="T706" s="1"/>
      <c r="U706" s="58"/>
      <c r="V706" s="75"/>
      <c r="W706" s="75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58"/>
      <c r="R707" s="75"/>
      <c r="S707" s="75"/>
      <c r="T707" s="1"/>
      <c r="U707" s="58"/>
      <c r="V707" s="75"/>
      <c r="W707" s="75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58"/>
      <c r="R708" s="75"/>
      <c r="S708" s="75"/>
      <c r="T708" s="1"/>
      <c r="U708" s="58"/>
      <c r="V708" s="75"/>
      <c r="W708" s="75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58"/>
      <c r="R709" s="75"/>
      <c r="S709" s="75"/>
      <c r="T709" s="1"/>
      <c r="U709" s="58"/>
      <c r="V709" s="75"/>
      <c r="W709" s="75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58"/>
      <c r="R710" s="75"/>
      <c r="S710" s="75"/>
      <c r="T710" s="1"/>
      <c r="U710" s="58"/>
      <c r="V710" s="75"/>
      <c r="W710" s="75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58"/>
      <c r="R711" s="75"/>
      <c r="S711" s="75"/>
      <c r="T711" s="1"/>
      <c r="U711" s="58"/>
      <c r="V711" s="75"/>
      <c r="W711" s="75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58"/>
      <c r="R712" s="75"/>
      <c r="S712" s="75"/>
      <c r="T712" s="1"/>
      <c r="U712" s="58"/>
      <c r="V712" s="75"/>
      <c r="W712" s="75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58"/>
      <c r="R713" s="75"/>
      <c r="S713" s="75"/>
      <c r="T713" s="1"/>
      <c r="U713" s="58"/>
      <c r="V713" s="75"/>
      <c r="W713" s="75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58"/>
      <c r="R714" s="75"/>
      <c r="S714" s="75"/>
      <c r="T714" s="1"/>
      <c r="U714" s="58"/>
      <c r="V714" s="75"/>
      <c r="W714" s="75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58"/>
      <c r="R715" s="75"/>
      <c r="S715" s="75"/>
      <c r="T715" s="1"/>
      <c r="U715" s="58"/>
      <c r="V715" s="75"/>
      <c r="W715" s="75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58"/>
      <c r="R716" s="75"/>
      <c r="S716" s="75"/>
      <c r="T716" s="1"/>
      <c r="U716" s="58"/>
      <c r="V716" s="75"/>
      <c r="W716" s="75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58"/>
      <c r="R717" s="75"/>
      <c r="S717" s="75"/>
      <c r="T717" s="1"/>
      <c r="U717" s="58"/>
      <c r="V717" s="75"/>
      <c r="W717" s="75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58"/>
      <c r="R718" s="75"/>
      <c r="S718" s="75"/>
      <c r="T718" s="1"/>
      <c r="U718" s="58"/>
      <c r="V718" s="75"/>
      <c r="W718" s="75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58"/>
      <c r="R719" s="75"/>
      <c r="S719" s="75"/>
      <c r="T719" s="1"/>
      <c r="U719" s="58"/>
      <c r="V719" s="75"/>
      <c r="W719" s="75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58"/>
      <c r="R720" s="75"/>
      <c r="S720" s="75"/>
      <c r="T720" s="1"/>
      <c r="U720" s="58"/>
      <c r="V720" s="75"/>
      <c r="W720" s="75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58"/>
      <c r="R721" s="75"/>
      <c r="S721" s="75"/>
      <c r="T721" s="1"/>
      <c r="U721" s="58"/>
      <c r="V721" s="75"/>
      <c r="W721" s="75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58"/>
      <c r="R722" s="75"/>
      <c r="S722" s="75"/>
      <c r="T722" s="1"/>
      <c r="U722" s="58"/>
      <c r="V722" s="75"/>
      <c r="W722" s="75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58"/>
      <c r="R723" s="75"/>
      <c r="S723" s="75"/>
      <c r="T723" s="1"/>
      <c r="U723" s="58"/>
      <c r="V723" s="75"/>
      <c r="W723" s="75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58"/>
      <c r="R724" s="75"/>
      <c r="S724" s="75"/>
      <c r="T724" s="1"/>
      <c r="U724" s="58"/>
      <c r="V724" s="75"/>
      <c r="W724" s="75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58"/>
      <c r="R725" s="75"/>
      <c r="S725" s="75"/>
      <c r="T725" s="1"/>
      <c r="U725" s="58"/>
      <c r="V725" s="75"/>
      <c r="W725" s="75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58"/>
      <c r="R726" s="75"/>
      <c r="S726" s="75"/>
      <c r="T726" s="1"/>
      <c r="U726" s="58"/>
      <c r="V726" s="75"/>
      <c r="W726" s="75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58"/>
      <c r="R727" s="75"/>
      <c r="S727" s="75"/>
      <c r="T727" s="1"/>
      <c r="U727" s="58"/>
      <c r="V727" s="75"/>
      <c r="W727" s="75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58"/>
      <c r="R728" s="75"/>
      <c r="S728" s="75"/>
      <c r="T728" s="1"/>
      <c r="U728" s="58"/>
      <c r="V728" s="75"/>
      <c r="W728" s="75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58"/>
      <c r="R729" s="75"/>
      <c r="S729" s="75"/>
      <c r="T729" s="1"/>
      <c r="U729" s="58"/>
      <c r="V729" s="75"/>
      <c r="W729" s="75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58"/>
      <c r="R730" s="75"/>
      <c r="S730" s="75"/>
      <c r="T730" s="1"/>
      <c r="U730" s="58"/>
      <c r="V730" s="75"/>
      <c r="W730" s="75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58"/>
      <c r="R731" s="75"/>
      <c r="S731" s="75"/>
      <c r="T731" s="1"/>
      <c r="U731" s="58"/>
      <c r="V731" s="75"/>
      <c r="W731" s="75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58"/>
      <c r="R732" s="75"/>
      <c r="S732" s="75"/>
      <c r="T732" s="1"/>
      <c r="U732" s="58"/>
      <c r="V732" s="75"/>
      <c r="W732" s="75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58"/>
      <c r="R733" s="75"/>
      <c r="S733" s="75"/>
      <c r="T733" s="1"/>
      <c r="U733" s="58"/>
      <c r="V733" s="75"/>
      <c r="W733" s="75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58"/>
      <c r="R734" s="75"/>
      <c r="S734" s="75"/>
      <c r="T734" s="1"/>
      <c r="U734" s="58"/>
      <c r="V734" s="75"/>
      <c r="W734" s="75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58"/>
      <c r="R735" s="75"/>
      <c r="S735" s="75"/>
      <c r="T735" s="1"/>
      <c r="U735" s="58"/>
      <c r="V735" s="75"/>
      <c r="W735" s="75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58"/>
      <c r="R736" s="75"/>
      <c r="S736" s="75"/>
      <c r="T736" s="1"/>
      <c r="U736" s="58"/>
      <c r="V736" s="75"/>
      <c r="W736" s="75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58"/>
      <c r="R737" s="75"/>
      <c r="S737" s="75"/>
      <c r="T737" s="1"/>
      <c r="U737" s="58"/>
      <c r="V737" s="75"/>
      <c r="W737" s="75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58"/>
      <c r="R738" s="75"/>
      <c r="S738" s="75"/>
      <c r="T738" s="1"/>
      <c r="U738" s="58"/>
      <c r="V738" s="75"/>
      <c r="W738" s="75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58"/>
      <c r="R739" s="75"/>
      <c r="S739" s="75"/>
      <c r="T739" s="1"/>
      <c r="U739" s="58"/>
      <c r="V739" s="75"/>
      <c r="W739" s="75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58"/>
      <c r="R740" s="75"/>
      <c r="S740" s="75"/>
      <c r="T740" s="1"/>
      <c r="U740" s="58"/>
      <c r="V740" s="75"/>
      <c r="W740" s="75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58"/>
      <c r="R741" s="75"/>
      <c r="S741" s="75"/>
      <c r="T741" s="1"/>
      <c r="U741" s="58"/>
      <c r="V741" s="75"/>
      <c r="W741" s="75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58"/>
      <c r="R742" s="75"/>
      <c r="S742" s="75"/>
      <c r="T742" s="1"/>
      <c r="U742" s="58"/>
      <c r="V742" s="75"/>
      <c r="W742" s="75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58"/>
      <c r="R743" s="75"/>
      <c r="S743" s="75"/>
      <c r="T743" s="1"/>
      <c r="U743" s="58"/>
      <c r="V743" s="75"/>
      <c r="W743" s="75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58"/>
      <c r="R744" s="75"/>
      <c r="S744" s="75"/>
      <c r="T744" s="1"/>
      <c r="U744" s="58"/>
      <c r="V744" s="75"/>
      <c r="W744" s="75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58"/>
      <c r="R745" s="75"/>
      <c r="S745" s="75"/>
      <c r="T745" s="1"/>
      <c r="U745" s="58"/>
      <c r="V745" s="75"/>
      <c r="W745" s="75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58"/>
      <c r="R746" s="75"/>
      <c r="S746" s="75"/>
      <c r="T746" s="1"/>
      <c r="U746" s="58"/>
      <c r="V746" s="75"/>
      <c r="W746" s="75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58"/>
      <c r="R747" s="75"/>
      <c r="S747" s="75"/>
      <c r="T747" s="1"/>
      <c r="U747" s="58"/>
      <c r="V747" s="75"/>
      <c r="W747" s="75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58"/>
      <c r="R748" s="75"/>
      <c r="S748" s="75"/>
      <c r="T748" s="1"/>
      <c r="U748" s="58"/>
      <c r="V748" s="75"/>
      <c r="W748" s="75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58"/>
      <c r="R749" s="75"/>
      <c r="S749" s="75"/>
      <c r="T749" s="1"/>
      <c r="U749" s="58"/>
      <c r="V749" s="75"/>
      <c r="W749" s="75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58"/>
      <c r="R750" s="75"/>
      <c r="S750" s="75"/>
      <c r="T750" s="1"/>
      <c r="U750" s="58"/>
      <c r="V750" s="75"/>
      <c r="W750" s="75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58"/>
      <c r="R751" s="75"/>
      <c r="S751" s="75"/>
      <c r="T751" s="1"/>
      <c r="U751" s="58"/>
      <c r="V751" s="75"/>
      <c r="W751" s="75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58"/>
      <c r="R752" s="75"/>
      <c r="S752" s="75"/>
      <c r="T752" s="1"/>
      <c r="U752" s="58"/>
      <c r="V752" s="75"/>
      <c r="W752" s="75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58"/>
      <c r="R753" s="75"/>
      <c r="S753" s="75"/>
      <c r="T753" s="1"/>
      <c r="U753" s="58"/>
      <c r="V753" s="75"/>
      <c r="W753" s="75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58"/>
      <c r="R754" s="75"/>
      <c r="S754" s="75"/>
      <c r="T754" s="1"/>
      <c r="U754" s="58"/>
      <c r="V754" s="75"/>
      <c r="W754" s="75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58"/>
      <c r="R755" s="75"/>
      <c r="S755" s="75"/>
      <c r="T755" s="1"/>
      <c r="U755" s="58"/>
      <c r="V755" s="75"/>
      <c r="W755" s="75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58"/>
      <c r="R756" s="75"/>
      <c r="S756" s="75"/>
      <c r="T756" s="1"/>
      <c r="U756" s="58"/>
      <c r="V756" s="75"/>
      <c r="W756" s="75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58"/>
      <c r="R757" s="75"/>
      <c r="S757" s="75"/>
      <c r="T757" s="1"/>
      <c r="U757" s="58"/>
      <c r="V757" s="75"/>
      <c r="W757" s="75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58"/>
      <c r="R758" s="75"/>
      <c r="S758" s="75"/>
      <c r="T758" s="1"/>
      <c r="U758" s="58"/>
      <c r="V758" s="75"/>
      <c r="W758" s="75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58"/>
      <c r="R759" s="75"/>
      <c r="S759" s="75"/>
      <c r="T759" s="1"/>
      <c r="U759" s="58"/>
      <c r="V759" s="75"/>
      <c r="W759" s="75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58"/>
      <c r="R760" s="75"/>
      <c r="S760" s="75"/>
      <c r="T760" s="1"/>
      <c r="U760" s="58"/>
      <c r="V760" s="75"/>
      <c r="W760" s="75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58"/>
      <c r="R761" s="75"/>
      <c r="S761" s="75"/>
      <c r="T761" s="1"/>
      <c r="U761" s="58"/>
      <c r="V761" s="75"/>
      <c r="W761" s="75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58"/>
      <c r="R762" s="75"/>
      <c r="S762" s="75"/>
      <c r="T762" s="1"/>
      <c r="U762" s="58"/>
      <c r="V762" s="75"/>
      <c r="W762" s="75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58"/>
      <c r="R763" s="75"/>
      <c r="S763" s="75"/>
      <c r="T763" s="1"/>
      <c r="U763" s="58"/>
      <c r="V763" s="75"/>
      <c r="W763" s="75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58"/>
      <c r="R764" s="75"/>
      <c r="S764" s="75"/>
      <c r="T764" s="1"/>
      <c r="U764" s="58"/>
      <c r="V764" s="75"/>
      <c r="W764" s="75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58"/>
      <c r="R765" s="75"/>
      <c r="S765" s="75"/>
      <c r="T765" s="1"/>
      <c r="U765" s="58"/>
      <c r="V765" s="75"/>
      <c r="W765" s="75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58"/>
      <c r="R766" s="75"/>
      <c r="S766" s="75"/>
      <c r="T766" s="1"/>
      <c r="U766" s="58"/>
      <c r="V766" s="75"/>
      <c r="W766" s="75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58"/>
      <c r="R767" s="75"/>
      <c r="S767" s="75"/>
      <c r="T767" s="1"/>
      <c r="U767" s="58"/>
      <c r="V767" s="75"/>
      <c r="W767" s="75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58"/>
      <c r="R768" s="75"/>
      <c r="S768" s="75"/>
      <c r="T768" s="1"/>
      <c r="U768" s="58"/>
      <c r="V768" s="75"/>
      <c r="W768" s="75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58"/>
      <c r="R769" s="75"/>
      <c r="S769" s="75"/>
      <c r="T769" s="1"/>
      <c r="U769" s="58"/>
      <c r="V769" s="75"/>
      <c r="W769" s="75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58"/>
      <c r="R770" s="75"/>
      <c r="S770" s="75"/>
      <c r="T770" s="1"/>
      <c r="U770" s="58"/>
      <c r="V770" s="75"/>
      <c r="W770" s="75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58"/>
      <c r="R771" s="75"/>
      <c r="S771" s="75"/>
      <c r="T771" s="1"/>
      <c r="U771" s="58"/>
      <c r="V771" s="75"/>
      <c r="W771" s="75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58"/>
      <c r="R772" s="75"/>
      <c r="S772" s="75"/>
      <c r="T772" s="1"/>
      <c r="U772" s="58"/>
      <c r="V772" s="75"/>
      <c r="W772" s="75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58"/>
      <c r="R773" s="75"/>
      <c r="S773" s="75"/>
      <c r="T773" s="1"/>
      <c r="U773" s="58"/>
      <c r="V773" s="75"/>
      <c r="W773" s="75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58"/>
      <c r="R774" s="75"/>
      <c r="S774" s="75"/>
      <c r="T774" s="1"/>
      <c r="U774" s="58"/>
      <c r="V774" s="75"/>
      <c r="W774" s="75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58"/>
      <c r="R775" s="75"/>
      <c r="S775" s="75"/>
      <c r="T775" s="1"/>
      <c r="U775" s="58"/>
      <c r="V775" s="75"/>
      <c r="W775" s="75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58"/>
      <c r="R776" s="75"/>
      <c r="S776" s="75"/>
      <c r="T776" s="1"/>
      <c r="U776" s="58"/>
      <c r="V776" s="75"/>
      <c r="W776" s="75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58"/>
      <c r="R777" s="75"/>
      <c r="S777" s="75"/>
      <c r="T777" s="1"/>
      <c r="U777" s="58"/>
      <c r="V777" s="75"/>
      <c r="W777" s="75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58"/>
      <c r="R778" s="75"/>
      <c r="S778" s="75"/>
      <c r="T778" s="1"/>
      <c r="U778" s="58"/>
      <c r="V778" s="75"/>
      <c r="W778" s="75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58"/>
      <c r="R779" s="75"/>
      <c r="S779" s="75"/>
      <c r="T779" s="1"/>
      <c r="U779" s="58"/>
      <c r="V779" s="75"/>
      <c r="W779" s="75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58"/>
      <c r="R780" s="75"/>
      <c r="S780" s="75"/>
      <c r="T780" s="1"/>
      <c r="U780" s="58"/>
      <c r="V780" s="75"/>
      <c r="W780" s="75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58"/>
      <c r="R781" s="75"/>
      <c r="S781" s="75"/>
      <c r="T781" s="1"/>
      <c r="U781" s="58"/>
      <c r="V781" s="75"/>
      <c r="W781" s="75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58"/>
      <c r="R782" s="75"/>
      <c r="S782" s="75"/>
      <c r="T782" s="1"/>
      <c r="U782" s="58"/>
      <c r="V782" s="75"/>
      <c r="W782" s="75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58"/>
      <c r="R783" s="75"/>
      <c r="S783" s="75"/>
      <c r="T783" s="1"/>
      <c r="U783" s="58"/>
      <c r="V783" s="75"/>
      <c r="W783" s="75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58"/>
      <c r="R784" s="75"/>
      <c r="S784" s="75"/>
      <c r="T784" s="1"/>
      <c r="U784" s="58"/>
      <c r="V784" s="75"/>
      <c r="W784" s="75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58"/>
      <c r="R785" s="75"/>
      <c r="S785" s="75"/>
      <c r="T785" s="1"/>
      <c r="U785" s="58"/>
      <c r="V785" s="75"/>
      <c r="W785" s="75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58"/>
      <c r="R786" s="75"/>
      <c r="S786" s="75"/>
      <c r="T786" s="1"/>
      <c r="U786" s="58"/>
      <c r="V786" s="75"/>
      <c r="W786" s="75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58"/>
      <c r="R787" s="75"/>
      <c r="S787" s="75"/>
      <c r="T787" s="1"/>
      <c r="U787" s="58"/>
      <c r="V787" s="75"/>
      <c r="W787" s="75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58"/>
      <c r="R788" s="75"/>
      <c r="S788" s="75"/>
      <c r="T788" s="1"/>
      <c r="U788" s="58"/>
      <c r="V788" s="75"/>
      <c r="W788" s="75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58"/>
      <c r="R789" s="75"/>
      <c r="S789" s="75"/>
      <c r="T789" s="1"/>
      <c r="U789" s="58"/>
      <c r="V789" s="75"/>
      <c r="W789" s="75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58"/>
      <c r="R790" s="75"/>
      <c r="S790" s="75"/>
      <c r="T790" s="1"/>
      <c r="U790" s="58"/>
      <c r="V790" s="75"/>
      <c r="W790" s="75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58"/>
      <c r="R791" s="75"/>
      <c r="S791" s="75"/>
      <c r="T791" s="1"/>
      <c r="U791" s="58"/>
      <c r="V791" s="75"/>
      <c r="W791" s="75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58"/>
      <c r="R792" s="75"/>
      <c r="S792" s="75"/>
      <c r="T792" s="1"/>
      <c r="U792" s="58"/>
      <c r="V792" s="75"/>
      <c r="W792" s="75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58"/>
      <c r="R793" s="75"/>
      <c r="S793" s="75"/>
      <c r="T793" s="1"/>
      <c r="U793" s="58"/>
      <c r="V793" s="75"/>
      <c r="W793" s="75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58"/>
      <c r="R794" s="75"/>
      <c r="S794" s="75"/>
      <c r="T794" s="1"/>
      <c r="U794" s="58"/>
      <c r="V794" s="75"/>
      <c r="W794" s="75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58"/>
      <c r="R795" s="75"/>
      <c r="S795" s="75"/>
      <c r="T795" s="1"/>
      <c r="U795" s="58"/>
      <c r="V795" s="75"/>
      <c r="W795" s="75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58"/>
      <c r="R796" s="75"/>
      <c r="S796" s="75"/>
      <c r="T796" s="1"/>
      <c r="U796" s="58"/>
      <c r="V796" s="75"/>
      <c r="W796" s="75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58"/>
      <c r="R797" s="75"/>
      <c r="S797" s="75"/>
      <c r="T797" s="1"/>
      <c r="U797" s="58"/>
      <c r="V797" s="75"/>
      <c r="W797" s="75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58"/>
      <c r="R798" s="75"/>
      <c r="S798" s="75"/>
      <c r="T798" s="1"/>
      <c r="U798" s="58"/>
      <c r="V798" s="75"/>
      <c r="W798" s="75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58"/>
      <c r="R799" s="75"/>
      <c r="S799" s="75"/>
      <c r="T799" s="1"/>
      <c r="U799" s="58"/>
      <c r="V799" s="75"/>
      <c r="W799" s="75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58"/>
      <c r="R800" s="75"/>
      <c r="S800" s="75"/>
      <c r="T800" s="1"/>
      <c r="U800" s="58"/>
      <c r="V800" s="75"/>
      <c r="W800" s="75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58"/>
      <c r="R801" s="75"/>
      <c r="S801" s="75"/>
      <c r="T801" s="1"/>
      <c r="U801" s="58"/>
      <c r="V801" s="75"/>
      <c r="W801" s="75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58"/>
      <c r="R802" s="75"/>
      <c r="S802" s="75"/>
      <c r="T802" s="1"/>
      <c r="U802" s="58"/>
      <c r="V802" s="75"/>
      <c r="W802" s="75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58"/>
      <c r="R803" s="75"/>
      <c r="S803" s="75"/>
      <c r="T803" s="1"/>
      <c r="U803" s="58"/>
      <c r="V803" s="75"/>
      <c r="W803" s="75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58"/>
      <c r="R804" s="75"/>
      <c r="S804" s="75"/>
      <c r="T804" s="1"/>
      <c r="U804" s="58"/>
      <c r="V804" s="75"/>
      <c r="W804" s="75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58"/>
      <c r="R805" s="75"/>
      <c r="S805" s="75"/>
      <c r="T805" s="1"/>
      <c r="U805" s="58"/>
      <c r="V805" s="75"/>
      <c r="W805" s="75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58"/>
      <c r="R806" s="75"/>
      <c r="S806" s="75"/>
      <c r="T806" s="1"/>
      <c r="U806" s="58"/>
      <c r="V806" s="75"/>
      <c r="W806" s="75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58"/>
      <c r="R807" s="75"/>
      <c r="S807" s="75"/>
      <c r="T807" s="1"/>
      <c r="U807" s="58"/>
      <c r="V807" s="75"/>
      <c r="W807" s="75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58"/>
      <c r="R808" s="75"/>
      <c r="S808" s="75"/>
      <c r="T808" s="1"/>
      <c r="U808" s="58"/>
      <c r="V808" s="75"/>
      <c r="W808" s="75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58"/>
      <c r="R809" s="75"/>
      <c r="S809" s="75"/>
      <c r="T809" s="1"/>
      <c r="U809" s="58"/>
      <c r="V809" s="75"/>
      <c r="W809" s="75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58"/>
      <c r="R810" s="75"/>
      <c r="S810" s="75"/>
      <c r="T810" s="1"/>
      <c r="U810" s="58"/>
      <c r="V810" s="75"/>
      <c r="W810" s="75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58"/>
      <c r="R811" s="75"/>
      <c r="S811" s="75"/>
      <c r="T811" s="1"/>
      <c r="U811" s="58"/>
      <c r="V811" s="75"/>
      <c r="W811" s="75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58"/>
      <c r="R812" s="75"/>
      <c r="S812" s="75"/>
      <c r="T812" s="1"/>
      <c r="U812" s="58"/>
      <c r="V812" s="75"/>
      <c r="W812" s="75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58"/>
      <c r="R813" s="75"/>
      <c r="S813" s="75"/>
      <c r="T813" s="1"/>
      <c r="U813" s="58"/>
      <c r="V813" s="75"/>
      <c r="W813" s="75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58"/>
      <c r="R814" s="75"/>
      <c r="S814" s="75"/>
      <c r="T814" s="1"/>
      <c r="U814" s="58"/>
      <c r="V814" s="75"/>
      <c r="W814" s="75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58"/>
      <c r="R815" s="75"/>
      <c r="S815" s="75"/>
      <c r="T815" s="1"/>
      <c r="U815" s="58"/>
      <c r="V815" s="75"/>
      <c r="W815" s="75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58"/>
      <c r="R816" s="75"/>
      <c r="S816" s="75"/>
      <c r="T816" s="1"/>
      <c r="U816" s="58"/>
      <c r="V816" s="75"/>
      <c r="W816" s="75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58"/>
      <c r="R817" s="75"/>
      <c r="S817" s="75"/>
      <c r="T817" s="1"/>
      <c r="U817" s="58"/>
      <c r="V817" s="75"/>
      <c r="W817" s="75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58"/>
      <c r="R818" s="75"/>
      <c r="S818" s="75"/>
      <c r="T818" s="1"/>
      <c r="U818" s="58"/>
      <c r="V818" s="75"/>
      <c r="W818" s="75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58"/>
      <c r="R819" s="75"/>
      <c r="S819" s="75"/>
      <c r="T819" s="1"/>
      <c r="U819" s="58"/>
      <c r="V819" s="75"/>
      <c r="W819" s="75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58"/>
      <c r="R820" s="75"/>
      <c r="S820" s="75"/>
      <c r="T820" s="1"/>
      <c r="U820" s="58"/>
      <c r="V820" s="75"/>
      <c r="W820" s="75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58"/>
      <c r="R821" s="75"/>
      <c r="S821" s="75"/>
      <c r="T821" s="1"/>
      <c r="U821" s="58"/>
      <c r="V821" s="75"/>
      <c r="W821" s="75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58"/>
      <c r="R822" s="75"/>
      <c r="S822" s="75"/>
      <c r="T822" s="1"/>
      <c r="U822" s="58"/>
      <c r="V822" s="75"/>
      <c r="W822" s="75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58"/>
      <c r="R823" s="75"/>
      <c r="S823" s="75"/>
      <c r="T823" s="1"/>
      <c r="U823" s="58"/>
      <c r="V823" s="75"/>
      <c r="W823" s="75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58"/>
      <c r="R824" s="75"/>
      <c r="S824" s="75"/>
      <c r="T824" s="1"/>
      <c r="U824" s="58"/>
      <c r="V824" s="75"/>
      <c r="W824" s="75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58"/>
      <c r="R825" s="75"/>
      <c r="S825" s="75"/>
      <c r="T825" s="1"/>
      <c r="U825" s="58"/>
      <c r="V825" s="75"/>
      <c r="W825" s="75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58"/>
      <c r="R826" s="75"/>
      <c r="S826" s="75"/>
      <c r="T826" s="1"/>
      <c r="U826" s="58"/>
      <c r="V826" s="75"/>
      <c r="W826" s="75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58"/>
      <c r="R827" s="75"/>
      <c r="S827" s="75"/>
      <c r="T827" s="1"/>
      <c r="U827" s="58"/>
      <c r="V827" s="75"/>
      <c r="W827" s="75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58"/>
      <c r="R828" s="75"/>
      <c r="S828" s="75"/>
      <c r="T828" s="1"/>
      <c r="U828" s="58"/>
      <c r="V828" s="75"/>
      <c r="W828" s="75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58"/>
      <c r="R829" s="75"/>
      <c r="S829" s="75"/>
      <c r="T829" s="1"/>
      <c r="U829" s="58"/>
      <c r="V829" s="75"/>
      <c r="W829" s="75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58"/>
      <c r="R830" s="75"/>
      <c r="S830" s="75"/>
      <c r="T830" s="1"/>
      <c r="U830" s="58"/>
      <c r="V830" s="75"/>
      <c r="W830" s="75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58"/>
      <c r="R831" s="75"/>
      <c r="S831" s="75"/>
      <c r="T831" s="1"/>
      <c r="U831" s="58"/>
      <c r="V831" s="75"/>
      <c r="W831" s="75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58"/>
      <c r="R832" s="75"/>
      <c r="S832" s="75"/>
      <c r="T832" s="1"/>
      <c r="U832" s="58"/>
      <c r="V832" s="75"/>
      <c r="W832" s="75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58"/>
      <c r="R833" s="75"/>
      <c r="S833" s="75"/>
      <c r="T833" s="1"/>
      <c r="U833" s="58"/>
      <c r="V833" s="75"/>
      <c r="W833" s="75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58"/>
      <c r="R834" s="75"/>
      <c r="S834" s="75"/>
      <c r="T834" s="1"/>
      <c r="U834" s="58"/>
      <c r="V834" s="75"/>
      <c r="W834" s="75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58"/>
      <c r="R835" s="75"/>
      <c r="S835" s="75"/>
      <c r="T835" s="1"/>
      <c r="U835" s="58"/>
      <c r="V835" s="75"/>
      <c r="W835" s="75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58"/>
      <c r="R836" s="75"/>
      <c r="S836" s="75"/>
      <c r="T836" s="1"/>
      <c r="U836" s="58"/>
      <c r="V836" s="75"/>
      <c r="W836" s="75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58"/>
      <c r="R837" s="75"/>
      <c r="S837" s="75"/>
      <c r="T837" s="1"/>
      <c r="U837" s="58"/>
      <c r="V837" s="75"/>
      <c r="W837" s="75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58"/>
      <c r="R838" s="75"/>
      <c r="S838" s="75"/>
      <c r="T838" s="1"/>
      <c r="U838" s="58"/>
      <c r="V838" s="75"/>
      <c r="W838" s="75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58"/>
      <c r="R839" s="75"/>
      <c r="S839" s="75"/>
      <c r="T839" s="1"/>
      <c r="U839" s="58"/>
      <c r="V839" s="75"/>
      <c r="W839" s="75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58"/>
      <c r="R840" s="75"/>
      <c r="S840" s="75"/>
      <c r="T840" s="1"/>
      <c r="U840" s="58"/>
      <c r="V840" s="75"/>
      <c r="W840" s="75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58"/>
      <c r="R841" s="75"/>
      <c r="S841" s="75"/>
      <c r="T841" s="1"/>
      <c r="U841" s="58"/>
      <c r="V841" s="75"/>
      <c r="W841" s="75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58"/>
      <c r="R842" s="75"/>
      <c r="S842" s="75"/>
      <c r="T842" s="1"/>
      <c r="U842" s="58"/>
      <c r="V842" s="75"/>
      <c r="W842" s="75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58"/>
      <c r="R843" s="75"/>
      <c r="S843" s="75"/>
      <c r="T843" s="1"/>
      <c r="U843" s="58"/>
      <c r="V843" s="75"/>
      <c r="W843" s="75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58"/>
      <c r="R844" s="75"/>
      <c r="S844" s="75"/>
      <c r="T844" s="1"/>
      <c r="U844" s="58"/>
      <c r="V844" s="75"/>
      <c r="W844" s="75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58"/>
      <c r="R845" s="75"/>
      <c r="S845" s="75"/>
      <c r="T845" s="1"/>
      <c r="U845" s="58"/>
      <c r="V845" s="75"/>
      <c r="W845" s="75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58"/>
      <c r="R846" s="75"/>
      <c r="S846" s="75"/>
      <c r="T846" s="1"/>
      <c r="U846" s="58"/>
      <c r="V846" s="75"/>
      <c r="W846" s="75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58"/>
      <c r="R847" s="75"/>
      <c r="S847" s="75"/>
      <c r="T847" s="1"/>
      <c r="U847" s="58"/>
      <c r="V847" s="75"/>
      <c r="W847" s="75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58"/>
      <c r="R848" s="75"/>
      <c r="S848" s="75"/>
      <c r="T848" s="1"/>
      <c r="U848" s="58"/>
      <c r="V848" s="75"/>
      <c r="W848" s="75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58"/>
      <c r="R849" s="75"/>
      <c r="S849" s="75"/>
      <c r="T849" s="1"/>
      <c r="U849" s="58"/>
      <c r="V849" s="75"/>
      <c r="W849" s="75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58"/>
      <c r="R850" s="75"/>
      <c r="S850" s="75"/>
      <c r="T850" s="1"/>
      <c r="U850" s="58"/>
      <c r="V850" s="75"/>
      <c r="W850" s="75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58"/>
      <c r="R851" s="75"/>
      <c r="S851" s="75"/>
      <c r="T851" s="1"/>
      <c r="U851" s="58"/>
      <c r="V851" s="75"/>
      <c r="W851" s="75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58"/>
      <c r="R852" s="75"/>
      <c r="S852" s="75"/>
      <c r="T852" s="1"/>
      <c r="U852" s="58"/>
      <c r="V852" s="75"/>
      <c r="W852" s="75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58"/>
      <c r="R853" s="75"/>
      <c r="S853" s="75"/>
      <c r="T853" s="1"/>
      <c r="U853" s="58"/>
      <c r="V853" s="75"/>
      <c r="W853" s="75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58"/>
      <c r="R854" s="75"/>
      <c r="S854" s="75"/>
      <c r="T854" s="1"/>
      <c r="U854" s="58"/>
      <c r="V854" s="75"/>
      <c r="W854" s="75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58"/>
      <c r="R855" s="75"/>
      <c r="S855" s="75"/>
      <c r="T855" s="1"/>
      <c r="U855" s="58"/>
      <c r="V855" s="75"/>
      <c r="W855" s="75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58"/>
      <c r="R856" s="75"/>
      <c r="S856" s="75"/>
      <c r="T856" s="1"/>
      <c r="U856" s="58"/>
      <c r="V856" s="75"/>
      <c r="W856" s="75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58"/>
      <c r="R857" s="75"/>
      <c r="S857" s="75"/>
      <c r="T857" s="1"/>
      <c r="U857" s="58"/>
      <c r="V857" s="75"/>
      <c r="W857" s="75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58"/>
      <c r="R858" s="75"/>
      <c r="S858" s="75"/>
      <c r="T858" s="1"/>
      <c r="U858" s="58"/>
      <c r="V858" s="75"/>
      <c r="W858" s="75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58"/>
      <c r="R859" s="75"/>
      <c r="S859" s="75"/>
      <c r="T859" s="1"/>
      <c r="U859" s="58"/>
      <c r="V859" s="75"/>
      <c r="W859" s="75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58"/>
      <c r="R860" s="75"/>
      <c r="S860" s="75"/>
      <c r="T860" s="1"/>
      <c r="U860" s="58"/>
      <c r="V860" s="75"/>
      <c r="W860" s="75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58"/>
      <c r="R861" s="75"/>
      <c r="S861" s="75"/>
      <c r="T861" s="1"/>
      <c r="U861" s="58"/>
      <c r="V861" s="75"/>
      <c r="W861" s="75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58"/>
      <c r="R862" s="75"/>
      <c r="S862" s="75"/>
      <c r="T862" s="1"/>
      <c r="U862" s="58"/>
      <c r="V862" s="75"/>
      <c r="W862" s="75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58"/>
      <c r="R863" s="75"/>
      <c r="S863" s="75"/>
      <c r="T863" s="1"/>
      <c r="U863" s="58"/>
      <c r="V863" s="75"/>
      <c r="W863" s="75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58"/>
      <c r="R864" s="75"/>
      <c r="S864" s="75"/>
      <c r="T864" s="1"/>
      <c r="U864" s="58"/>
      <c r="V864" s="75"/>
      <c r="W864" s="75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58"/>
      <c r="R865" s="75"/>
      <c r="S865" s="75"/>
      <c r="T865" s="1"/>
      <c r="U865" s="58"/>
      <c r="V865" s="75"/>
      <c r="W865" s="75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58"/>
      <c r="R866" s="75"/>
      <c r="S866" s="75"/>
      <c r="T866" s="1"/>
      <c r="U866" s="58"/>
      <c r="V866" s="75"/>
      <c r="W866" s="75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58"/>
      <c r="R867" s="75"/>
      <c r="S867" s="75"/>
      <c r="T867" s="1"/>
      <c r="U867" s="58"/>
      <c r="V867" s="75"/>
      <c r="W867" s="75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58"/>
      <c r="R868" s="75"/>
      <c r="S868" s="75"/>
      <c r="T868" s="1"/>
      <c r="U868" s="58"/>
      <c r="V868" s="75"/>
      <c r="W868" s="75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58"/>
      <c r="R869" s="75"/>
      <c r="S869" s="75"/>
      <c r="T869" s="1"/>
      <c r="U869" s="58"/>
      <c r="V869" s="75"/>
      <c r="W869" s="75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58"/>
      <c r="R870" s="75"/>
      <c r="S870" s="75"/>
      <c r="T870" s="1"/>
      <c r="U870" s="58"/>
      <c r="V870" s="75"/>
      <c r="W870" s="75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58"/>
      <c r="R871" s="75"/>
      <c r="S871" s="75"/>
      <c r="T871" s="1"/>
      <c r="U871" s="58"/>
      <c r="V871" s="75"/>
      <c r="W871" s="75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58"/>
      <c r="R872" s="75"/>
      <c r="S872" s="75"/>
      <c r="T872" s="1"/>
      <c r="U872" s="58"/>
      <c r="V872" s="75"/>
      <c r="W872" s="75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58"/>
      <c r="R873" s="75"/>
      <c r="S873" s="75"/>
      <c r="T873" s="1"/>
      <c r="U873" s="58"/>
      <c r="V873" s="75"/>
      <c r="W873" s="75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58"/>
      <c r="R874" s="75"/>
      <c r="S874" s="75"/>
      <c r="T874" s="1"/>
      <c r="U874" s="58"/>
      <c r="V874" s="75"/>
      <c r="W874" s="75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58"/>
      <c r="R875" s="75"/>
      <c r="S875" s="75"/>
      <c r="T875" s="1"/>
      <c r="U875" s="58"/>
      <c r="V875" s="75"/>
      <c r="W875" s="75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58"/>
      <c r="R876" s="75"/>
      <c r="S876" s="75"/>
      <c r="T876" s="1"/>
      <c r="U876" s="58"/>
      <c r="V876" s="75"/>
      <c r="W876" s="75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58"/>
      <c r="R877" s="75"/>
      <c r="S877" s="75"/>
      <c r="T877" s="1"/>
      <c r="U877" s="58"/>
      <c r="V877" s="75"/>
      <c r="W877" s="75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58"/>
      <c r="R878" s="75"/>
      <c r="S878" s="75"/>
      <c r="T878" s="1"/>
      <c r="U878" s="58"/>
      <c r="V878" s="75"/>
      <c r="W878" s="75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58"/>
      <c r="R879" s="75"/>
      <c r="S879" s="75"/>
      <c r="T879" s="1"/>
      <c r="U879" s="58"/>
      <c r="V879" s="75"/>
      <c r="W879" s="75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58"/>
      <c r="R880" s="75"/>
      <c r="S880" s="75"/>
      <c r="T880" s="1"/>
      <c r="U880" s="58"/>
      <c r="V880" s="75"/>
      <c r="W880" s="75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58"/>
      <c r="R881" s="75"/>
      <c r="S881" s="75"/>
      <c r="T881" s="1"/>
      <c r="U881" s="58"/>
      <c r="V881" s="75"/>
      <c r="W881" s="75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58"/>
      <c r="R882" s="75"/>
      <c r="S882" s="75"/>
      <c r="T882" s="1"/>
      <c r="U882" s="58"/>
      <c r="V882" s="75"/>
      <c r="W882" s="75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58"/>
      <c r="R883" s="75"/>
      <c r="S883" s="75"/>
      <c r="T883" s="1"/>
      <c r="U883" s="58"/>
      <c r="V883" s="75"/>
      <c r="W883" s="75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58"/>
      <c r="R884" s="75"/>
      <c r="S884" s="75"/>
      <c r="T884" s="1"/>
      <c r="U884" s="58"/>
      <c r="V884" s="75"/>
      <c r="W884" s="75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58"/>
      <c r="R885" s="75"/>
      <c r="S885" s="75"/>
      <c r="T885" s="1"/>
      <c r="U885" s="58"/>
      <c r="V885" s="75"/>
      <c r="W885" s="75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58"/>
      <c r="R886" s="75"/>
      <c r="S886" s="75"/>
      <c r="T886" s="1"/>
      <c r="U886" s="58"/>
      <c r="V886" s="75"/>
      <c r="W886" s="75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58"/>
      <c r="R887" s="75"/>
      <c r="S887" s="75"/>
      <c r="T887" s="1"/>
      <c r="U887" s="58"/>
      <c r="V887" s="75"/>
      <c r="W887" s="75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58"/>
      <c r="R888" s="75"/>
      <c r="S888" s="75"/>
      <c r="T888" s="1"/>
      <c r="U888" s="58"/>
      <c r="V888" s="75"/>
      <c r="W888" s="75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58"/>
      <c r="R889" s="75"/>
      <c r="S889" s="75"/>
      <c r="T889" s="1"/>
      <c r="U889" s="58"/>
      <c r="V889" s="75"/>
      <c r="W889" s="75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58"/>
      <c r="R890" s="75"/>
      <c r="S890" s="75"/>
      <c r="T890" s="1"/>
      <c r="U890" s="58"/>
      <c r="V890" s="75"/>
      <c r="W890" s="75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58"/>
      <c r="R891" s="75"/>
      <c r="S891" s="75"/>
      <c r="T891" s="1"/>
      <c r="U891" s="58"/>
      <c r="V891" s="75"/>
      <c r="W891" s="75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58"/>
      <c r="R892" s="75"/>
      <c r="S892" s="75"/>
      <c r="T892" s="1"/>
      <c r="U892" s="58"/>
      <c r="V892" s="75"/>
      <c r="W892" s="75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58"/>
      <c r="R893" s="75"/>
      <c r="S893" s="75"/>
      <c r="T893" s="1"/>
      <c r="U893" s="58"/>
      <c r="V893" s="75"/>
      <c r="W893" s="75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58"/>
      <c r="R894" s="75"/>
      <c r="S894" s="75"/>
      <c r="T894" s="1"/>
      <c r="U894" s="58"/>
      <c r="V894" s="75"/>
      <c r="W894" s="75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58"/>
      <c r="R895" s="75"/>
      <c r="S895" s="75"/>
      <c r="T895" s="1"/>
      <c r="U895" s="58"/>
      <c r="V895" s="75"/>
      <c r="W895" s="75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58"/>
      <c r="R896" s="75"/>
      <c r="S896" s="75"/>
      <c r="T896" s="1"/>
      <c r="U896" s="58"/>
      <c r="V896" s="75"/>
      <c r="W896" s="75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58"/>
      <c r="R897" s="75"/>
      <c r="S897" s="75"/>
      <c r="T897" s="1"/>
      <c r="U897" s="58"/>
      <c r="V897" s="75"/>
      <c r="W897" s="75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58"/>
      <c r="R898" s="75"/>
      <c r="S898" s="75"/>
      <c r="T898" s="1"/>
      <c r="U898" s="58"/>
      <c r="V898" s="75"/>
      <c r="W898" s="75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58"/>
      <c r="R899" s="75"/>
      <c r="S899" s="75"/>
      <c r="T899" s="1"/>
      <c r="U899" s="58"/>
      <c r="V899" s="75"/>
      <c r="W899" s="75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58"/>
      <c r="R900" s="75"/>
      <c r="S900" s="75"/>
      <c r="T900" s="1"/>
      <c r="U900" s="58"/>
      <c r="V900" s="75"/>
      <c r="W900" s="75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58"/>
      <c r="R901" s="75"/>
      <c r="S901" s="75"/>
      <c r="T901" s="1"/>
      <c r="U901" s="58"/>
      <c r="V901" s="75"/>
      <c r="W901" s="75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58"/>
      <c r="R902" s="75"/>
      <c r="S902" s="75"/>
      <c r="T902" s="1"/>
      <c r="U902" s="58"/>
      <c r="V902" s="75"/>
      <c r="W902" s="75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58"/>
      <c r="R903" s="75"/>
      <c r="S903" s="75"/>
      <c r="T903" s="1"/>
      <c r="U903" s="58"/>
      <c r="V903" s="75"/>
      <c r="W903" s="75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58"/>
      <c r="R904" s="75"/>
      <c r="S904" s="75"/>
      <c r="T904" s="1"/>
      <c r="U904" s="58"/>
      <c r="V904" s="75"/>
      <c r="W904" s="75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58"/>
      <c r="R905" s="75"/>
      <c r="S905" s="75"/>
      <c r="T905" s="1"/>
      <c r="U905" s="58"/>
      <c r="V905" s="75"/>
      <c r="W905" s="75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58"/>
      <c r="R906" s="75"/>
      <c r="S906" s="75"/>
      <c r="T906" s="1"/>
      <c r="U906" s="58"/>
      <c r="V906" s="75"/>
      <c r="W906" s="75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58"/>
      <c r="R907" s="75"/>
      <c r="S907" s="75"/>
      <c r="T907" s="1"/>
      <c r="U907" s="58"/>
      <c r="V907" s="75"/>
      <c r="W907" s="75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58"/>
      <c r="R908" s="75"/>
      <c r="S908" s="75"/>
      <c r="T908" s="1"/>
      <c r="U908" s="58"/>
      <c r="V908" s="75"/>
      <c r="W908" s="75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58"/>
      <c r="R909" s="75"/>
      <c r="S909" s="75"/>
      <c r="T909" s="1"/>
      <c r="U909" s="58"/>
      <c r="V909" s="75"/>
      <c r="W909" s="75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58"/>
      <c r="R910" s="75"/>
      <c r="S910" s="75"/>
      <c r="T910" s="1"/>
      <c r="U910" s="58"/>
      <c r="V910" s="75"/>
      <c r="W910" s="75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58"/>
      <c r="R911" s="75"/>
      <c r="S911" s="75"/>
      <c r="T911" s="1"/>
      <c r="U911" s="58"/>
      <c r="V911" s="75"/>
      <c r="W911" s="75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58"/>
      <c r="R912" s="75"/>
      <c r="S912" s="75"/>
      <c r="T912" s="1"/>
      <c r="U912" s="58"/>
      <c r="V912" s="75"/>
      <c r="W912" s="75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58"/>
      <c r="R913" s="75"/>
      <c r="S913" s="75"/>
      <c r="T913" s="1"/>
      <c r="U913" s="58"/>
      <c r="V913" s="75"/>
      <c r="W913" s="75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58"/>
      <c r="R914" s="75"/>
      <c r="S914" s="75"/>
      <c r="T914" s="1"/>
      <c r="U914" s="58"/>
      <c r="V914" s="75"/>
      <c r="W914" s="75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58"/>
      <c r="R915" s="75"/>
      <c r="S915" s="75"/>
      <c r="T915" s="1"/>
      <c r="U915" s="58"/>
      <c r="V915" s="75"/>
      <c r="W915" s="75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58"/>
      <c r="R916" s="75"/>
      <c r="S916" s="75"/>
      <c r="T916" s="1"/>
      <c r="U916" s="58"/>
      <c r="V916" s="75"/>
      <c r="W916" s="75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58"/>
      <c r="R917" s="75"/>
      <c r="S917" s="75"/>
      <c r="T917" s="1"/>
      <c r="U917" s="58"/>
      <c r="V917" s="75"/>
      <c r="W917" s="75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58"/>
      <c r="R918" s="75"/>
      <c r="S918" s="75"/>
      <c r="T918" s="1"/>
      <c r="U918" s="58"/>
      <c r="V918" s="75"/>
      <c r="W918" s="75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58"/>
      <c r="R919" s="75"/>
      <c r="S919" s="75"/>
      <c r="T919" s="1"/>
      <c r="U919" s="58"/>
      <c r="V919" s="75"/>
      <c r="W919" s="75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58"/>
      <c r="R920" s="75"/>
      <c r="S920" s="75"/>
      <c r="T920" s="1"/>
      <c r="U920" s="58"/>
      <c r="V920" s="75"/>
      <c r="W920" s="75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58"/>
      <c r="R921" s="75"/>
      <c r="S921" s="75"/>
      <c r="T921" s="1"/>
      <c r="U921" s="58"/>
      <c r="V921" s="75"/>
      <c r="W921" s="75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58"/>
      <c r="R922" s="75"/>
      <c r="S922" s="75"/>
      <c r="T922" s="1"/>
      <c r="U922" s="58"/>
      <c r="V922" s="75"/>
      <c r="W922" s="75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58"/>
      <c r="R923" s="75"/>
      <c r="S923" s="75"/>
      <c r="T923" s="1"/>
      <c r="U923" s="58"/>
      <c r="V923" s="75"/>
      <c r="W923" s="75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58"/>
      <c r="R924" s="75"/>
      <c r="S924" s="75"/>
      <c r="T924" s="1"/>
      <c r="U924" s="58"/>
      <c r="V924" s="75"/>
      <c r="W924" s="75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58"/>
      <c r="R925" s="75"/>
      <c r="S925" s="75"/>
      <c r="T925" s="1"/>
      <c r="U925" s="58"/>
      <c r="V925" s="75"/>
      <c r="W925" s="75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58"/>
      <c r="R926" s="75"/>
      <c r="S926" s="75"/>
      <c r="T926" s="1"/>
      <c r="U926" s="58"/>
      <c r="V926" s="75"/>
      <c r="W926" s="75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58"/>
      <c r="R927" s="75"/>
      <c r="S927" s="75"/>
      <c r="T927" s="1"/>
      <c r="U927" s="58"/>
      <c r="V927" s="75"/>
      <c r="W927" s="75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58"/>
      <c r="R928" s="75"/>
      <c r="S928" s="75"/>
      <c r="T928" s="1"/>
      <c r="U928" s="58"/>
      <c r="V928" s="75"/>
      <c r="W928" s="75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58"/>
      <c r="R929" s="75"/>
      <c r="S929" s="75"/>
      <c r="T929" s="1"/>
      <c r="U929" s="58"/>
      <c r="V929" s="75"/>
      <c r="W929" s="75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58"/>
      <c r="R930" s="75"/>
      <c r="S930" s="75"/>
      <c r="T930" s="1"/>
      <c r="U930" s="58"/>
      <c r="V930" s="75"/>
      <c r="W930" s="75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58"/>
      <c r="R931" s="75"/>
      <c r="S931" s="75"/>
      <c r="T931" s="1"/>
      <c r="U931" s="58"/>
      <c r="V931" s="75"/>
      <c r="W931" s="75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58"/>
      <c r="R932" s="75"/>
      <c r="S932" s="75"/>
      <c r="T932" s="1"/>
      <c r="U932" s="58"/>
      <c r="V932" s="75"/>
      <c r="W932" s="75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58"/>
      <c r="R933" s="75"/>
      <c r="S933" s="75"/>
      <c r="T933" s="1"/>
      <c r="U933" s="58"/>
      <c r="V933" s="75"/>
      <c r="W933" s="75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58"/>
      <c r="R934" s="75"/>
      <c r="S934" s="75"/>
      <c r="T934" s="1"/>
      <c r="U934" s="58"/>
      <c r="V934" s="75"/>
      <c r="W934" s="75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58"/>
      <c r="R935" s="75"/>
      <c r="S935" s="75"/>
      <c r="T935" s="1"/>
      <c r="U935" s="58"/>
      <c r="V935" s="75"/>
      <c r="W935" s="75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58"/>
      <c r="R936" s="75"/>
      <c r="S936" s="75"/>
      <c r="T936" s="1"/>
      <c r="U936" s="58"/>
      <c r="V936" s="75"/>
      <c r="W936" s="75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58"/>
      <c r="R937" s="75"/>
      <c r="S937" s="75"/>
      <c r="T937" s="1"/>
      <c r="U937" s="58"/>
      <c r="V937" s="75"/>
      <c r="W937" s="75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58"/>
      <c r="R938" s="75"/>
      <c r="S938" s="75"/>
      <c r="T938" s="1"/>
      <c r="U938" s="58"/>
      <c r="V938" s="75"/>
      <c r="W938" s="75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58"/>
      <c r="R939" s="75"/>
      <c r="S939" s="75"/>
      <c r="T939" s="1"/>
      <c r="U939" s="58"/>
      <c r="V939" s="75"/>
      <c r="W939" s="75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58"/>
      <c r="R940" s="75"/>
      <c r="S940" s="75"/>
      <c r="T940" s="1"/>
      <c r="U940" s="58"/>
      <c r="V940" s="75"/>
      <c r="W940" s="75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58"/>
      <c r="R941" s="75"/>
      <c r="S941" s="75"/>
      <c r="T941" s="1"/>
      <c r="U941" s="58"/>
      <c r="V941" s="75"/>
      <c r="W941" s="75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58"/>
      <c r="R942" s="75"/>
      <c r="S942" s="75"/>
      <c r="T942" s="1"/>
      <c r="U942" s="58"/>
      <c r="V942" s="75"/>
      <c r="W942" s="75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58"/>
      <c r="R943" s="75"/>
      <c r="S943" s="75"/>
      <c r="T943" s="1"/>
      <c r="U943" s="58"/>
      <c r="V943" s="75"/>
      <c r="W943" s="75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58"/>
      <c r="R944" s="75"/>
      <c r="S944" s="75"/>
      <c r="T944" s="1"/>
      <c r="U944" s="58"/>
      <c r="V944" s="75"/>
      <c r="W944" s="75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58"/>
      <c r="R945" s="75"/>
      <c r="S945" s="75"/>
      <c r="T945" s="1"/>
      <c r="U945" s="58"/>
      <c r="V945" s="75"/>
      <c r="W945" s="75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58"/>
      <c r="R946" s="75"/>
      <c r="S946" s="75"/>
      <c r="T946" s="1"/>
      <c r="U946" s="58"/>
      <c r="V946" s="75"/>
      <c r="W946" s="75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58"/>
      <c r="R947" s="75"/>
      <c r="S947" s="75"/>
      <c r="T947" s="1"/>
      <c r="U947" s="58"/>
      <c r="V947" s="75"/>
      <c r="W947" s="75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58"/>
      <c r="R948" s="75"/>
      <c r="S948" s="75"/>
      <c r="T948" s="1"/>
      <c r="U948" s="58"/>
      <c r="V948" s="75"/>
      <c r="W948" s="75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58"/>
      <c r="R949" s="75"/>
      <c r="S949" s="75"/>
      <c r="T949" s="1"/>
      <c r="U949" s="58"/>
      <c r="V949" s="75"/>
      <c r="W949" s="75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58"/>
      <c r="R950" s="75"/>
      <c r="S950" s="75"/>
      <c r="T950" s="1"/>
      <c r="U950" s="58"/>
      <c r="V950" s="75"/>
      <c r="W950" s="75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58"/>
      <c r="R951" s="75"/>
      <c r="S951" s="75"/>
      <c r="T951" s="1"/>
      <c r="U951" s="58"/>
      <c r="V951" s="75"/>
      <c r="W951" s="75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58"/>
      <c r="R952" s="75"/>
      <c r="S952" s="75"/>
      <c r="T952" s="1"/>
      <c r="U952" s="58"/>
      <c r="V952" s="75"/>
      <c r="W952" s="75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58"/>
      <c r="R953" s="75"/>
      <c r="S953" s="75"/>
      <c r="T953" s="1"/>
      <c r="U953" s="58"/>
      <c r="V953" s="75"/>
      <c r="W953" s="75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58"/>
      <c r="R954" s="75"/>
      <c r="S954" s="75"/>
      <c r="T954" s="1"/>
      <c r="U954" s="58"/>
      <c r="V954" s="75"/>
      <c r="W954" s="75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58"/>
      <c r="R955" s="75"/>
      <c r="S955" s="75"/>
      <c r="T955" s="1"/>
      <c r="U955" s="58"/>
      <c r="V955" s="75"/>
      <c r="W955" s="75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58"/>
      <c r="R956" s="75"/>
      <c r="S956" s="75"/>
      <c r="T956" s="1"/>
      <c r="U956" s="58"/>
      <c r="V956" s="75"/>
      <c r="W956" s="75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58"/>
      <c r="R957" s="75"/>
      <c r="S957" s="75"/>
      <c r="T957" s="1"/>
      <c r="U957" s="58"/>
      <c r="V957" s="75"/>
      <c r="W957" s="75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58"/>
      <c r="R958" s="75"/>
      <c r="S958" s="75"/>
      <c r="T958" s="1"/>
      <c r="U958" s="58"/>
      <c r="V958" s="75"/>
      <c r="W958" s="75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58"/>
      <c r="R959" s="75"/>
      <c r="S959" s="75"/>
      <c r="T959" s="1"/>
      <c r="U959" s="58"/>
      <c r="V959" s="75"/>
      <c r="W959" s="75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58"/>
      <c r="R960" s="75"/>
      <c r="S960" s="75"/>
      <c r="T960" s="1"/>
      <c r="U960" s="58"/>
      <c r="V960" s="75"/>
      <c r="W960" s="75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58"/>
      <c r="R961" s="75"/>
      <c r="S961" s="75"/>
      <c r="T961" s="1"/>
      <c r="U961" s="58"/>
      <c r="V961" s="75"/>
      <c r="W961" s="75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58"/>
      <c r="R962" s="75"/>
      <c r="S962" s="75"/>
      <c r="T962" s="1"/>
      <c r="U962" s="58"/>
      <c r="V962" s="75"/>
      <c r="W962" s="75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58"/>
      <c r="R963" s="75"/>
      <c r="S963" s="75"/>
      <c r="T963" s="1"/>
      <c r="U963" s="58"/>
      <c r="V963" s="75"/>
      <c r="W963" s="75"/>
      <c r="X963" s="1"/>
      <c r="Y963" s="1"/>
      <c r="Z963" s="1"/>
      <c r="AA963" s="1"/>
      <c r="AB963" s="1"/>
      <c r="AC963" s="1"/>
      <c r="AD963" s="1"/>
      <c r="AE963" s="1"/>
      <c r="AF963" s="1"/>
    </row>
  </sheetData>
  <mergeCells count="36">
    <mergeCell ref="K3:K6"/>
    <mergeCell ref="J3:J7"/>
    <mergeCell ref="I3:I7"/>
    <mergeCell ref="AI9:AI10"/>
    <mergeCell ref="AH19:AH21"/>
    <mergeCell ref="AI14:AI15"/>
    <mergeCell ref="M3:M7"/>
    <mergeCell ref="L3:L7"/>
    <mergeCell ref="AH24:AH26"/>
    <mergeCell ref="N3:N6"/>
    <mergeCell ref="O3:O6"/>
    <mergeCell ref="P3:P7"/>
    <mergeCell ref="Q3:T6"/>
    <mergeCell ref="U3:X6"/>
    <mergeCell ref="Y3:Y6"/>
    <mergeCell ref="AF3:AF7"/>
    <mergeCell ref="Z3:Z6"/>
    <mergeCell ref="AA3:AA6"/>
    <mergeCell ref="AB3:AB6"/>
    <mergeCell ref="AC3:AC7"/>
    <mergeCell ref="AD3:AD7"/>
    <mergeCell ref="AE3:AE7"/>
    <mergeCell ref="A1:Y1"/>
    <mergeCell ref="A2:C2"/>
    <mergeCell ref="D2:F2"/>
    <mergeCell ref="I2:J2"/>
    <mergeCell ref="M2:N2"/>
    <mergeCell ref="A8:B8"/>
    <mergeCell ref="C3:C7"/>
    <mergeCell ref="A3:A7"/>
    <mergeCell ref="H3:H7"/>
    <mergeCell ref="G3:G6"/>
    <mergeCell ref="F3:F7"/>
    <mergeCell ref="E3:E7"/>
    <mergeCell ref="D3:D7"/>
    <mergeCell ref="B3:B7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"/>
  <sheetViews>
    <sheetView showGridLines="0" workbookViewId="0">
      <selection activeCell="L14" sqref="L14"/>
    </sheetView>
  </sheetViews>
  <sheetFormatPr defaultRowHeight="15" x14ac:dyDescent="0.25"/>
  <cols>
    <col min="2" max="2" width="12.140625" customWidth="1"/>
    <col min="3" max="3" width="8.85546875" customWidth="1"/>
    <col min="8" max="8" width="13.28515625" customWidth="1"/>
    <col min="9" max="9" width="2.5703125" customWidth="1"/>
    <col min="10" max="10" width="15" customWidth="1"/>
    <col min="11" max="11" width="3.85546875" customWidth="1"/>
    <col min="12" max="12" width="16.85546875" customWidth="1"/>
    <col min="13" max="13" width="16.7109375" customWidth="1"/>
    <col min="15" max="15" width="10.7109375" customWidth="1"/>
    <col min="17" max="17" width="10.7109375" customWidth="1"/>
    <col min="20" max="20" width="10.140625" customWidth="1"/>
  </cols>
  <sheetData>
    <row r="1" spans="2:23" ht="15.75" thickBot="1" x14ac:dyDescent="0.3"/>
    <row r="2" spans="2:23" ht="15.75" thickBot="1" x14ac:dyDescent="0.3">
      <c r="B2" s="2" t="s">
        <v>59</v>
      </c>
      <c r="C2" s="4" t="s">
        <v>75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0"/>
      <c r="J2" s="4" t="s">
        <v>66</v>
      </c>
      <c r="K2" s="40"/>
      <c r="L2" s="23" t="s">
        <v>60</v>
      </c>
      <c r="M2" s="22"/>
      <c r="N2" s="40"/>
      <c r="O2" s="28" t="s">
        <v>6</v>
      </c>
      <c r="P2" s="29" t="s">
        <v>67</v>
      </c>
      <c r="Q2" s="30" t="s">
        <v>7</v>
      </c>
      <c r="R2" s="29" t="s">
        <v>67</v>
      </c>
    </row>
    <row r="3" spans="2:23" ht="14.45" customHeight="1" thickBot="1" x14ac:dyDescent="0.3">
      <c r="B3" s="44" t="s">
        <v>48</v>
      </c>
      <c r="C3" s="121"/>
      <c r="D3" s="3"/>
      <c r="E3" s="3"/>
      <c r="F3" s="3"/>
      <c r="G3" s="3"/>
      <c r="H3" s="3"/>
      <c r="I3" s="20"/>
      <c r="J3" s="119"/>
      <c r="K3" s="20"/>
      <c r="L3" s="24" t="s">
        <v>61</v>
      </c>
      <c r="M3" s="21"/>
      <c r="N3" s="20"/>
      <c r="O3" s="31" t="s">
        <v>56</v>
      </c>
      <c r="P3" s="32"/>
      <c r="Q3" s="33" t="s">
        <v>56</v>
      </c>
      <c r="R3" s="34"/>
      <c r="T3" s="116"/>
    </row>
    <row r="4" spans="2:23" ht="15.75" thickBot="1" x14ac:dyDescent="0.3">
      <c r="B4" s="45" t="s">
        <v>49</v>
      </c>
      <c r="C4" s="122"/>
      <c r="D4" s="11"/>
      <c r="E4" s="11"/>
      <c r="F4" s="11"/>
      <c r="G4" s="11"/>
      <c r="H4" s="11"/>
      <c r="I4" s="20"/>
      <c r="J4" s="120"/>
      <c r="K4" s="20"/>
      <c r="L4" s="25" t="s">
        <v>62</v>
      </c>
      <c r="M4" s="22"/>
      <c r="N4" s="20"/>
      <c r="O4" s="31" t="s">
        <v>57</v>
      </c>
      <c r="P4" s="32"/>
      <c r="Q4" s="33" t="s">
        <v>57</v>
      </c>
      <c r="R4" s="34"/>
      <c r="T4" s="116"/>
    </row>
    <row r="5" spans="2:23" ht="15" customHeight="1" thickBot="1" x14ac:dyDescent="0.3">
      <c r="B5" s="46" t="s">
        <v>47</v>
      </c>
      <c r="C5" s="13"/>
      <c r="D5" s="13"/>
      <c r="E5" s="13"/>
      <c r="F5" s="13"/>
      <c r="G5" s="13"/>
      <c r="H5" s="13"/>
      <c r="I5" s="20"/>
      <c r="J5" s="20"/>
      <c r="K5" s="20"/>
      <c r="L5" s="24" t="s">
        <v>63</v>
      </c>
      <c r="M5" s="21"/>
      <c r="N5" s="20"/>
      <c r="O5" s="31" t="s">
        <v>74</v>
      </c>
      <c r="P5" s="32"/>
      <c r="Q5" s="33" t="s">
        <v>74</v>
      </c>
      <c r="R5" s="34"/>
      <c r="T5" s="116"/>
    </row>
    <row r="6" spans="2:23" ht="16.149999999999999" customHeight="1" thickBot="1" x14ac:dyDescent="0.3">
      <c r="B6" s="47"/>
      <c r="C6" s="20"/>
      <c r="D6" s="20"/>
      <c r="E6" s="20"/>
      <c r="F6" s="20"/>
      <c r="G6" s="20"/>
      <c r="H6" s="20"/>
      <c r="I6" s="20"/>
      <c r="J6" s="9"/>
      <c r="K6" s="10"/>
      <c r="L6" s="41"/>
      <c r="M6" s="20"/>
      <c r="N6" s="20"/>
      <c r="O6" s="31" t="s">
        <v>32</v>
      </c>
      <c r="P6" s="32"/>
      <c r="Q6" s="35" t="s">
        <v>32</v>
      </c>
      <c r="R6" s="34"/>
      <c r="T6" s="116"/>
      <c r="U6" s="20"/>
      <c r="V6" s="20"/>
      <c r="W6" s="20"/>
    </row>
    <row r="7" spans="2:23" ht="15.75" thickBot="1" x14ac:dyDescent="0.3">
      <c r="B7" s="8" t="s">
        <v>58</v>
      </c>
      <c r="C7" s="7" t="s">
        <v>75</v>
      </c>
      <c r="D7" s="5" t="s">
        <v>43</v>
      </c>
      <c r="E7" s="5" t="s">
        <v>44</v>
      </c>
      <c r="F7" s="5" t="s">
        <v>45</v>
      </c>
      <c r="G7" s="5" t="s">
        <v>46</v>
      </c>
      <c r="H7" s="6" t="s">
        <v>47</v>
      </c>
      <c r="I7" s="20"/>
      <c r="J7" s="4" t="s">
        <v>68</v>
      </c>
      <c r="K7" s="20"/>
      <c r="L7" s="26" t="s">
        <v>64</v>
      </c>
      <c r="M7" s="27"/>
      <c r="N7" s="20"/>
      <c r="O7" s="36" t="s">
        <v>33</v>
      </c>
      <c r="P7" s="37"/>
      <c r="Q7" s="38" t="s">
        <v>33</v>
      </c>
      <c r="R7" s="39"/>
    </row>
    <row r="8" spans="2:23" ht="15.75" thickBot="1" x14ac:dyDescent="0.3">
      <c r="B8" s="48" t="s">
        <v>48</v>
      </c>
      <c r="C8" s="117"/>
      <c r="D8" s="3"/>
      <c r="E8" s="17"/>
      <c r="F8" s="17"/>
      <c r="G8" s="17"/>
      <c r="H8" s="15"/>
      <c r="I8" s="20"/>
      <c r="J8" s="119"/>
      <c r="K8" s="20"/>
      <c r="L8" s="26" t="s">
        <v>70</v>
      </c>
      <c r="M8" s="27"/>
      <c r="N8" s="20"/>
      <c r="O8" s="20"/>
      <c r="P8" s="20"/>
      <c r="Q8" s="20"/>
      <c r="R8" s="42"/>
    </row>
    <row r="9" spans="2:23" ht="15.75" thickBot="1" x14ac:dyDescent="0.3">
      <c r="B9" s="49" t="s">
        <v>49</v>
      </c>
      <c r="C9" s="118"/>
      <c r="D9" s="11"/>
      <c r="E9" s="18"/>
      <c r="F9" s="18"/>
      <c r="G9" s="18"/>
      <c r="H9" s="16"/>
      <c r="I9" s="20"/>
      <c r="J9" s="120"/>
      <c r="K9" s="20"/>
      <c r="L9" s="20"/>
      <c r="M9" s="20"/>
      <c r="N9" s="20"/>
      <c r="O9" s="20"/>
      <c r="P9" s="20"/>
      <c r="Q9" s="20"/>
      <c r="R9" s="42"/>
    </row>
    <row r="10" spans="2:23" ht="16.5" thickTop="1" thickBot="1" x14ac:dyDescent="0.3">
      <c r="B10" s="50" t="s">
        <v>47</v>
      </c>
      <c r="C10" s="19"/>
      <c r="D10" s="12"/>
      <c r="E10" s="12"/>
      <c r="F10" s="12"/>
      <c r="G10" s="12"/>
      <c r="H10" s="14"/>
      <c r="I10" s="43"/>
      <c r="J10" s="43"/>
      <c r="K10" s="43"/>
      <c r="L10" s="26" t="s">
        <v>65</v>
      </c>
      <c r="M10" s="27"/>
      <c r="N10" s="43"/>
      <c r="O10" s="43"/>
      <c r="P10" s="43"/>
      <c r="Q10" s="43"/>
      <c r="R10" s="21"/>
    </row>
  </sheetData>
  <mergeCells count="5">
    <mergeCell ref="T3:T6"/>
    <mergeCell ref="C8:C9"/>
    <mergeCell ref="J3:J4"/>
    <mergeCell ref="J8:J9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HTCLabRegister</vt:lpstr>
      <vt:lpstr>Page summaries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#109 Kenya</dc:creator>
  <cp:lastModifiedBy>user</cp:lastModifiedBy>
  <cp:lastPrinted>2016-04-19T13:15:13Z</cp:lastPrinted>
  <dcterms:created xsi:type="dcterms:W3CDTF">2016-04-19T08:48:11Z</dcterms:created>
  <dcterms:modified xsi:type="dcterms:W3CDTF">2018-09-04T13:56:32Z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b5a5e344-0032-47fd-b29f-540f9708446c</vt:lpwstr>
  </property>
</Properties>
</file>