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Dec 2021 3PM lab reports\2021-2022 3PM REPORTS\"/>
    </mc:Choice>
  </mc:AlternateContent>
  <bookViews>
    <workbookView xWindow="0" yWindow="0" windowWidth="20490" windowHeight="7755" tabRatio="734" activeTab="2"/>
  </bookViews>
  <sheets>
    <sheet name="OCT 2021" sheetId="9" r:id="rId1"/>
    <sheet name="NOV 2021" sheetId="12" r:id="rId2"/>
    <sheet name="DEC 2021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8" i="13"/>
  <c r="N9" i="13"/>
  <c r="N10" i="13"/>
  <c r="N5" i="13"/>
  <c r="N6" i="12"/>
  <c r="N7" i="12"/>
  <c r="N8" i="12"/>
  <c r="N9" i="12"/>
  <c r="N10" i="12"/>
  <c r="N5" i="12"/>
  <c r="N6" i="9"/>
  <c r="N7" i="9"/>
  <c r="N8" i="9"/>
  <c r="N9" i="9"/>
  <c r="N10" i="9"/>
  <c r="N5" i="9"/>
  <c r="H3" i="13" l="1"/>
  <c r="D3" i="13"/>
  <c r="B3" i="13"/>
  <c r="H3" i="12"/>
  <c r="D3" i="12"/>
  <c r="B3" i="12"/>
  <c r="H3" i="9"/>
  <c r="D3" i="9"/>
  <c r="B3" i="9"/>
</calcChain>
</file>

<file path=xl/sharedStrings.xml><?xml version="1.0" encoding="utf-8"?>
<sst xmlns="http://schemas.openxmlformats.org/spreadsheetml/2006/main" count="654" uniqueCount="137">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</sst>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75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Homa Bay</v>
      </c>
      <c r="C3" s="35" t="s">
        <v>7</v>
      </c>
      <c r="D3" s="44" t="str">
        <f>VLOOKUP(B2,AC2:AF58,4,0)</f>
        <v>Rangwe</v>
      </c>
      <c r="E3" s="44"/>
      <c r="F3" s="44"/>
      <c r="G3" s="35" t="s">
        <v>6</v>
      </c>
      <c r="H3" s="48">
        <f>VLOOKUP(B2,AC2:AF58,2,0)</f>
        <v>13769</v>
      </c>
      <c r="I3" s="49"/>
      <c r="J3" s="36" t="s">
        <v>2</v>
      </c>
      <c r="K3" s="43" t="s">
        <v>31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23</v>
      </c>
      <c r="C5" s="20">
        <v>0</v>
      </c>
      <c r="D5" s="20">
        <v>0</v>
      </c>
      <c r="E5" s="20">
        <v>0</v>
      </c>
      <c r="F5" s="20">
        <v>2</v>
      </c>
      <c r="G5" s="20">
        <v>2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21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226</v>
      </c>
      <c r="C8" s="21">
        <v>0</v>
      </c>
      <c r="D8" s="21">
        <v>200</v>
      </c>
      <c r="E8" s="21">
        <v>0</v>
      </c>
      <c r="F8" s="21">
        <v>30</v>
      </c>
      <c r="G8" s="21">
        <v>30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396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50</v>
      </c>
      <c r="C9" s="21">
        <v>0</v>
      </c>
      <c r="D9" s="21">
        <v>0</v>
      </c>
      <c r="E9" s="21">
        <v>0</v>
      </c>
      <c r="F9" s="21">
        <v>1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49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rIFH0+DJ8tpnkhKem+Zhmb9WVJs0eV97UJ5ONQezUQQkZBaQ7P5lMaZj7ssfoLioXozkbU7M3IeTsIRzUjjw8Q==" saltValue="D+FVREWNp1dVPB8IENMS9w==" spinCount="100000" sheet="1" formatCells="0" formatColumns="0" formatRows="0" insertColumns="0" insertRows="0" insertHyperlinks="0" deleteColumns="0" deleteRows="0" selectLockedCells="1" sort="0" autoFilter="0" pivotTables="0"/>
  <mergeCells count="5">
    <mergeCell ref="B2:N2"/>
    <mergeCell ref="K3:L3"/>
    <mergeCell ref="D3:F3"/>
    <mergeCell ref="B1:N1"/>
    <mergeCell ref="H3:I3"/>
  </mergeCells>
  <dataValidations count="3">
    <dataValidation type="list" allowBlank="1" showInputMessage="1" showErrorMessage="1" sqref="N3">
      <formula1>$AB$2:$AB$13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B2">
      <formula1>$AC$2:$AC$58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75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Homa Bay</v>
      </c>
      <c r="C3" s="35" t="s">
        <v>7</v>
      </c>
      <c r="D3" s="44" t="str">
        <f>VLOOKUP(B2,AC2:AF58,4,0)</f>
        <v>Rangwe</v>
      </c>
      <c r="E3" s="44"/>
      <c r="F3" s="44"/>
      <c r="G3" s="35" t="s">
        <v>6</v>
      </c>
      <c r="H3" s="48">
        <f>VLOOKUP(B2,AC2:AF58,2,0)</f>
        <v>13769</v>
      </c>
      <c r="I3" s="49"/>
      <c r="J3" s="36" t="s">
        <v>2</v>
      </c>
      <c r="K3" s="43" t="s">
        <v>34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21</v>
      </c>
      <c r="C5" s="20">
        <v>0</v>
      </c>
      <c r="D5" s="20">
        <v>0</v>
      </c>
      <c r="E5" s="20">
        <v>0</v>
      </c>
      <c r="F5" s="20">
        <v>6</v>
      </c>
      <c r="G5" s="20">
        <v>6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15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396</v>
      </c>
      <c r="C8" s="21">
        <v>0</v>
      </c>
      <c r="D8" s="21">
        <v>0</v>
      </c>
      <c r="E8" s="21">
        <v>0</v>
      </c>
      <c r="F8" s="21">
        <v>43</v>
      </c>
      <c r="G8" s="21">
        <v>43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353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49</v>
      </c>
      <c r="C9" s="21">
        <v>0</v>
      </c>
      <c r="D9" s="21">
        <v>0</v>
      </c>
      <c r="E9" s="21">
        <v>0</v>
      </c>
      <c r="F9" s="21">
        <v>5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44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uPYbDUfMyC2sWbvfLGmSQxNggYKBUFXpZ3tzIgTOew2wfWe0iTFIOIvYd9ItkxQYkW3mzSEhjdEaQzG0JodZNA==" saltValue="rgVPII0sxaOeKQIRYXsMQQ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zoomScale="80" zoomScaleNormal="80" workbookViewId="0">
      <selection activeCell="M10" sqref="M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75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Homa Bay</v>
      </c>
      <c r="C3" s="35" t="s">
        <v>7</v>
      </c>
      <c r="D3" s="44" t="str">
        <f>VLOOKUP(B2,AC2:AF58,4,0)</f>
        <v>Rangwe</v>
      </c>
      <c r="E3" s="44"/>
      <c r="F3" s="44"/>
      <c r="G3" s="35" t="s">
        <v>6</v>
      </c>
      <c r="H3" s="48">
        <f>VLOOKUP(B2,AC2:AF58,2,0)</f>
        <v>13769</v>
      </c>
      <c r="I3" s="49"/>
      <c r="J3" s="36" t="s">
        <v>2</v>
      </c>
      <c r="K3" s="43" t="s">
        <v>37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15</v>
      </c>
      <c r="C5" s="20">
        <v>0</v>
      </c>
      <c r="D5" s="20">
        <v>0</v>
      </c>
      <c r="E5" s="20">
        <v>0</v>
      </c>
      <c r="F5" s="20">
        <v>2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13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353</v>
      </c>
      <c r="C8" s="21">
        <v>300</v>
      </c>
      <c r="D8" s="21">
        <v>0</v>
      </c>
      <c r="E8" s="21">
        <v>0</v>
      </c>
      <c r="F8" s="21">
        <v>36</v>
      </c>
      <c r="G8" s="21">
        <v>36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617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44</v>
      </c>
      <c r="C9" s="21">
        <v>25</v>
      </c>
      <c r="D9" s="21">
        <v>0</v>
      </c>
      <c r="E9" s="21">
        <v>0</v>
      </c>
      <c r="F9" s="21">
        <v>3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66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QOaB3cx9uGA+xSqID7l2nCJzKBxH+VM823kKPZyWG2cUXSYTdDkMyhQhr+tbr1keeDnoOYDtqoiaM4tVfDab2g==" saltValue="eKBGCSpUOY8plLK8eqKA4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Windows User</cp:lastModifiedBy>
  <cp:lastPrinted>2021-08-09T16:59:19Z</cp:lastPrinted>
  <dcterms:created xsi:type="dcterms:W3CDTF">2021-08-09T15:44:52Z</dcterms:created>
  <dcterms:modified xsi:type="dcterms:W3CDTF">2022-01-21T03:35:57Z</dcterms:modified>
</cp:coreProperties>
</file>