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3PM Data\jan 2022\Dec 2021 3PM lab reports\2021-2022 3PM REPORTS\"/>
    </mc:Choice>
  </mc:AlternateContent>
  <bookViews>
    <workbookView xWindow="0" yWindow="0" windowWidth="20490" windowHeight="7755" tabRatio="734" activeTab="2"/>
  </bookViews>
  <sheets>
    <sheet name="OCT 2021" sheetId="9" r:id="rId1"/>
    <sheet name="NOV 2021" sheetId="12" r:id="rId2"/>
    <sheet name="DEC 2021" sheetId="1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6" i="13" l="1"/>
  <c r="N7" i="13"/>
  <c r="N8" i="13"/>
  <c r="N9" i="13"/>
  <c r="N10" i="13"/>
  <c r="N5" i="13"/>
  <c r="N6" i="12"/>
  <c r="N7" i="12"/>
  <c r="N8" i="12"/>
  <c r="N9" i="12"/>
  <c r="N10" i="12"/>
  <c r="N5" i="12"/>
  <c r="N6" i="9"/>
  <c r="N7" i="9"/>
  <c r="N8" i="9"/>
  <c r="N9" i="9"/>
  <c r="N10" i="9"/>
  <c r="N5" i="9"/>
  <c r="H3" i="13" l="1"/>
  <c r="D3" i="13"/>
  <c r="B3" i="13"/>
  <c r="H3" i="12"/>
  <c r="D3" i="12"/>
  <c r="B3" i="12"/>
  <c r="H3" i="9"/>
  <c r="D3" i="9"/>
  <c r="B3" i="9"/>
</calcChain>
</file>

<file path=xl/sharedStrings.xml><?xml version="1.0" encoding="utf-8"?>
<sst xmlns="http://schemas.openxmlformats.org/spreadsheetml/2006/main" count="654" uniqueCount="137">
  <si>
    <t>Quantity expiring in &lt; 6 months</t>
  </si>
  <si>
    <t>County</t>
  </si>
  <si>
    <t>Month</t>
  </si>
  <si>
    <t>July</t>
  </si>
  <si>
    <t>Year</t>
  </si>
  <si>
    <t>SubPartnerNom</t>
  </si>
  <si>
    <t>MFL Code</t>
  </si>
  <si>
    <t>Subcounty</t>
  </si>
  <si>
    <t>January</t>
  </si>
  <si>
    <t>Siaya</t>
  </si>
  <si>
    <t>Gem</t>
  </si>
  <si>
    <t>February</t>
  </si>
  <si>
    <t>Homa Bay</t>
  </si>
  <si>
    <t>Rangwe</t>
  </si>
  <si>
    <t>March</t>
  </si>
  <si>
    <t>Kisumu</t>
  </si>
  <si>
    <t>Nyando</t>
  </si>
  <si>
    <t>April</t>
  </si>
  <si>
    <t>Kisii</t>
  </si>
  <si>
    <t>Kisii Central</t>
  </si>
  <si>
    <t>May</t>
  </si>
  <si>
    <t>Bungoma</t>
  </si>
  <si>
    <t>Bungoma Central</t>
  </si>
  <si>
    <t>June</t>
  </si>
  <si>
    <t>Ndhiwa</t>
  </si>
  <si>
    <t>Busia</t>
  </si>
  <si>
    <t>Samia</t>
  </si>
  <si>
    <t>August</t>
  </si>
  <si>
    <t>Kabondo Kasipul</t>
  </si>
  <si>
    <t>September</t>
  </si>
  <si>
    <t>Rachuonyo North</t>
  </si>
  <si>
    <t>October</t>
  </si>
  <si>
    <t>Migori</t>
  </si>
  <si>
    <t>Nyatike</t>
  </si>
  <si>
    <t>November</t>
  </si>
  <si>
    <t>Kakamega</t>
  </si>
  <si>
    <t>Kakamega East (Shinyalu)</t>
  </si>
  <si>
    <t>December</t>
  </si>
  <si>
    <t>Muhoroni</t>
  </si>
  <si>
    <t>Bungoma East</t>
  </si>
  <si>
    <t>Kisumu West</t>
  </si>
  <si>
    <t>Ugunja</t>
  </si>
  <si>
    <t>Nyakach</t>
  </si>
  <si>
    <t>Alego Usonga</t>
  </si>
  <si>
    <t>Bondo</t>
  </si>
  <si>
    <t>OLPS</t>
  </si>
  <si>
    <t>Kisumu East</t>
  </si>
  <si>
    <t>Kenyenya</t>
  </si>
  <si>
    <t>Kasipul</t>
  </si>
  <si>
    <t>Suna West</t>
  </si>
  <si>
    <t>Rarieda</t>
  </si>
  <si>
    <t>Mumias</t>
  </si>
  <si>
    <t>Suba</t>
  </si>
  <si>
    <t>Uriri</t>
  </si>
  <si>
    <t>Kakamega South (Ikolomani)</t>
  </si>
  <si>
    <t>South Gucha</t>
  </si>
  <si>
    <t>Awendo</t>
  </si>
  <si>
    <t>Rongo</t>
  </si>
  <si>
    <t>Vihiga</t>
  </si>
  <si>
    <t>Emuhaya</t>
  </si>
  <si>
    <t>Facility</t>
  </si>
  <si>
    <t>ALOUR MISSION</t>
  </si>
  <si>
    <t>ASUMBI HEALTH CENTRE</t>
  </si>
  <si>
    <t>AWASI MISSION</t>
  </si>
  <si>
    <t>CHRISTAMARIANNE MISSION HOSPITAL</t>
  </si>
  <si>
    <t>CHWELE FRIENDS DISPENSARY</t>
  </si>
  <si>
    <t>GOOD SHEPHERD ANG'IYA</t>
  </si>
  <si>
    <t>HOLY FAMILY NANGINA HOSPITAL</t>
  </si>
  <si>
    <t>HOLY FAMILY ORIANG MISSION DISPENSARY</t>
  </si>
  <si>
    <t>HOMA HILLS HEALTH CENTRE</t>
  </si>
  <si>
    <t>KADEM TB &amp; LEPROSY DISPENSARY</t>
  </si>
  <si>
    <t>KAKAMEGA FOREST DISPENSARY</t>
  </si>
  <si>
    <t>KENDU ADVENTIST HOSPITAL</t>
  </si>
  <si>
    <t>KORU MISSION</t>
  </si>
  <si>
    <t>LUGULU FRIENDS MISSION HOSPITAL</t>
  </si>
  <si>
    <t>MANYATTA SDA DISP</t>
  </si>
  <si>
    <t>MASENO MISSION HOSPITAL</t>
  </si>
  <si>
    <t>MAWEGO HEALTH CENTRE</t>
  </si>
  <si>
    <t>MBAGA HEALTH CENTRE</t>
  </si>
  <si>
    <t>MIROGI HEALTH CENTRE</t>
  </si>
  <si>
    <t>MUKUMU HOSPITAL</t>
  </si>
  <si>
    <t>NG'IYA HEALTH CENTRE</t>
  </si>
  <si>
    <t>NYABONDO MISSION HOSPITAL</t>
  </si>
  <si>
    <t>NYAKACH A.I.C  DISPENSARY</t>
  </si>
  <si>
    <t>NYAMBARE HEALTH CENTRE</t>
  </si>
  <si>
    <t>NYAMONYE DISPENSARY</t>
  </si>
  <si>
    <t>NYANCHWA DISPENSARY</t>
  </si>
  <si>
    <t>NYANG'OMA MISSION HEALTH CENTRE</t>
  </si>
  <si>
    <t>OSANI COMMUNITY DISPENSARY</t>
  </si>
  <si>
    <t>PANDIPIERI HEALTH CENTRE</t>
  </si>
  <si>
    <t>RANGALA HEALTH CENTRE</t>
  </si>
  <si>
    <t>RANGWE SDA DISPENSARY</t>
  </si>
  <si>
    <t>RINGA DISPENSARY</t>
  </si>
  <si>
    <t>RIOKINDO DISPENSARY</t>
  </si>
  <si>
    <t>SEGA MISSION</t>
  </si>
  <si>
    <t>SHIRIKISHO DISPENSARY</t>
  </si>
  <si>
    <t>ST BARNABAS DISPENSARY</t>
  </si>
  <si>
    <t>ST CAMILLUS MISSION HOSPITAL</t>
  </si>
  <si>
    <t>ST CLARE BOLO HEALTH CENTRE</t>
  </si>
  <si>
    <t>ST ELIZABETH CHIGA HEALTH CENTRE</t>
  </si>
  <si>
    <t>ST ELIZABETH LWAK MISSION HEALTH</t>
  </si>
  <si>
    <t>ST JOSEPH MISSION HOSPITAL</t>
  </si>
  <si>
    <t>ST MARYS HOSPITAL (MUMIAS)</t>
  </si>
  <si>
    <t>ST MERCELLINE ROO DISPENSARY</t>
  </si>
  <si>
    <t>ST MONICA HOSPITAL</t>
  </si>
  <si>
    <t>ST MONICA RAPOGI HEALTH CENTRE</t>
  </si>
  <si>
    <t>ST MONICA TOWN CLINIC</t>
  </si>
  <si>
    <t>ST PAUL DISPENSARY</t>
  </si>
  <si>
    <t>ST PAUL'S HEALTH CENTRE</t>
  </si>
  <si>
    <t>ST PIUS MUSOLI HEALTH CENTRE</t>
  </si>
  <si>
    <t>ST VINCENT DE PAUL HEALTH CENTRE</t>
  </si>
  <si>
    <t>TABAKA MISSION HOSPITAL</t>
  </si>
  <si>
    <t>ULANDA DISPENSARY</t>
  </si>
  <si>
    <t>URADI HEALTH CENTRE</t>
  </si>
  <si>
    <t>VERNA HEALTH CENTRE</t>
  </si>
  <si>
    <t>VIGEZE COMMUNITY DISPENSARY</t>
  </si>
  <si>
    <t>WIRE DISPENSARY</t>
  </si>
  <si>
    <t>Opening Balance at the beginning of the reporting month</t>
  </si>
  <si>
    <t>Quantity Received this month</t>
  </si>
  <si>
    <t>Borrowed in</t>
  </si>
  <si>
    <t>Borrowed out</t>
  </si>
  <si>
    <t>Number of tests done during the reporting month</t>
  </si>
  <si>
    <t>Screening and Confirmatory</t>
  </si>
  <si>
    <t>Self Kits issued - Assisted</t>
  </si>
  <si>
    <t>Self Kits issued - Not Assisted</t>
  </si>
  <si>
    <t>Expired</t>
  </si>
  <si>
    <t>Other losses</t>
  </si>
  <si>
    <t>Number of days stocked out</t>
  </si>
  <si>
    <t>Closing balance at end of reporting month</t>
  </si>
  <si>
    <t>LAB COMMODITIES</t>
  </si>
  <si>
    <t>3PM LAB COMMODITIES REPORTING TEMPLATE</t>
  </si>
  <si>
    <t xml:space="preserve">Confirmatory </t>
  </si>
  <si>
    <t xml:space="preserve">Gene Xpert Cartridge </t>
  </si>
  <si>
    <t xml:space="preserve">LF-LAM </t>
  </si>
  <si>
    <t xml:space="preserve">Screening - Det </t>
  </si>
  <si>
    <t xml:space="preserve">Screening - Dual </t>
  </si>
  <si>
    <t xml:space="preserve">Self kits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</si>
</sst>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rgb="FF000000"/>
      <name val="Calibri"/>
      <family val="2"/>
      <charset val="1"/>
    </font>
    <font>
      <sz val="11"/>
      <color rgb="FF000000"/>
      <name val="Arial"/>
      <family val="2"/>
      <charset val="1"/>
    </font>
    <font>
      <sz val="11"/>
      <name val="Calibri"/>
      <family val="2"/>
      <charset val="1"/>
    </font>
    <font>
      <sz val="11"/>
      <name val="Calibri"/>
      <family val="2"/>
    </font>
    <font>
      <b/>
      <sz val="11"/>
      <color rgb="FFFF0000"/>
      <name val="Calibri"/>
      <family val="2"/>
    </font>
    <font>
      <b/>
      <sz val="11"/>
      <color theme="1"/>
      <name val="Bookman Old Style"/>
      <family val="1"/>
    </font>
    <font>
      <b/>
      <sz val="10"/>
      <color theme="1"/>
      <name val="Bookman Old Style"/>
      <family val="1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rgb="FFD9D9D9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</borders>
  <cellStyleXfs count="2">
    <xf numFmtId="0" fontId="0" fillId="0" borderId="0"/>
    <xf numFmtId="9" fontId="4" fillId="0" borderId="0"/>
  </cellStyleXfs>
  <cellXfs count="50">
    <xf numFmtId="0" fontId="0" fillId="0" borderId="0" xfId="0"/>
    <xf numFmtId="0" fontId="10" fillId="3" borderId="6" xfId="0" applyFont="1" applyFill="1" applyBorder="1" applyAlignment="1" applyProtection="1">
      <alignment horizontal="left" vertical="center"/>
      <protection locked="0"/>
    </xf>
    <xf numFmtId="0" fontId="9" fillId="2" borderId="14" xfId="0" applyFont="1" applyFill="1" applyBorder="1" applyAlignment="1" applyProtection="1">
      <alignment vertical="center"/>
    </xf>
    <xf numFmtId="0" fontId="0" fillId="0" borderId="0" xfId="0" applyAlignment="1" applyProtection="1"/>
    <xf numFmtId="0" fontId="5" fillId="5" borderId="1" xfId="1" applyNumberFormat="1" applyFont="1" applyFill="1" applyBorder="1" applyAlignment="1" applyProtection="1">
      <alignment vertical="center" wrapText="1"/>
    </xf>
    <xf numFmtId="0" fontId="10" fillId="2" borderId="11" xfId="0" applyFont="1" applyFill="1" applyBorder="1" applyAlignment="1" applyProtection="1">
      <alignment vertical="center"/>
    </xf>
    <xf numFmtId="0" fontId="0" fillId="0" borderId="0" xfId="0" applyProtection="1"/>
    <xf numFmtId="0" fontId="6" fillId="0" borderId="1" xfId="1" applyNumberFormat="1" applyFont="1" applyBorder="1" applyAlignment="1" applyProtection="1">
      <alignment vertical="center"/>
    </xf>
    <xf numFmtId="0" fontId="6" fillId="0" borderId="12" xfId="1" applyNumberFormat="1" applyFont="1" applyBorder="1" applyAlignment="1" applyProtection="1">
      <alignment vertical="center"/>
    </xf>
    <xf numFmtId="0" fontId="1" fillId="0" borderId="1" xfId="0" applyFont="1" applyBorder="1" applyAlignment="1" applyProtection="1">
      <alignment vertical="center"/>
    </xf>
    <xf numFmtId="0" fontId="10" fillId="2" borderId="13" xfId="0" applyFont="1" applyFill="1" applyBorder="1" applyAlignment="1" applyProtection="1">
      <alignment vertical="center"/>
    </xf>
    <xf numFmtId="0" fontId="7" fillId="0" borderId="12" xfId="1" applyNumberFormat="1" applyFont="1" applyBorder="1" applyAlignment="1" applyProtection="1">
      <alignment vertical="center"/>
    </xf>
    <xf numFmtId="0" fontId="2" fillId="0" borderId="0" xfId="0" applyFont="1" applyAlignment="1" applyProtection="1">
      <alignment wrapText="1"/>
    </xf>
    <xf numFmtId="0" fontId="0" fillId="0" borderId="1" xfId="0" applyBorder="1" applyAlignment="1" applyProtection="1">
      <alignment vertical="center"/>
    </xf>
    <xf numFmtId="0" fontId="6" fillId="0" borderId="0" xfId="1" applyNumberFormat="1" applyFont="1" applyAlignment="1" applyProtection="1">
      <alignment vertical="center"/>
    </xf>
    <xf numFmtId="0" fontId="7" fillId="0" borderId="0" xfId="1" applyNumberFormat="1" applyFont="1" applyAlignment="1" applyProtection="1">
      <alignment vertical="center"/>
    </xf>
    <xf numFmtId="0" fontId="8" fillId="0" borderId="0" xfId="1" applyNumberFormat="1" applyFont="1" applyAlignment="1" applyProtection="1">
      <alignment vertical="center"/>
    </xf>
    <xf numFmtId="0" fontId="0" fillId="0" borderId="1" xfId="0" applyBorder="1" applyProtection="1"/>
    <xf numFmtId="0" fontId="1" fillId="0" borderId="0" xfId="0" applyFont="1" applyAlignment="1" applyProtection="1">
      <alignment vertical="center"/>
    </xf>
    <xf numFmtId="0" fontId="1" fillId="0" borderId="0" xfId="0" applyFont="1" applyAlignment="1" applyProtection="1">
      <alignment vertical="center" wrapText="1"/>
    </xf>
    <xf numFmtId="0" fontId="0" fillId="0" borderId="2" xfId="0" applyBorder="1" applyAlignment="1" applyProtection="1">
      <alignment horizontal="right"/>
      <protection locked="0"/>
    </xf>
    <xf numFmtId="0" fontId="0" fillId="0" borderId="1" xfId="0" applyBorder="1" applyAlignment="1" applyProtection="1">
      <alignment horizontal="right"/>
      <protection locked="0"/>
    </xf>
    <xf numFmtId="0" fontId="0" fillId="0" borderId="5" xfId="0" applyBorder="1" applyAlignment="1" applyProtection="1">
      <alignment horizontal="right"/>
      <protection locked="0"/>
    </xf>
    <xf numFmtId="0" fontId="2" fillId="2" borderId="8" xfId="0" applyFont="1" applyFill="1" applyBorder="1" applyAlignment="1" applyProtection="1">
      <alignment horizontal="center" wrapText="1"/>
    </xf>
    <xf numFmtId="0" fontId="0" fillId="0" borderId="0" xfId="0" applyAlignment="1" applyProtection="1">
      <alignment horizontal="center"/>
    </xf>
    <xf numFmtId="0" fontId="2" fillId="2" borderId="16" xfId="0" applyFont="1" applyFill="1" applyBorder="1" applyAlignment="1" applyProtection="1">
      <alignment horizontal="center" wrapText="1"/>
    </xf>
    <xf numFmtId="0" fontId="2" fillId="2" borderId="17" xfId="0" applyFont="1" applyFill="1" applyBorder="1" applyAlignment="1" applyProtection="1">
      <alignment horizontal="center" wrapText="1"/>
    </xf>
    <xf numFmtId="0" fontId="0" fillId="0" borderId="18" xfId="0" applyFill="1" applyBorder="1" applyProtection="1"/>
    <xf numFmtId="0" fontId="0" fillId="0" borderId="11" xfId="0" applyFill="1" applyBorder="1" applyProtection="1"/>
    <xf numFmtId="0" fontId="0" fillId="0" borderId="13" xfId="0" applyFill="1" applyBorder="1" applyProtection="1"/>
    <xf numFmtId="0" fontId="10" fillId="3" borderId="5" xfId="0" applyFont="1" applyFill="1" applyBorder="1" applyAlignment="1" applyProtection="1">
      <alignment horizontal="center" vertical="center"/>
    </xf>
    <xf numFmtId="0" fontId="3" fillId="2" borderId="7" xfId="0" applyFont="1" applyFill="1" applyBorder="1" applyAlignment="1" applyProtection="1">
      <alignment horizontal="left" vertical="center" wrapText="1"/>
    </xf>
    <xf numFmtId="0" fontId="0" fillId="0" borderId="0" xfId="0" applyFill="1" applyBorder="1" applyProtection="1"/>
    <xf numFmtId="0" fontId="0" fillId="0" borderId="0" xfId="0" applyBorder="1" applyProtection="1"/>
    <xf numFmtId="0" fontId="0" fillId="0" borderId="0" xfId="0" applyBorder="1" applyAlignment="1" applyProtection="1">
      <alignment horizontal="right"/>
    </xf>
    <xf numFmtId="0" fontId="10" fillId="2" borderId="5" xfId="0" applyFont="1" applyFill="1" applyBorder="1" applyAlignment="1" applyProtection="1">
      <alignment horizontal="center" vertical="center"/>
    </xf>
    <xf numFmtId="0" fontId="10" fillId="4" borderId="5" xfId="0" applyFont="1" applyFill="1" applyBorder="1" applyAlignment="1" applyProtection="1">
      <alignment horizontal="center" vertical="center"/>
    </xf>
    <xf numFmtId="0" fontId="0" fillId="0" borderId="2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1" xfId="0" applyBorder="1" applyProtection="1">
      <protection locked="0"/>
    </xf>
    <xf numFmtId="0" fontId="2" fillId="0" borderId="5" xfId="0" applyFont="1" applyBorder="1" applyAlignment="1" applyProtection="1">
      <alignment wrapText="1"/>
      <protection locked="0"/>
    </xf>
    <xf numFmtId="0" fontId="10" fillId="3" borderId="1" xfId="0" applyFont="1" applyFill="1" applyBorder="1" applyAlignment="1" applyProtection="1">
      <alignment horizontal="center" vertical="center"/>
      <protection locked="0"/>
    </xf>
    <xf numFmtId="0" fontId="10" fillId="3" borderId="4" xfId="0" applyFont="1" applyFill="1" applyBorder="1" applyAlignment="1" applyProtection="1">
      <alignment horizontal="center" vertical="center"/>
      <protection locked="0"/>
    </xf>
    <xf numFmtId="0" fontId="10" fillId="3" borderId="5" xfId="0" applyFont="1" applyFill="1" applyBorder="1" applyAlignment="1" applyProtection="1">
      <alignment horizontal="center" vertical="center"/>
      <protection locked="0"/>
    </xf>
    <xf numFmtId="0" fontId="10" fillId="3" borderId="5" xfId="0" applyFont="1" applyFill="1" applyBorder="1" applyAlignment="1" applyProtection="1">
      <alignment horizontal="center" vertical="center"/>
    </xf>
    <xf numFmtId="0" fontId="9" fillId="2" borderId="9" xfId="0" applyFont="1" applyFill="1" applyBorder="1" applyAlignment="1" applyProtection="1">
      <alignment horizontal="center" vertical="center"/>
    </xf>
    <xf numFmtId="0" fontId="9" fillId="2" borderId="2" xfId="0" applyFont="1" applyFill="1" applyBorder="1" applyAlignment="1" applyProtection="1">
      <alignment horizontal="center" vertical="center"/>
    </xf>
    <xf numFmtId="0" fontId="9" fillId="2" borderId="3" xfId="0" applyFont="1" applyFill="1" applyBorder="1" applyAlignment="1" applyProtection="1">
      <alignment horizontal="center" vertical="center"/>
    </xf>
    <xf numFmtId="0" fontId="10" fillId="3" borderId="15" xfId="0" applyFont="1" applyFill="1" applyBorder="1" applyAlignment="1" applyProtection="1">
      <alignment horizontal="center" vertical="center"/>
    </xf>
    <xf numFmtId="0" fontId="10" fillId="3" borderId="10" xfId="0" applyFont="1" applyFill="1" applyBorder="1" applyAlignment="1" applyProtection="1">
      <alignment horizontal="center" vertical="center"/>
    </xf>
  </cellXfs>
  <cellStyles count="2">
    <cellStyle name="Normal" xfId="0" builtinId="0"/>
    <cellStyle name="TableStyleLigh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14"/>
  <sheetViews>
    <sheetView zoomScale="80" zoomScaleNormal="80" workbookViewId="0">
      <selection activeCell="N5" sqref="N5:N10"/>
    </sheetView>
  </sheetViews>
  <sheetFormatPr defaultColWidth="9.140625" defaultRowHeight="15" x14ac:dyDescent="0.25"/>
  <cols>
    <col min="1" max="1" width="22.140625" style="6" bestFit="1" customWidth="1"/>
    <col min="2" max="12" width="11.7109375" style="6" customWidth="1"/>
    <col min="13" max="26" width="9.140625" style="6"/>
    <col min="27" max="27" width="11.7109375" style="18" customWidth="1"/>
    <col min="28" max="28" width="5.7109375" style="18" customWidth="1"/>
    <col min="29" max="29" width="43.42578125" style="18" customWidth="1"/>
    <col min="30" max="31" width="11.28515625" style="18" customWidth="1"/>
    <col min="32" max="32" width="30" style="18" customWidth="1"/>
    <col min="33" max="16384" width="9.140625" style="6"/>
  </cols>
  <sheetData>
    <row r="1" spans="1:32" s="3" customFormat="1" x14ac:dyDescent="0.25">
      <c r="A1" s="2"/>
      <c r="B1" s="45" t="s">
        <v>130</v>
      </c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7"/>
      <c r="AA1" s="4" t="s">
        <v>2</v>
      </c>
      <c r="AB1" s="4" t="s">
        <v>4</v>
      </c>
      <c r="AC1" s="4" t="s">
        <v>5</v>
      </c>
      <c r="AD1" s="4" t="s">
        <v>6</v>
      </c>
      <c r="AE1" s="4" t="s">
        <v>1</v>
      </c>
      <c r="AF1" s="4" t="s">
        <v>7</v>
      </c>
    </row>
    <row r="2" spans="1:32" x14ac:dyDescent="0.25">
      <c r="A2" s="5" t="s">
        <v>60</v>
      </c>
      <c r="B2" s="41" t="s">
        <v>99</v>
      </c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2"/>
      <c r="AA2" s="7" t="s">
        <v>8</v>
      </c>
      <c r="AB2" s="8">
        <v>2019</v>
      </c>
      <c r="AC2" s="9" t="s">
        <v>61</v>
      </c>
      <c r="AD2" s="9">
        <v>13473</v>
      </c>
      <c r="AE2" s="9" t="s">
        <v>9</v>
      </c>
      <c r="AF2" s="9" t="s">
        <v>10</v>
      </c>
    </row>
    <row r="3" spans="1:32" ht="15.75" thickBot="1" x14ac:dyDescent="0.3">
      <c r="A3" s="10" t="s">
        <v>1</v>
      </c>
      <c r="B3" s="30" t="str">
        <f>VLOOKUP(B2,AC2:AF58,3,0)</f>
        <v>Kisumu</v>
      </c>
      <c r="C3" s="35" t="s">
        <v>7</v>
      </c>
      <c r="D3" s="44" t="str">
        <f>VLOOKUP(B2,AC2:AF58,4,0)</f>
        <v>Kisumu East</v>
      </c>
      <c r="E3" s="44"/>
      <c r="F3" s="44"/>
      <c r="G3" s="35" t="s">
        <v>6</v>
      </c>
      <c r="H3" s="48">
        <f>VLOOKUP(B2,AC2:AF58,2,0)</f>
        <v>14106</v>
      </c>
      <c r="I3" s="49"/>
      <c r="J3" s="36" t="s">
        <v>2</v>
      </c>
      <c r="K3" s="43" t="s">
        <v>31</v>
      </c>
      <c r="L3" s="43"/>
      <c r="M3" s="36" t="s">
        <v>4</v>
      </c>
      <c r="N3" s="1">
        <v>2021</v>
      </c>
      <c r="AA3" s="7" t="s">
        <v>11</v>
      </c>
      <c r="AB3" s="8">
        <v>2020</v>
      </c>
      <c r="AC3" s="9" t="s">
        <v>62</v>
      </c>
      <c r="AD3" s="9">
        <v>13488</v>
      </c>
      <c r="AE3" s="9" t="s">
        <v>12</v>
      </c>
      <c r="AF3" s="9" t="s">
        <v>13</v>
      </c>
    </row>
    <row r="4" spans="1:32" ht="107.25" customHeight="1" thickBot="1" x14ac:dyDescent="0.3">
      <c r="A4" s="31" t="s">
        <v>129</v>
      </c>
      <c r="B4" s="23" t="s">
        <v>117</v>
      </c>
      <c r="C4" s="23" t="s">
        <v>118</v>
      </c>
      <c r="D4" s="23" t="s">
        <v>119</v>
      </c>
      <c r="E4" s="23" t="s">
        <v>120</v>
      </c>
      <c r="F4" s="23" t="s">
        <v>121</v>
      </c>
      <c r="G4" s="23" t="s">
        <v>122</v>
      </c>
      <c r="H4" s="23" t="s">
        <v>123</v>
      </c>
      <c r="I4" s="23" t="s">
        <v>124</v>
      </c>
      <c r="J4" s="23" t="s">
        <v>125</v>
      </c>
      <c r="K4" s="25" t="s">
        <v>126</v>
      </c>
      <c r="L4" s="25" t="s">
        <v>127</v>
      </c>
      <c r="M4" s="25" t="s">
        <v>0</v>
      </c>
      <c r="N4" s="26" t="s">
        <v>128</v>
      </c>
      <c r="O4" s="24"/>
      <c r="AA4" s="7" t="s">
        <v>14</v>
      </c>
      <c r="AB4" s="8">
        <v>2021</v>
      </c>
      <c r="AC4" s="9" t="s">
        <v>63</v>
      </c>
      <c r="AD4" s="9">
        <v>13491</v>
      </c>
      <c r="AE4" s="9" t="s">
        <v>15</v>
      </c>
      <c r="AF4" s="9" t="s">
        <v>16</v>
      </c>
    </row>
    <row r="5" spans="1:32" ht="15.75" thickBot="1" x14ac:dyDescent="0.3">
      <c r="A5" s="27" t="s">
        <v>131</v>
      </c>
      <c r="B5" s="20">
        <v>28</v>
      </c>
      <c r="C5" s="20">
        <v>0</v>
      </c>
      <c r="D5" s="20">
        <v>0</v>
      </c>
      <c r="E5" s="20">
        <v>0</v>
      </c>
      <c r="F5" s="20">
        <v>10</v>
      </c>
      <c r="G5" s="20">
        <v>10</v>
      </c>
      <c r="H5" s="20">
        <v>0</v>
      </c>
      <c r="I5" s="20">
        <v>0</v>
      </c>
      <c r="J5" s="20">
        <v>0</v>
      </c>
      <c r="K5" s="20">
        <v>0</v>
      </c>
      <c r="L5" s="20">
        <v>0</v>
      </c>
      <c r="M5" s="37">
        <v>0</v>
      </c>
      <c r="N5" s="38">
        <f>B5+C5+D5-E5-F5</f>
        <v>18</v>
      </c>
      <c r="AA5" s="7" t="s">
        <v>17</v>
      </c>
      <c r="AB5" s="8">
        <v>2022</v>
      </c>
      <c r="AC5" s="9" t="s">
        <v>64</v>
      </c>
      <c r="AD5" s="9">
        <v>13527</v>
      </c>
      <c r="AE5" s="9" t="s">
        <v>18</v>
      </c>
      <c r="AF5" s="9" t="s">
        <v>19</v>
      </c>
    </row>
    <row r="6" spans="1:32" ht="15.75" thickBot="1" x14ac:dyDescent="0.3">
      <c r="A6" s="28" t="s">
        <v>132</v>
      </c>
      <c r="B6" s="21">
        <v>0</v>
      </c>
      <c r="C6" s="21">
        <v>0</v>
      </c>
      <c r="D6" s="21">
        <v>0</v>
      </c>
      <c r="E6" s="21">
        <v>0</v>
      </c>
      <c r="F6" s="21">
        <v>0</v>
      </c>
      <c r="G6" s="21">
        <v>0</v>
      </c>
      <c r="H6" s="21">
        <v>0</v>
      </c>
      <c r="I6" s="21">
        <v>0</v>
      </c>
      <c r="J6" s="21">
        <v>0</v>
      </c>
      <c r="K6" s="21">
        <v>0</v>
      </c>
      <c r="L6" s="21">
        <v>0</v>
      </c>
      <c r="M6" s="39">
        <v>0</v>
      </c>
      <c r="N6" s="38">
        <f t="shared" ref="N6:N10" si="0">B6+C6+D6-E6-F6</f>
        <v>0</v>
      </c>
      <c r="AA6" s="7" t="s">
        <v>20</v>
      </c>
      <c r="AB6" s="11">
        <v>2023</v>
      </c>
      <c r="AC6" s="9" t="s">
        <v>65</v>
      </c>
      <c r="AD6" s="9">
        <v>15861</v>
      </c>
      <c r="AE6" s="9" t="s">
        <v>21</v>
      </c>
      <c r="AF6" s="9" t="s">
        <v>22</v>
      </c>
    </row>
    <row r="7" spans="1:32" ht="15.75" thickBot="1" x14ac:dyDescent="0.3">
      <c r="A7" s="28" t="s">
        <v>133</v>
      </c>
      <c r="B7" s="21">
        <v>0</v>
      </c>
      <c r="C7" s="21">
        <v>0</v>
      </c>
      <c r="D7" s="21">
        <v>0</v>
      </c>
      <c r="E7" s="21">
        <v>0</v>
      </c>
      <c r="F7" s="21">
        <v>0</v>
      </c>
      <c r="G7" s="21">
        <v>0</v>
      </c>
      <c r="H7" s="21">
        <v>0</v>
      </c>
      <c r="I7" s="21">
        <v>0</v>
      </c>
      <c r="J7" s="21">
        <v>0</v>
      </c>
      <c r="K7" s="21">
        <v>0</v>
      </c>
      <c r="L7" s="21">
        <v>0</v>
      </c>
      <c r="M7" s="39">
        <v>0</v>
      </c>
      <c r="N7" s="38">
        <f t="shared" si="0"/>
        <v>0</v>
      </c>
      <c r="AA7" s="7" t="s">
        <v>23</v>
      </c>
      <c r="AB7" s="11">
        <v>2024</v>
      </c>
      <c r="AC7" s="9" t="s">
        <v>66</v>
      </c>
      <c r="AD7" s="9">
        <v>17747</v>
      </c>
      <c r="AE7" s="9" t="s">
        <v>12</v>
      </c>
      <c r="AF7" s="9" t="s">
        <v>24</v>
      </c>
    </row>
    <row r="8" spans="1:32" ht="15.75" thickBot="1" x14ac:dyDescent="0.3">
      <c r="A8" s="28" t="s">
        <v>134</v>
      </c>
      <c r="B8" s="21">
        <v>775</v>
      </c>
      <c r="C8" s="21">
        <v>0</v>
      </c>
      <c r="D8" s="21">
        <v>0</v>
      </c>
      <c r="E8" s="21">
        <v>0</v>
      </c>
      <c r="F8" s="21">
        <v>283</v>
      </c>
      <c r="G8" s="21">
        <v>283</v>
      </c>
      <c r="H8" s="21">
        <v>0</v>
      </c>
      <c r="I8" s="21">
        <v>0</v>
      </c>
      <c r="J8" s="21">
        <v>0</v>
      </c>
      <c r="K8" s="21">
        <v>0</v>
      </c>
      <c r="L8" s="21">
        <v>0</v>
      </c>
      <c r="M8" s="39">
        <v>0</v>
      </c>
      <c r="N8" s="38">
        <f t="shared" si="0"/>
        <v>492</v>
      </c>
      <c r="AA8" s="7" t="s">
        <v>3</v>
      </c>
      <c r="AB8" s="8">
        <v>2025</v>
      </c>
      <c r="AC8" s="9" t="s">
        <v>67</v>
      </c>
      <c r="AD8" s="9">
        <v>16073</v>
      </c>
      <c r="AE8" s="9" t="s">
        <v>25</v>
      </c>
      <c r="AF8" s="9" t="s">
        <v>26</v>
      </c>
    </row>
    <row r="9" spans="1:32" ht="15.75" thickBot="1" x14ac:dyDescent="0.3">
      <c r="A9" s="28" t="s">
        <v>135</v>
      </c>
      <c r="B9" s="21">
        <v>145</v>
      </c>
      <c r="C9" s="21">
        <v>0</v>
      </c>
      <c r="D9" s="21">
        <v>0</v>
      </c>
      <c r="E9" s="21">
        <v>0</v>
      </c>
      <c r="F9" s="21">
        <v>52</v>
      </c>
      <c r="G9" s="21">
        <v>0</v>
      </c>
      <c r="H9" s="21">
        <v>0</v>
      </c>
      <c r="I9" s="21">
        <v>0</v>
      </c>
      <c r="J9" s="21">
        <v>0</v>
      </c>
      <c r="K9" s="21">
        <v>0</v>
      </c>
      <c r="L9" s="21">
        <v>0</v>
      </c>
      <c r="M9" s="39">
        <v>0</v>
      </c>
      <c r="N9" s="38">
        <f t="shared" si="0"/>
        <v>93</v>
      </c>
      <c r="AA9" s="7" t="s">
        <v>27</v>
      </c>
      <c r="AB9" s="8">
        <v>2026</v>
      </c>
      <c r="AC9" s="9" t="s">
        <v>68</v>
      </c>
      <c r="AD9" s="9">
        <v>13604</v>
      </c>
      <c r="AE9" s="9" t="s">
        <v>12</v>
      </c>
      <c r="AF9" s="9" t="s">
        <v>28</v>
      </c>
    </row>
    <row r="10" spans="1:32" s="12" customFormat="1" ht="15.75" thickBot="1" x14ac:dyDescent="0.3">
      <c r="A10" s="29" t="s">
        <v>136</v>
      </c>
      <c r="B10" s="22">
        <v>129</v>
      </c>
      <c r="C10" s="22">
        <v>0</v>
      </c>
      <c r="D10" s="22">
        <v>0</v>
      </c>
      <c r="E10" s="22">
        <v>0</v>
      </c>
      <c r="F10" s="22">
        <v>9</v>
      </c>
      <c r="G10" s="22">
        <v>0</v>
      </c>
      <c r="H10" s="22">
        <v>9</v>
      </c>
      <c r="I10" s="22">
        <v>0</v>
      </c>
      <c r="J10" s="22">
        <v>0</v>
      </c>
      <c r="K10" s="22">
        <v>0</v>
      </c>
      <c r="L10" s="22">
        <v>0</v>
      </c>
      <c r="M10" s="40">
        <v>0</v>
      </c>
      <c r="N10" s="38">
        <f t="shared" si="0"/>
        <v>120</v>
      </c>
      <c r="AA10" s="7" t="s">
        <v>29</v>
      </c>
      <c r="AB10" s="8">
        <v>2027</v>
      </c>
      <c r="AC10" s="13" t="s">
        <v>69</v>
      </c>
      <c r="AD10" s="13">
        <v>13606</v>
      </c>
      <c r="AE10" s="13" t="s">
        <v>12</v>
      </c>
      <c r="AF10" s="13" t="s">
        <v>30</v>
      </c>
    </row>
    <row r="11" spans="1:32" x14ac:dyDescent="0.25">
      <c r="A11" s="32"/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3"/>
      <c r="N11" s="33"/>
      <c r="AA11" s="7" t="s">
        <v>31</v>
      </c>
      <c r="AB11" s="8">
        <v>2028</v>
      </c>
      <c r="AC11" s="13" t="s">
        <v>70</v>
      </c>
      <c r="AD11" s="13">
        <v>13640</v>
      </c>
      <c r="AE11" s="13" t="s">
        <v>32</v>
      </c>
      <c r="AF11" s="13" t="s">
        <v>33</v>
      </c>
    </row>
    <row r="12" spans="1:32" x14ac:dyDescent="0.25">
      <c r="A12" s="32"/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3"/>
      <c r="N12" s="33"/>
      <c r="AA12" s="7" t="s">
        <v>34</v>
      </c>
      <c r="AB12" s="8">
        <v>2029</v>
      </c>
      <c r="AC12" s="9" t="s">
        <v>71</v>
      </c>
      <c r="AD12" s="9">
        <v>15914</v>
      </c>
      <c r="AE12" s="9" t="s">
        <v>35</v>
      </c>
      <c r="AF12" s="9" t="s">
        <v>36</v>
      </c>
    </row>
    <row r="13" spans="1:32" x14ac:dyDescent="0.25">
      <c r="A13" s="32"/>
      <c r="B13" s="34"/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3"/>
      <c r="N13" s="33"/>
      <c r="AA13" s="7" t="s">
        <v>37</v>
      </c>
      <c r="AB13" s="8">
        <v>2030</v>
      </c>
      <c r="AC13" s="13" t="s">
        <v>72</v>
      </c>
      <c r="AD13" s="13">
        <v>13667</v>
      </c>
      <c r="AE13" s="13" t="s">
        <v>12</v>
      </c>
      <c r="AF13" s="13" t="s">
        <v>30</v>
      </c>
    </row>
    <row r="14" spans="1:32" x14ac:dyDescent="0.25">
      <c r="A14" s="32"/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3"/>
      <c r="N14" s="33"/>
      <c r="AA14" s="14"/>
      <c r="AB14" s="14"/>
      <c r="AC14" s="13" t="s">
        <v>73</v>
      </c>
      <c r="AD14" s="13">
        <v>13719</v>
      </c>
      <c r="AE14" s="13" t="s">
        <v>15</v>
      </c>
      <c r="AF14" s="13" t="s">
        <v>38</v>
      </c>
    </row>
    <row r="15" spans="1:32" x14ac:dyDescent="0.25">
      <c r="A15" s="32"/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3"/>
      <c r="N15" s="33"/>
      <c r="AA15" s="14"/>
      <c r="AB15" s="14"/>
      <c r="AC15" s="9" t="s">
        <v>74</v>
      </c>
      <c r="AD15" s="9">
        <v>15965</v>
      </c>
      <c r="AE15" s="9" t="s">
        <v>21</v>
      </c>
      <c r="AF15" s="9" t="s">
        <v>39</v>
      </c>
    </row>
    <row r="16" spans="1:32" x14ac:dyDescent="0.25">
      <c r="A16" s="32"/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3"/>
      <c r="N16" s="33"/>
      <c r="AA16" s="14"/>
      <c r="AB16" s="14"/>
      <c r="AC16" s="13" t="s">
        <v>75</v>
      </c>
      <c r="AD16" s="13">
        <v>13769</v>
      </c>
      <c r="AE16" s="13" t="s">
        <v>12</v>
      </c>
      <c r="AF16" s="13" t="s">
        <v>13</v>
      </c>
    </row>
    <row r="17" spans="1:32" x14ac:dyDescent="0.25">
      <c r="A17" s="32"/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3"/>
      <c r="N17" s="33"/>
      <c r="AA17" s="15"/>
      <c r="AB17" s="15"/>
      <c r="AC17" s="9" t="s">
        <v>76</v>
      </c>
      <c r="AD17" s="9">
        <v>13781</v>
      </c>
      <c r="AE17" s="9" t="s">
        <v>15</v>
      </c>
      <c r="AF17" s="9" t="s">
        <v>40</v>
      </c>
    </row>
    <row r="18" spans="1:32" x14ac:dyDescent="0.25">
      <c r="A18" s="32"/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3"/>
      <c r="N18" s="33"/>
      <c r="AA18" s="14"/>
      <c r="AB18" s="14"/>
      <c r="AC18" s="9" t="s">
        <v>77</v>
      </c>
      <c r="AD18" s="9">
        <v>13795</v>
      </c>
      <c r="AE18" s="9" t="s">
        <v>12</v>
      </c>
      <c r="AF18" s="9" t="s">
        <v>30</v>
      </c>
    </row>
    <row r="19" spans="1:32" x14ac:dyDescent="0.25">
      <c r="A19" s="32"/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3"/>
      <c r="N19" s="33"/>
      <c r="AA19" s="14"/>
      <c r="AB19" s="14"/>
      <c r="AC19" s="9" t="s">
        <v>78</v>
      </c>
      <c r="AD19" s="9">
        <v>13797</v>
      </c>
      <c r="AE19" s="9" t="s">
        <v>9</v>
      </c>
      <c r="AF19" s="9" t="s">
        <v>41</v>
      </c>
    </row>
    <row r="20" spans="1:32" x14ac:dyDescent="0.25">
      <c r="A20" s="33"/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AA20" s="14"/>
      <c r="AB20" s="14"/>
      <c r="AC20" s="13" t="s">
        <v>79</v>
      </c>
      <c r="AD20" s="13">
        <v>13813</v>
      </c>
      <c r="AE20" s="13" t="s">
        <v>12</v>
      </c>
      <c r="AF20" s="13" t="s">
        <v>24</v>
      </c>
    </row>
    <row r="21" spans="1:32" x14ac:dyDescent="0.25">
      <c r="AA21" s="16"/>
      <c r="AB21" s="16"/>
      <c r="AC21" s="9" t="s">
        <v>80</v>
      </c>
      <c r="AD21" s="9">
        <v>16030</v>
      </c>
      <c r="AE21" s="9" t="s">
        <v>35</v>
      </c>
      <c r="AF21" s="9" t="s">
        <v>36</v>
      </c>
    </row>
    <row r="22" spans="1:32" x14ac:dyDescent="0.25">
      <c r="AA22" s="14"/>
      <c r="AB22" s="14"/>
      <c r="AC22" s="9" t="s">
        <v>81</v>
      </c>
      <c r="AD22" s="9">
        <v>13852</v>
      </c>
      <c r="AE22" s="9" t="s">
        <v>9</v>
      </c>
      <c r="AF22" s="9" t="s">
        <v>10</v>
      </c>
    </row>
    <row r="23" spans="1:32" x14ac:dyDescent="0.25">
      <c r="AA23" s="14"/>
      <c r="AB23" s="14"/>
      <c r="AC23" s="9" t="s">
        <v>82</v>
      </c>
      <c r="AD23" s="9">
        <v>13864</v>
      </c>
      <c r="AE23" s="9" t="s">
        <v>15</v>
      </c>
      <c r="AF23" s="9" t="s">
        <v>42</v>
      </c>
    </row>
    <row r="24" spans="1:32" x14ac:dyDescent="0.25">
      <c r="AA24" s="14"/>
      <c r="AB24" s="14"/>
      <c r="AC24" s="9" t="s">
        <v>83</v>
      </c>
      <c r="AD24" s="9">
        <v>13881</v>
      </c>
      <c r="AE24" s="9" t="s">
        <v>15</v>
      </c>
      <c r="AF24" s="9" t="s">
        <v>42</v>
      </c>
    </row>
    <row r="25" spans="1:32" x14ac:dyDescent="0.25">
      <c r="AA25" s="16"/>
      <c r="AB25" s="16"/>
      <c r="AC25" s="9" t="s">
        <v>84</v>
      </c>
      <c r="AD25" s="9">
        <v>13904</v>
      </c>
      <c r="AE25" s="9" t="s">
        <v>9</v>
      </c>
      <c r="AF25" s="9" t="s">
        <v>43</v>
      </c>
    </row>
    <row r="26" spans="1:32" x14ac:dyDescent="0.25">
      <c r="AA26" s="14"/>
      <c r="AB26" s="14"/>
      <c r="AC26" s="9" t="s">
        <v>85</v>
      </c>
      <c r="AD26" s="9">
        <v>13914</v>
      </c>
      <c r="AE26" s="9" t="s">
        <v>9</v>
      </c>
      <c r="AF26" s="9" t="s">
        <v>44</v>
      </c>
    </row>
    <row r="27" spans="1:32" x14ac:dyDescent="0.25">
      <c r="AA27" s="14"/>
      <c r="AB27" s="14"/>
      <c r="AC27" s="9" t="s">
        <v>86</v>
      </c>
      <c r="AD27" s="9">
        <v>13918</v>
      </c>
      <c r="AE27" s="9" t="s">
        <v>18</v>
      </c>
      <c r="AF27" s="9" t="s">
        <v>19</v>
      </c>
    </row>
    <row r="28" spans="1:32" x14ac:dyDescent="0.25">
      <c r="AA28" s="14"/>
      <c r="AB28" s="14"/>
      <c r="AC28" s="9" t="s">
        <v>87</v>
      </c>
      <c r="AD28" s="9">
        <v>13929</v>
      </c>
      <c r="AE28" s="9" t="s">
        <v>9</v>
      </c>
      <c r="AF28" s="9" t="s">
        <v>44</v>
      </c>
    </row>
    <row r="29" spans="1:32" x14ac:dyDescent="0.25">
      <c r="AA29" s="14"/>
      <c r="AB29" s="14"/>
      <c r="AC29" s="9" t="s">
        <v>45</v>
      </c>
      <c r="AD29" s="9">
        <v>13977</v>
      </c>
      <c r="AE29" s="9" t="s">
        <v>15</v>
      </c>
      <c r="AF29" s="9" t="s">
        <v>46</v>
      </c>
    </row>
    <row r="30" spans="1:32" x14ac:dyDescent="0.25">
      <c r="AA30" s="14"/>
      <c r="AB30" s="14"/>
      <c r="AC30" s="9" t="s">
        <v>88</v>
      </c>
      <c r="AD30" s="9">
        <v>17726</v>
      </c>
      <c r="AE30" s="9" t="s">
        <v>12</v>
      </c>
      <c r="AF30" s="9" t="s">
        <v>24</v>
      </c>
    </row>
    <row r="31" spans="1:32" x14ac:dyDescent="0.25">
      <c r="AA31" s="14"/>
      <c r="AB31" s="14"/>
      <c r="AC31" s="9" t="s">
        <v>89</v>
      </c>
      <c r="AD31" s="9">
        <v>14012</v>
      </c>
      <c r="AE31" s="9" t="s">
        <v>15</v>
      </c>
      <c r="AF31" s="9" t="s">
        <v>46</v>
      </c>
    </row>
    <row r="32" spans="1:32" x14ac:dyDescent="0.25">
      <c r="AA32" s="14"/>
      <c r="AB32" s="14"/>
      <c r="AC32" s="9" t="s">
        <v>90</v>
      </c>
      <c r="AD32" s="9">
        <v>14033</v>
      </c>
      <c r="AE32" s="9" t="s">
        <v>9</v>
      </c>
      <c r="AF32" s="9" t="s">
        <v>41</v>
      </c>
    </row>
    <row r="33" spans="27:32" x14ac:dyDescent="0.25">
      <c r="AA33" s="14"/>
      <c r="AB33" s="14"/>
      <c r="AC33" s="9" t="s">
        <v>91</v>
      </c>
      <c r="AD33" s="9">
        <v>14035</v>
      </c>
      <c r="AE33" s="9" t="s">
        <v>12</v>
      </c>
      <c r="AF33" s="9" t="s">
        <v>13</v>
      </c>
    </row>
    <row r="34" spans="27:32" x14ac:dyDescent="0.25">
      <c r="AA34" s="14"/>
      <c r="AB34" s="14"/>
      <c r="AC34" s="9" t="s">
        <v>92</v>
      </c>
      <c r="AD34" s="9">
        <v>20364</v>
      </c>
      <c r="AE34" s="9" t="s">
        <v>12</v>
      </c>
      <c r="AF34" s="9" t="s">
        <v>28</v>
      </c>
    </row>
    <row r="35" spans="27:32" x14ac:dyDescent="0.25">
      <c r="AA35" s="14"/>
      <c r="AB35" s="14"/>
      <c r="AC35" s="9" t="s">
        <v>93</v>
      </c>
      <c r="AD35" s="9">
        <v>14052</v>
      </c>
      <c r="AE35" s="9" t="s">
        <v>18</v>
      </c>
      <c r="AF35" s="9" t="s">
        <v>47</v>
      </c>
    </row>
    <row r="36" spans="27:32" x14ac:dyDescent="0.25">
      <c r="AA36" s="14"/>
      <c r="AB36" s="14"/>
      <c r="AC36" s="9" t="s">
        <v>94</v>
      </c>
      <c r="AD36" s="9">
        <v>14072</v>
      </c>
      <c r="AE36" s="9" t="s">
        <v>9</v>
      </c>
      <c r="AF36" s="9" t="s">
        <v>43</v>
      </c>
    </row>
    <row r="37" spans="27:32" x14ac:dyDescent="0.25">
      <c r="AA37" s="14"/>
      <c r="AB37" s="14"/>
      <c r="AC37" s="9" t="s">
        <v>95</v>
      </c>
      <c r="AD37" s="9">
        <v>14078</v>
      </c>
      <c r="AE37" s="9" t="s">
        <v>12</v>
      </c>
      <c r="AF37" s="9" t="s">
        <v>48</v>
      </c>
    </row>
    <row r="38" spans="27:32" x14ac:dyDescent="0.25">
      <c r="AA38" s="14"/>
      <c r="AB38" s="14"/>
      <c r="AC38" s="9" t="s">
        <v>96</v>
      </c>
      <c r="AD38" s="9">
        <v>14102</v>
      </c>
      <c r="AE38" s="9" t="s">
        <v>32</v>
      </c>
      <c r="AF38" s="9" t="s">
        <v>49</v>
      </c>
    </row>
    <row r="39" spans="27:32" x14ac:dyDescent="0.25">
      <c r="AA39" s="14"/>
      <c r="AB39" s="14"/>
      <c r="AC39" s="17" t="s">
        <v>97</v>
      </c>
      <c r="AD39" s="9">
        <v>14103</v>
      </c>
      <c r="AE39" s="9" t="s">
        <v>32</v>
      </c>
      <c r="AF39" s="9" t="s">
        <v>33</v>
      </c>
    </row>
    <row r="40" spans="27:32" x14ac:dyDescent="0.25">
      <c r="AA40" s="14"/>
      <c r="AB40" s="14"/>
      <c r="AC40" s="9" t="s">
        <v>98</v>
      </c>
      <c r="AD40" s="9">
        <v>14104</v>
      </c>
      <c r="AE40" s="9" t="s">
        <v>15</v>
      </c>
      <c r="AF40" s="9" t="s">
        <v>42</v>
      </c>
    </row>
    <row r="41" spans="27:32" x14ac:dyDescent="0.25">
      <c r="AA41" s="14"/>
      <c r="AB41" s="14"/>
      <c r="AC41" s="9" t="s">
        <v>99</v>
      </c>
      <c r="AD41" s="9">
        <v>14106</v>
      </c>
      <c r="AE41" s="9" t="s">
        <v>15</v>
      </c>
      <c r="AF41" s="9" t="s">
        <v>46</v>
      </c>
    </row>
    <row r="42" spans="27:32" x14ac:dyDescent="0.25">
      <c r="AA42" s="14"/>
      <c r="AB42" s="14"/>
      <c r="AC42" s="9" t="s">
        <v>100</v>
      </c>
      <c r="AD42" s="9">
        <v>13739</v>
      </c>
      <c r="AE42" s="9" t="s">
        <v>9</v>
      </c>
      <c r="AF42" s="9" t="s">
        <v>50</v>
      </c>
    </row>
    <row r="43" spans="27:32" x14ac:dyDescent="0.25">
      <c r="AA43" s="14"/>
      <c r="AB43" s="14"/>
      <c r="AC43" s="9" t="s">
        <v>101</v>
      </c>
      <c r="AD43" s="9">
        <v>14110</v>
      </c>
      <c r="AE43" s="9" t="s">
        <v>32</v>
      </c>
      <c r="AF43" s="9" t="s">
        <v>32</v>
      </c>
    </row>
    <row r="44" spans="27:32" x14ac:dyDescent="0.25">
      <c r="AA44" s="14"/>
      <c r="AB44" s="14"/>
      <c r="AC44" s="9" t="s">
        <v>102</v>
      </c>
      <c r="AD44" s="9">
        <v>16141</v>
      </c>
      <c r="AE44" s="9" t="s">
        <v>35</v>
      </c>
      <c r="AF44" s="9" t="s">
        <v>51</v>
      </c>
    </row>
    <row r="45" spans="27:32" x14ac:dyDescent="0.25">
      <c r="AA45" s="14"/>
      <c r="AB45" s="14"/>
      <c r="AC45" s="9" t="s">
        <v>103</v>
      </c>
      <c r="AD45" s="9">
        <v>14059</v>
      </c>
      <c r="AE45" s="9" t="s">
        <v>12</v>
      </c>
      <c r="AF45" s="9" t="s">
        <v>52</v>
      </c>
    </row>
    <row r="46" spans="27:32" x14ac:dyDescent="0.25">
      <c r="AA46" s="14"/>
      <c r="AB46" s="14"/>
      <c r="AC46" s="9" t="s">
        <v>104</v>
      </c>
      <c r="AD46" s="9">
        <v>14120</v>
      </c>
      <c r="AE46" s="9" t="s">
        <v>15</v>
      </c>
      <c r="AF46" s="9" t="s">
        <v>46</v>
      </c>
    </row>
    <row r="47" spans="27:32" x14ac:dyDescent="0.25">
      <c r="AA47" s="14"/>
      <c r="AB47" s="14"/>
      <c r="AC47" s="9" t="s">
        <v>105</v>
      </c>
      <c r="AD47" s="9">
        <v>14121</v>
      </c>
      <c r="AE47" s="9" t="s">
        <v>32</v>
      </c>
      <c r="AF47" s="9" t="s">
        <v>53</v>
      </c>
    </row>
    <row r="48" spans="27:32" x14ac:dyDescent="0.25">
      <c r="AA48" s="14"/>
      <c r="AB48" s="14"/>
      <c r="AC48" s="9" t="s">
        <v>106</v>
      </c>
      <c r="AD48" s="9">
        <v>20836</v>
      </c>
      <c r="AE48" s="9" t="s">
        <v>15</v>
      </c>
      <c r="AF48" s="9" t="s">
        <v>46</v>
      </c>
    </row>
    <row r="49" spans="27:32" x14ac:dyDescent="0.25">
      <c r="AA49" s="14"/>
      <c r="AB49" s="14"/>
      <c r="AC49" s="9" t="s">
        <v>107</v>
      </c>
      <c r="AD49" s="9">
        <v>14123</v>
      </c>
      <c r="AE49" s="9" t="s">
        <v>9</v>
      </c>
      <c r="AF49" s="9" t="s">
        <v>41</v>
      </c>
    </row>
    <row r="50" spans="27:32" x14ac:dyDescent="0.25">
      <c r="AA50" s="14"/>
      <c r="AB50" s="14"/>
      <c r="AC50" s="17" t="s">
        <v>108</v>
      </c>
      <c r="AD50" s="9">
        <v>14124</v>
      </c>
      <c r="AE50" s="9" t="s">
        <v>12</v>
      </c>
      <c r="AF50" s="9" t="s">
        <v>12</v>
      </c>
    </row>
    <row r="51" spans="27:32" x14ac:dyDescent="0.25">
      <c r="AA51" s="14"/>
      <c r="AB51" s="14"/>
      <c r="AC51" s="9" t="s">
        <v>109</v>
      </c>
      <c r="AD51" s="9">
        <v>16145</v>
      </c>
      <c r="AE51" s="9" t="s">
        <v>35</v>
      </c>
      <c r="AF51" s="9" t="s">
        <v>54</v>
      </c>
    </row>
    <row r="52" spans="27:32" x14ac:dyDescent="0.25">
      <c r="AA52" s="14"/>
      <c r="AB52" s="14"/>
      <c r="AC52" s="9" t="s">
        <v>110</v>
      </c>
      <c r="AD52" s="9">
        <v>14128</v>
      </c>
      <c r="AE52" s="9" t="s">
        <v>15</v>
      </c>
      <c r="AF52" s="9" t="s">
        <v>38</v>
      </c>
    </row>
    <row r="53" spans="27:32" x14ac:dyDescent="0.25">
      <c r="AA53" s="14"/>
      <c r="AB53" s="14"/>
      <c r="AC53" s="9" t="s">
        <v>111</v>
      </c>
      <c r="AD53" s="9">
        <v>14139</v>
      </c>
      <c r="AE53" s="9" t="s">
        <v>18</v>
      </c>
      <c r="AF53" s="9" t="s">
        <v>55</v>
      </c>
    </row>
    <row r="54" spans="27:32" x14ac:dyDescent="0.25">
      <c r="AA54" s="14"/>
      <c r="AB54" s="14"/>
      <c r="AC54" s="9" t="s">
        <v>112</v>
      </c>
      <c r="AD54" s="9">
        <v>14157</v>
      </c>
      <c r="AE54" s="9" t="s">
        <v>32</v>
      </c>
      <c r="AF54" s="9" t="s">
        <v>56</v>
      </c>
    </row>
    <row r="55" spans="27:32" x14ac:dyDescent="0.25">
      <c r="AA55" s="14"/>
      <c r="AB55" s="14"/>
      <c r="AC55" s="9" t="s">
        <v>113</v>
      </c>
      <c r="AD55" s="9">
        <v>17183</v>
      </c>
      <c r="AE55" s="9" t="s">
        <v>9</v>
      </c>
      <c r="AF55" s="9" t="s">
        <v>43</v>
      </c>
    </row>
    <row r="56" spans="27:32" x14ac:dyDescent="0.25">
      <c r="AA56" s="14"/>
      <c r="AB56" s="14"/>
      <c r="AC56" s="17" t="s">
        <v>114</v>
      </c>
      <c r="AD56" s="9">
        <v>14166</v>
      </c>
      <c r="AE56" s="9" t="s">
        <v>32</v>
      </c>
      <c r="AF56" s="9" t="s">
        <v>57</v>
      </c>
    </row>
    <row r="57" spans="27:32" x14ac:dyDescent="0.25">
      <c r="AA57" s="14"/>
      <c r="AB57" s="14"/>
      <c r="AC57" s="9" t="s">
        <v>115</v>
      </c>
      <c r="AD57" s="9">
        <v>20692</v>
      </c>
      <c r="AE57" s="9" t="s">
        <v>58</v>
      </c>
      <c r="AF57" s="9" t="s">
        <v>59</v>
      </c>
    </row>
    <row r="58" spans="27:32" x14ac:dyDescent="0.25">
      <c r="AA58" s="14"/>
      <c r="AB58" s="14"/>
      <c r="AC58" s="9" t="s">
        <v>116</v>
      </c>
      <c r="AD58" s="9">
        <v>14174</v>
      </c>
      <c r="AE58" s="9" t="s">
        <v>12</v>
      </c>
      <c r="AF58" s="9" t="s">
        <v>48</v>
      </c>
    </row>
    <row r="59" spans="27:32" x14ac:dyDescent="0.25">
      <c r="AA59" s="14"/>
      <c r="AB59" s="14"/>
    </row>
    <row r="60" spans="27:32" x14ac:dyDescent="0.25">
      <c r="AA60" s="14"/>
      <c r="AB60" s="14"/>
    </row>
    <row r="61" spans="27:32" x14ac:dyDescent="0.25">
      <c r="AA61" s="14"/>
      <c r="AB61" s="14"/>
    </row>
    <row r="114" spans="27:32" x14ac:dyDescent="0.25">
      <c r="AA114" s="19"/>
      <c r="AB114" s="19"/>
      <c r="AC114" s="19"/>
      <c r="AD114" s="19"/>
      <c r="AE114" s="19"/>
      <c r="AF114" s="19"/>
    </row>
  </sheetData>
  <sheetProtection algorithmName="SHA-512" hashValue="rIFH0+DJ8tpnkhKem+Zhmb9WVJs0eV97UJ5ONQezUQQkZBaQ7P5lMaZj7ssfoLioXozkbU7M3IeTsIRzUjjw8Q==" saltValue="D+FVREWNp1dVPB8IENMS9w==" spinCount="100000" sheet="1" formatCells="0" formatColumns="0" formatRows="0" insertColumns="0" insertRows="0" insertHyperlinks="0" deleteColumns="0" deleteRows="0" selectLockedCells="1" sort="0" autoFilter="0" pivotTables="0"/>
  <mergeCells count="5">
    <mergeCell ref="B2:N2"/>
    <mergeCell ref="K3:L3"/>
    <mergeCell ref="D3:F3"/>
    <mergeCell ref="B1:N1"/>
    <mergeCell ref="H3:I3"/>
  </mergeCells>
  <dataValidations count="3">
    <dataValidation type="list" allowBlank="1" showInputMessage="1" showErrorMessage="1" sqref="N3">
      <formula1>$AB$2:$AB$13</formula1>
    </dataValidation>
    <dataValidation type="list" allowBlank="1" showInputMessage="1" showErrorMessage="1" sqref="K3">
      <formula1>$AA$2:$AA$13</formula1>
    </dataValidation>
    <dataValidation type="list" allowBlank="1" showInputMessage="1" showErrorMessage="1" sqref="B2">
      <formula1>$AC$2:$AC$58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14"/>
  <sheetViews>
    <sheetView zoomScale="80" zoomScaleNormal="80" workbookViewId="0">
      <selection activeCell="N5" sqref="N5:N10"/>
    </sheetView>
  </sheetViews>
  <sheetFormatPr defaultColWidth="9.140625" defaultRowHeight="15" x14ac:dyDescent="0.25"/>
  <cols>
    <col min="1" max="1" width="22.140625" style="6" bestFit="1" customWidth="1"/>
    <col min="2" max="12" width="11.7109375" style="6" customWidth="1"/>
    <col min="13" max="26" width="9.140625" style="6"/>
    <col min="27" max="27" width="11.7109375" style="18" customWidth="1"/>
    <col min="28" max="28" width="5.7109375" style="18" customWidth="1"/>
    <col min="29" max="29" width="43.42578125" style="18" customWidth="1"/>
    <col min="30" max="31" width="11.28515625" style="18" customWidth="1"/>
    <col min="32" max="32" width="30" style="18" customWidth="1"/>
    <col min="33" max="16384" width="9.140625" style="6"/>
  </cols>
  <sheetData>
    <row r="1" spans="1:32" s="3" customFormat="1" x14ac:dyDescent="0.25">
      <c r="A1" s="2"/>
      <c r="B1" s="45" t="s">
        <v>130</v>
      </c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7"/>
      <c r="AA1" s="4" t="s">
        <v>2</v>
      </c>
      <c r="AB1" s="4" t="s">
        <v>4</v>
      </c>
      <c r="AC1" s="4" t="s">
        <v>5</v>
      </c>
      <c r="AD1" s="4" t="s">
        <v>6</v>
      </c>
      <c r="AE1" s="4" t="s">
        <v>1</v>
      </c>
      <c r="AF1" s="4" t="s">
        <v>7</v>
      </c>
    </row>
    <row r="2" spans="1:32" x14ac:dyDescent="0.25">
      <c r="A2" s="5" t="s">
        <v>60</v>
      </c>
      <c r="B2" s="41" t="s">
        <v>99</v>
      </c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2"/>
      <c r="AA2" s="7" t="s">
        <v>8</v>
      </c>
      <c r="AB2" s="8">
        <v>2019</v>
      </c>
      <c r="AC2" s="9" t="s">
        <v>61</v>
      </c>
      <c r="AD2" s="9">
        <v>13473</v>
      </c>
      <c r="AE2" s="9" t="s">
        <v>9</v>
      </c>
      <c r="AF2" s="9" t="s">
        <v>10</v>
      </c>
    </row>
    <row r="3" spans="1:32" ht="15.75" thickBot="1" x14ac:dyDescent="0.3">
      <c r="A3" s="10" t="s">
        <v>1</v>
      </c>
      <c r="B3" s="30" t="str">
        <f>VLOOKUP(B2,AC2:AF58,3,0)</f>
        <v>Kisumu</v>
      </c>
      <c r="C3" s="35" t="s">
        <v>7</v>
      </c>
      <c r="D3" s="44" t="str">
        <f>VLOOKUP(B2,AC2:AF58,4,0)</f>
        <v>Kisumu East</v>
      </c>
      <c r="E3" s="44"/>
      <c r="F3" s="44"/>
      <c r="G3" s="35" t="s">
        <v>6</v>
      </c>
      <c r="H3" s="48">
        <f>VLOOKUP(B2,AC2:AF58,2,0)</f>
        <v>14106</v>
      </c>
      <c r="I3" s="49"/>
      <c r="J3" s="36" t="s">
        <v>2</v>
      </c>
      <c r="K3" s="43" t="s">
        <v>34</v>
      </c>
      <c r="L3" s="43"/>
      <c r="M3" s="36" t="s">
        <v>4</v>
      </c>
      <c r="N3" s="1">
        <v>2021</v>
      </c>
      <c r="AA3" s="7" t="s">
        <v>11</v>
      </c>
      <c r="AB3" s="8">
        <v>2020</v>
      </c>
      <c r="AC3" s="9" t="s">
        <v>62</v>
      </c>
      <c r="AD3" s="9">
        <v>13488</v>
      </c>
      <c r="AE3" s="9" t="s">
        <v>12</v>
      </c>
      <c r="AF3" s="9" t="s">
        <v>13</v>
      </c>
    </row>
    <row r="4" spans="1:32" ht="107.25" customHeight="1" thickBot="1" x14ac:dyDescent="0.3">
      <c r="A4" s="31" t="s">
        <v>129</v>
      </c>
      <c r="B4" s="23" t="s">
        <v>117</v>
      </c>
      <c r="C4" s="23" t="s">
        <v>118</v>
      </c>
      <c r="D4" s="23" t="s">
        <v>119</v>
      </c>
      <c r="E4" s="23" t="s">
        <v>120</v>
      </c>
      <c r="F4" s="23" t="s">
        <v>121</v>
      </c>
      <c r="G4" s="23" t="s">
        <v>122</v>
      </c>
      <c r="H4" s="23" t="s">
        <v>123</v>
      </c>
      <c r="I4" s="23" t="s">
        <v>124</v>
      </c>
      <c r="J4" s="23" t="s">
        <v>125</v>
      </c>
      <c r="K4" s="25" t="s">
        <v>126</v>
      </c>
      <c r="L4" s="25" t="s">
        <v>127</v>
      </c>
      <c r="M4" s="25" t="s">
        <v>0</v>
      </c>
      <c r="N4" s="26" t="s">
        <v>128</v>
      </c>
      <c r="O4" s="24"/>
      <c r="AA4" s="7" t="s">
        <v>14</v>
      </c>
      <c r="AB4" s="8">
        <v>2021</v>
      </c>
      <c r="AC4" s="9" t="s">
        <v>63</v>
      </c>
      <c r="AD4" s="9">
        <v>13491</v>
      </c>
      <c r="AE4" s="9" t="s">
        <v>15</v>
      </c>
      <c r="AF4" s="9" t="s">
        <v>16</v>
      </c>
    </row>
    <row r="5" spans="1:32" ht="15.75" thickBot="1" x14ac:dyDescent="0.3">
      <c r="A5" s="27" t="s">
        <v>131</v>
      </c>
      <c r="B5" s="20">
        <v>18</v>
      </c>
      <c r="C5" s="20">
        <v>0</v>
      </c>
      <c r="D5" s="20">
        <v>0</v>
      </c>
      <c r="E5" s="20">
        <v>0</v>
      </c>
      <c r="F5" s="20">
        <v>10</v>
      </c>
      <c r="G5" s="20">
        <v>10</v>
      </c>
      <c r="H5" s="20">
        <v>0</v>
      </c>
      <c r="I5" s="20">
        <v>0</v>
      </c>
      <c r="J5" s="20">
        <v>0</v>
      </c>
      <c r="K5" s="20">
        <v>0</v>
      </c>
      <c r="L5" s="20">
        <v>0</v>
      </c>
      <c r="M5" s="37">
        <v>0</v>
      </c>
      <c r="N5" s="38">
        <f>B5+C5+D5-E5-F5</f>
        <v>8</v>
      </c>
      <c r="AA5" s="7" t="s">
        <v>17</v>
      </c>
      <c r="AB5" s="8">
        <v>2022</v>
      </c>
      <c r="AC5" s="9" t="s">
        <v>64</v>
      </c>
      <c r="AD5" s="9">
        <v>13527</v>
      </c>
      <c r="AE5" s="9" t="s">
        <v>18</v>
      </c>
      <c r="AF5" s="9" t="s">
        <v>19</v>
      </c>
    </row>
    <row r="6" spans="1:32" ht="15.75" thickBot="1" x14ac:dyDescent="0.3">
      <c r="A6" s="28" t="s">
        <v>132</v>
      </c>
      <c r="B6" s="21">
        <v>0</v>
      </c>
      <c r="C6" s="21">
        <v>0</v>
      </c>
      <c r="D6" s="21">
        <v>0</v>
      </c>
      <c r="E6" s="21">
        <v>0</v>
      </c>
      <c r="F6" s="21">
        <v>0</v>
      </c>
      <c r="G6" s="21">
        <v>0</v>
      </c>
      <c r="H6" s="21">
        <v>0</v>
      </c>
      <c r="I6" s="21">
        <v>0</v>
      </c>
      <c r="J6" s="21">
        <v>0</v>
      </c>
      <c r="K6" s="21">
        <v>0</v>
      </c>
      <c r="L6" s="21">
        <v>0</v>
      </c>
      <c r="M6" s="39">
        <v>0</v>
      </c>
      <c r="N6" s="38">
        <f t="shared" ref="N6:N10" si="0">B6+C6+D6-E6-F6</f>
        <v>0</v>
      </c>
      <c r="AA6" s="7" t="s">
        <v>20</v>
      </c>
      <c r="AB6" s="11">
        <v>2023</v>
      </c>
      <c r="AC6" s="9" t="s">
        <v>65</v>
      </c>
      <c r="AD6" s="9">
        <v>15861</v>
      </c>
      <c r="AE6" s="9" t="s">
        <v>21</v>
      </c>
      <c r="AF6" s="9" t="s">
        <v>22</v>
      </c>
    </row>
    <row r="7" spans="1:32" ht="15.75" thickBot="1" x14ac:dyDescent="0.3">
      <c r="A7" s="28" t="s">
        <v>133</v>
      </c>
      <c r="B7" s="21">
        <v>0</v>
      </c>
      <c r="C7" s="21">
        <v>0</v>
      </c>
      <c r="D7" s="21">
        <v>0</v>
      </c>
      <c r="E7" s="21">
        <v>0</v>
      </c>
      <c r="F7" s="21">
        <v>0</v>
      </c>
      <c r="G7" s="21">
        <v>0</v>
      </c>
      <c r="H7" s="21">
        <v>0</v>
      </c>
      <c r="I7" s="21">
        <v>0</v>
      </c>
      <c r="J7" s="21">
        <v>0</v>
      </c>
      <c r="K7" s="21">
        <v>0</v>
      </c>
      <c r="L7" s="21">
        <v>0</v>
      </c>
      <c r="M7" s="39">
        <v>0</v>
      </c>
      <c r="N7" s="38">
        <f t="shared" si="0"/>
        <v>0</v>
      </c>
      <c r="AA7" s="7" t="s">
        <v>23</v>
      </c>
      <c r="AB7" s="11">
        <v>2024</v>
      </c>
      <c r="AC7" s="9" t="s">
        <v>66</v>
      </c>
      <c r="AD7" s="9">
        <v>17747</v>
      </c>
      <c r="AE7" s="9" t="s">
        <v>12</v>
      </c>
      <c r="AF7" s="9" t="s">
        <v>24</v>
      </c>
    </row>
    <row r="8" spans="1:32" ht="15.75" thickBot="1" x14ac:dyDescent="0.3">
      <c r="A8" s="28" t="s">
        <v>134</v>
      </c>
      <c r="B8" s="21">
        <v>492</v>
      </c>
      <c r="C8" s="21">
        <v>0</v>
      </c>
      <c r="D8" s="21">
        <v>0</v>
      </c>
      <c r="E8" s="21">
        <v>0</v>
      </c>
      <c r="F8" s="21">
        <v>162</v>
      </c>
      <c r="G8" s="21">
        <v>162</v>
      </c>
      <c r="H8" s="21">
        <v>0</v>
      </c>
      <c r="I8" s="21">
        <v>0</v>
      </c>
      <c r="J8" s="21">
        <v>0</v>
      </c>
      <c r="K8" s="21">
        <v>0</v>
      </c>
      <c r="L8" s="21">
        <v>0</v>
      </c>
      <c r="M8" s="39">
        <v>0</v>
      </c>
      <c r="N8" s="38">
        <f t="shared" si="0"/>
        <v>330</v>
      </c>
      <c r="AA8" s="7" t="s">
        <v>3</v>
      </c>
      <c r="AB8" s="8">
        <v>2025</v>
      </c>
      <c r="AC8" s="9" t="s">
        <v>67</v>
      </c>
      <c r="AD8" s="9">
        <v>16073</v>
      </c>
      <c r="AE8" s="9" t="s">
        <v>25</v>
      </c>
      <c r="AF8" s="9" t="s">
        <v>26</v>
      </c>
    </row>
    <row r="9" spans="1:32" ht="15.75" thickBot="1" x14ac:dyDescent="0.3">
      <c r="A9" s="28" t="s">
        <v>135</v>
      </c>
      <c r="B9" s="21">
        <v>93</v>
      </c>
      <c r="C9" s="21">
        <v>0</v>
      </c>
      <c r="D9" s="21">
        <v>0</v>
      </c>
      <c r="E9" s="21">
        <v>0</v>
      </c>
      <c r="F9" s="21">
        <v>57</v>
      </c>
      <c r="G9" s="21">
        <v>0</v>
      </c>
      <c r="H9" s="21">
        <v>0</v>
      </c>
      <c r="I9" s="21">
        <v>0</v>
      </c>
      <c r="J9" s="21">
        <v>0</v>
      </c>
      <c r="K9" s="21">
        <v>0</v>
      </c>
      <c r="L9" s="21">
        <v>0</v>
      </c>
      <c r="M9" s="39">
        <v>0</v>
      </c>
      <c r="N9" s="38">
        <f t="shared" si="0"/>
        <v>36</v>
      </c>
      <c r="AA9" s="7" t="s">
        <v>27</v>
      </c>
      <c r="AB9" s="8">
        <v>2026</v>
      </c>
      <c r="AC9" s="9" t="s">
        <v>68</v>
      </c>
      <c r="AD9" s="9">
        <v>13604</v>
      </c>
      <c r="AE9" s="9" t="s">
        <v>12</v>
      </c>
      <c r="AF9" s="9" t="s">
        <v>28</v>
      </c>
    </row>
    <row r="10" spans="1:32" s="12" customFormat="1" ht="15.75" thickBot="1" x14ac:dyDescent="0.3">
      <c r="A10" s="29" t="s">
        <v>136</v>
      </c>
      <c r="B10" s="22">
        <v>120</v>
      </c>
      <c r="C10" s="22">
        <v>0</v>
      </c>
      <c r="D10" s="22">
        <v>0</v>
      </c>
      <c r="E10" s="22">
        <v>0</v>
      </c>
      <c r="F10" s="22">
        <v>17</v>
      </c>
      <c r="G10" s="22">
        <v>0</v>
      </c>
      <c r="H10" s="22">
        <v>17</v>
      </c>
      <c r="I10" s="22">
        <v>0</v>
      </c>
      <c r="J10" s="22">
        <v>0</v>
      </c>
      <c r="K10" s="22">
        <v>0</v>
      </c>
      <c r="L10" s="22">
        <v>0</v>
      </c>
      <c r="M10" s="40">
        <v>0</v>
      </c>
      <c r="N10" s="38">
        <f t="shared" si="0"/>
        <v>103</v>
      </c>
      <c r="AA10" s="7" t="s">
        <v>29</v>
      </c>
      <c r="AB10" s="8">
        <v>2027</v>
      </c>
      <c r="AC10" s="13" t="s">
        <v>69</v>
      </c>
      <c r="AD10" s="13">
        <v>13606</v>
      </c>
      <c r="AE10" s="13" t="s">
        <v>12</v>
      </c>
      <c r="AF10" s="13" t="s">
        <v>30</v>
      </c>
    </row>
    <row r="11" spans="1:32" x14ac:dyDescent="0.25">
      <c r="A11" s="32"/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3"/>
      <c r="N11" s="33"/>
      <c r="AA11" s="7" t="s">
        <v>31</v>
      </c>
      <c r="AB11" s="8">
        <v>2028</v>
      </c>
      <c r="AC11" s="13" t="s">
        <v>70</v>
      </c>
      <c r="AD11" s="13">
        <v>13640</v>
      </c>
      <c r="AE11" s="13" t="s">
        <v>32</v>
      </c>
      <c r="AF11" s="13" t="s">
        <v>33</v>
      </c>
    </row>
    <row r="12" spans="1:32" x14ac:dyDescent="0.25">
      <c r="A12" s="32"/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3"/>
      <c r="N12" s="33"/>
      <c r="AA12" s="7" t="s">
        <v>34</v>
      </c>
      <c r="AB12" s="8">
        <v>2029</v>
      </c>
      <c r="AC12" s="9" t="s">
        <v>71</v>
      </c>
      <c r="AD12" s="9">
        <v>15914</v>
      </c>
      <c r="AE12" s="9" t="s">
        <v>35</v>
      </c>
      <c r="AF12" s="9" t="s">
        <v>36</v>
      </c>
    </row>
    <row r="13" spans="1:32" x14ac:dyDescent="0.25">
      <c r="A13" s="32"/>
      <c r="B13" s="34"/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3"/>
      <c r="N13" s="33"/>
      <c r="AA13" s="7" t="s">
        <v>37</v>
      </c>
      <c r="AB13" s="8">
        <v>2030</v>
      </c>
      <c r="AC13" s="13" t="s">
        <v>72</v>
      </c>
      <c r="AD13" s="13">
        <v>13667</v>
      </c>
      <c r="AE13" s="13" t="s">
        <v>12</v>
      </c>
      <c r="AF13" s="13" t="s">
        <v>30</v>
      </c>
    </row>
    <row r="14" spans="1:32" x14ac:dyDescent="0.25">
      <c r="A14" s="32"/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3"/>
      <c r="N14" s="33"/>
      <c r="AA14" s="14"/>
      <c r="AB14" s="14"/>
      <c r="AC14" s="13" t="s">
        <v>73</v>
      </c>
      <c r="AD14" s="13">
        <v>13719</v>
      </c>
      <c r="AE14" s="13" t="s">
        <v>15</v>
      </c>
      <c r="AF14" s="13" t="s">
        <v>38</v>
      </c>
    </row>
    <row r="15" spans="1:32" x14ac:dyDescent="0.25">
      <c r="A15" s="32"/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3"/>
      <c r="N15" s="33"/>
      <c r="AA15" s="14"/>
      <c r="AB15" s="14"/>
      <c r="AC15" s="9" t="s">
        <v>74</v>
      </c>
      <c r="AD15" s="9">
        <v>15965</v>
      </c>
      <c r="AE15" s="9" t="s">
        <v>21</v>
      </c>
      <c r="AF15" s="9" t="s">
        <v>39</v>
      </c>
    </row>
    <row r="16" spans="1:32" x14ac:dyDescent="0.25">
      <c r="A16" s="32"/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3"/>
      <c r="N16" s="33"/>
      <c r="AA16" s="14"/>
      <c r="AB16" s="14"/>
      <c r="AC16" s="13" t="s">
        <v>75</v>
      </c>
      <c r="AD16" s="13">
        <v>13769</v>
      </c>
      <c r="AE16" s="13" t="s">
        <v>12</v>
      </c>
      <c r="AF16" s="13" t="s">
        <v>13</v>
      </c>
    </row>
    <row r="17" spans="1:32" x14ac:dyDescent="0.25">
      <c r="A17" s="32"/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3"/>
      <c r="N17" s="33"/>
      <c r="AA17" s="15"/>
      <c r="AB17" s="15"/>
      <c r="AC17" s="9" t="s">
        <v>76</v>
      </c>
      <c r="AD17" s="9">
        <v>13781</v>
      </c>
      <c r="AE17" s="9" t="s">
        <v>15</v>
      </c>
      <c r="AF17" s="9" t="s">
        <v>40</v>
      </c>
    </row>
    <row r="18" spans="1:32" x14ac:dyDescent="0.25">
      <c r="A18" s="32"/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3"/>
      <c r="N18" s="33"/>
      <c r="AA18" s="14"/>
      <c r="AB18" s="14"/>
      <c r="AC18" s="9" t="s">
        <v>77</v>
      </c>
      <c r="AD18" s="9">
        <v>13795</v>
      </c>
      <c r="AE18" s="9" t="s">
        <v>12</v>
      </c>
      <c r="AF18" s="9" t="s">
        <v>30</v>
      </c>
    </row>
    <row r="19" spans="1:32" x14ac:dyDescent="0.25">
      <c r="A19" s="32"/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3"/>
      <c r="N19" s="33"/>
      <c r="AA19" s="14"/>
      <c r="AB19" s="14"/>
      <c r="AC19" s="9" t="s">
        <v>78</v>
      </c>
      <c r="AD19" s="9">
        <v>13797</v>
      </c>
      <c r="AE19" s="9" t="s">
        <v>9</v>
      </c>
      <c r="AF19" s="9" t="s">
        <v>41</v>
      </c>
    </row>
    <row r="20" spans="1:32" x14ac:dyDescent="0.25">
      <c r="A20" s="33"/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AA20" s="14"/>
      <c r="AB20" s="14"/>
      <c r="AC20" s="13" t="s">
        <v>79</v>
      </c>
      <c r="AD20" s="13">
        <v>13813</v>
      </c>
      <c r="AE20" s="13" t="s">
        <v>12</v>
      </c>
      <c r="AF20" s="13" t="s">
        <v>24</v>
      </c>
    </row>
    <row r="21" spans="1:32" x14ac:dyDescent="0.25">
      <c r="AA21" s="16"/>
      <c r="AB21" s="16"/>
      <c r="AC21" s="9" t="s">
        <v>80</v>
      </c>
      <c r="AD21" s="9">
        <v>16030</v>
      </c>
      <c r="AE21" s="9" t="s">
        <v>35</v>
      </c>
      <c r="AF21" s="9" t="s">
        <v>36</v>
      </c>
    </row>
    <row r="22" spans="1:32" x14ac:dyDescent="0.25">
      <c r="AA22" s="14"/>
      <c r="AB22" s="14"/>
      <c r="AC22" s="9" t="s">
        <v>81</v>
      </c>
      <c r="AD22" s="9">
        <v>13852</v>
      </c>
      <c r="AE22" s="9" t="s">
        <v>9</v>
      </c>
      <c r="AF22" s="9" t="s">
        <v>10</v>
      </c>
    </row>
    <row r="23" spans="1:32" x14ac:dyDescent="0.25">
      <c r="AA23" s="14"/>
      <c r="AB23" s="14"/>
      <c r="AC23" s="9" t="s">
        <v>82</v>
      </c>
      <c r="AD23" s="9">
        <v>13864</v>
      </c>
      <c r="AE23" s="9" t="s">
        <v>15</v>
      </c>
      <c r="AF23" s="9" t="s">
        <v>42</v>
      </c>
    </row>
    <row r="24" spans="1:32" x14ac:dyDescent="0.25">
      <c r="AA24" s="14"/>
      <c r="AB24" s="14"/>
      <c r="AC24" s="9" t="s">
        <v>83</v>
      </c>
      <c r="AD24" s="9">
        <v>13881</v>
      </c>
      <c r="AE24" s="9" t="s">
        <v>15</v>
      </c>
      <c r="AF24" s="9" t="s">
        <v>42</v>
      </c>
    </row>
    <row r="25" spans="1:32" x14ac:dyDescent="0.25">
      <c r="AA25" s="16"/>
      <c r="AB25" s="16"/>
      <c r="AC25" s="9" t="s">
        <v>84</v>
      </c>
      <c r="AD25" s="9">
        <v>13904</v>
      </c>
      <c r="AE25" s="9" t="s">
        <v>9</v>
      </c>
      <c r="AF25" s="9" t="s">
        <v>43</v>
      </c>
    </row>
    <row r="26" spans="1:32" x14ac:dyDescent="0.25">
      <c r="AA26" s="14"/>
      <c r="AB26" s="14"/>
      <c r="AC26" s="9" t="s">
        <v>85</v>
      </c>
      <c r="AD26" s="9">
        <v>13914</v>
      </c>
      <c r="AE26" s="9" t="s">
        <v>9</v>
      </c>
      <c r="AF26" s="9" t="s">
        <v>44</v>
      </c>
    </row>
    <row r="27" spans="1:32" x14ac:dyDescent="0.25">
      <c r="AA27" s="14"/>
      <c r="AB27" s="14"/>
      <c r="AC27" s="9" t="s">
        <v>86</v>
      </c>
      <c r="AD27" s="9">
        <v>13918</v>
      </c>
      <c r="AE27" s="9" t="s">
        <v>18</v>
      </c>
      <c r="AF27" s="9" t="s">
        <v>19</v>
      </c>
    </row>
    <row r="28" spans="1:32" x14ac:dyDescent="0.25">
      <c r="AA28" s="14"/>
      <c r="AB28" s="14"/>
      <c r="AC28" s="9" t="s">
        <v>87</v>
      </c>
      <c r="AD28" s="9">
        <v>13929</v>
      </c>
      <c r="AE28" s="9" t="s">
        <v>9</v>
      </c>
      <c r="AF28" s="9" t="s">
        <v>44</v>
      </c>
    </row>
    <row r="29" spans="1:32" x14ac:dyDescent="0.25">
      <c r="AA29" s="14"/>
      <c r="AB29" s="14"/>
      <c r="AC29" s="9" t="s">
        <v>45</v>
      </c>
      <c r="AD29" s="9">
        <v>13977</v>
      </c>
      <c r="AE29" s="9" t="s">
        <v>15</v>
      </c>
      <c r="AF29" s="9" t="s">
        <v>46</v>
      </c>
    </row>
    <row r="30" spans="1:32" x14ac:dyDescent="0.25">
      <c r="AA30" s="14"/>
      <c r="AB30" s="14"/>
      <c r="AC30" s="9" t="s">
        <v>88</v>
      </c>
      <c r="AD30" s="9">
        <v>17726</v>
      </c>
      <c r="AE30" s="9" t="s">
        <v>12</v>
      </c>
      <c r="AF30" s="9" t="s">
        <v>24</v>
      </c>
    </row>
    <row r="31" spans="1:32" x14ac:dyDescent="0.25">
      <c r="AA31" s="14"/>
      <c r="AB31" s="14"/>
      <c r="AC31" s="9" t="s">
        <v>89</v>
      </c>
      <c r="AD31" s="9">
        <v>14012</v>
      </c>
      <c r="AE31" s="9" t="s">
        <v>15</v>
      </c>
      <c r="AF31" s="9" t="s">
        <v>46</v>
      </c>
    </row>
    <row r="32" spans="1:32" x14ac:dyDescent="0.25">
      <c r="AA32" s="14"/>
      <c r="AB32" s="14"/>
      <c r="AC32" s="9" t="s">
        <v>90</v>
      </c>
      <c r="AD32" s="9">
        <v>14033</v>
      </c>
      <c r="AE32" s="9" t="s">
        <v>9</v>
      </c>
      <c r="AF32" s="9" t="s">
        <v>41</v>
      </c>
    </row>
    <row r="33" spans="27:32" x14ac:dyDescent="0.25">
      <c r="AA33" s="14"/>
      <c r="AB33" s="14"/>
      <c r="AC33" s="9" t="s">
        <v>91</v>
      </c>
      <c r="AD33" s="9">
        <v>14035</v>
      </c>
      <c r="AE33" s="9" t="s">
        <v>12</v>
      </c>
      <c r="AF33" s="9" t="s">
        <v>13</v>
      </c>
    </row>
    <row r="34" spans="27:32" x14ac:dyDescent="0.25">
      <c r="AA34" s="14"/>
      <c r="AB34" s="14"/>
      <c r="AC34" s="9" t="s">
        <v>92</v>
      </c>
      <c r="AD34" s="9">
        <v>20364</v>
      </c>
      <c r="AE34" s="9" t="s">
        <v>12</v>
      </c>
      <c r="AF34" s="9" t="s">
        <v>28</v>
      </c>
    </row>
    <row r="35" spans="27:32" x14ac:dyDescent="0.25">
      <c r="AA35" s="14"/>
      <c r="AB35" s="14"/>
      <c r="AC35" s="9" t="s">
        <v>93</v>
      </c>
      <c r="AD35" s="9">
        <v>14052</v>
      </c>
      <c r="AE35" s="9" t="s">
        <v>18</v>
      </c>
      <c r="AF35" s="9" t="s">
        <v>47</v>
      </c>
    </row>
    <row r="36" spans="27:32" x14ac:dyDescent="0.25">
      <c r="AA36" s="14"/>
      <c r="AB36" s="14"/>
      <c r="AC36" s="9" t="s">
        <v>94</v>
      </c>
      <c r="AD36" s="9">
        <v>14072</v>
      </c>
      <c r="AE36" s="9" t="s">
        <v>9</v>
      </c>
      <c r="AF36" s="9" t="s">
        <v>43</v>
      </c>
    </row>
    <row r="37" spans="27:32" x14ac:dyDescent="0.25">
      <c r="AA37" s="14"/>
      <c r="AB37" s="14"/>
      <c r="AC37" s="9" t="s">
        <v>95</v>
      </c>
      <c r="AD37" s="9">
        <v>14078</v>
      </c>
      <c r="AE37" s="9" t="s">
        <v>12</v>
      </c>
      <c r="AF37" s="9" t="s">
        <v>48</v>
      </c>
    </row>
    <row r="38" spans="27:32" x14ac:dyDescent="0.25">
      <c r="AA38" s="14"/>
      <c r="AB38" s="14"/>
      <c r="AC38" s="9" t="s">
        <v>96</v>
      </c>
      <c r="AD38" s="9">
        <v>14102</v>
      </c>
      <c r="AE38" s="9" t="s">
        <v>32</v>
      </c>
      <c r="AF38" s="9" t="s">
        <v>49</v>
      </c>
    </row>
    <row r="39" spans="27:32" x14ac:dyDescent="0.25">
      <c r="AA39" s="14"/>
      <c r="AB39" s="14"/>
      <c r="AC39" s="17" t="s">
        <v>97</v>
      </c>
      <c r="AD39" s="9">
        <v>14103</v>
      </c>
      <c r="AE39" s="9" t="s">
        <v>32</v>
      </c>
      <c r="AF39" s="9" t="s">
        <v>33</v>
      </c>
    </row>
    <row r="40" spans="27:32" x14ac:dyDescent="0.25">
      <c r="AA40" s="14"/>
      <c r="AB40" s="14"/>
      <c r="AC40" s="9" t="s">
        <v>98</v>
      </c>
      <c r="AD40" s="9">
        <v>14104</v>
      </c>
      <c r="AE40" s="9" t="s">
        <v>15</v>
      </c>
      <c r="AF40" s="9" t="s">
        <v>42</v>
      </c>
    </row>
    <row r="41" spans="27:32" x14ac:dyDescent="0.25">
      <c r="AA41" s="14"/>
      <c r="AB41" s="14"/>
      <c r="AC41" s="9" t="s">
        <v>99</v>
      </c>
      <c r="AD41" s="9">
        <v>14106</v>
      </c>
      <c r="AE41" s="9" t="s">
        <v>15</v>
      </c>
      <c r="AF41" s="9" t="s">
        <v>46</v>
      </c>
    </row>
    <row r="42" spans="27:32" x14ac:dyDescent="0.25">
      <c r="AA42" s="14"/>
      <c r="AB42" s="14"/>
      <c r="AC42" s="9" t="s">
        <v>100</v>
      </c>
      <c r="AD42" s="9">
        <v>13739</v>
      </c>
      <c r="AE42" s="9" t="s">
        <v>9</v>
      </c>
      <c r="AF42" s="9" t="s">
        <v>50</v>
      </c>
    </row>
    <row r="43" spans="27:32" x14ac:dyDescent="0.25">
      <c r="AA43" s="14"/>
      <c r="AB43" s="14"/>
      <c r="AC43" s="9" t="s">
        <v>101</v>
      </c>
      <c r="AD43" s="9">
        <v>14110</v>
      </c>
      <c r="AE43" s="9" t="s">
        <v>32</v>
      </c>
      <c r="AF43" s="9" t="s">
        <v>32</v>
      </c>
    </row>
    <row r="44" spans="27:32" x14ac:dyDescent="0.25">
      <c r="AA44" s="14"/>
      <c r="AB44" s="14"/>
      <c r="AC44" s="9" t="s">
        <v>102</v>
      </c>
      <c r="AD44" s="9">
        <v>16141</v>
      </c>
      <c r="AE44" s="9" t="s">
        <v>35</v>
      </c>
      <c r="AF44" s="9" t="s">
        <v>51</v>
      </c>
    </row>
    <row r="45" spans="27:32" x14ac:dyDescent="0.25">
      <c r="AA45" s="14"/>
      <c r="AB45" s="14"/>
      <c r="AC45" s="9" t="s">
        <v>103</v>
      </c>
      <c r="AD45" s="9">
        <v>14059</v>
      </c>
      <c r="AE45" s="9" t="s">
        <v>12</v>
      </c>
      <c r="AF45" s="9" t="s">
        <v>52</v>
      </c>
    </row>
    <row r="46" spans="27:32" x14ac:dyDescent="0.25">
      <c r="AA46" s="14"/>
      <c r="AB46" s="14"/>
      <c r="AC46" s="9" t="s">
        <v>104</v>
      </c>
      <c r="AD46" s="9">
        <v>14120</v>
      </c>
      <c r="AE46" s="9" t="s">
        <v>15</v>
      </c>
      <c r="AF46" s="9" t="s">
        <v>46</v>
      </c>
    </row>
    <row r="47" spans="27:32" x14ac:dyDescent="0.25">
      <c r="AA47" s="14"/>
      <c r="AB47" s="14"/>
      <c r="AC47" s="9" t="s">
        <v>105</v>
      </c>
      <c r="AD47" s="9">
        <v>14121</v>
      </c>
      <c r="AE47" s="9" t="s">
        <v>32</v>
      </c>
      <c r="AF47" s="9" t="s">
        <v>53</v>
      </c>
    </row>
    <row r="48" spans="27:32" x14ac:dyDescent="0.25">
      <c r="AA48" s="14"/>
      <c r="AB48" s="14"/>
      <c r="AC48" s="9" t="s">
        <v>106</v>
      </c>
      <c r="AD48" s="9">
        <v>20836</v>
      </c>
      <c r="AE48" s="9" t="s">
        <v>15</v>
      </c>
      <c r="AF48" s="9" t="s">
        <v>46</v>
      </c>
    </row>
    <row r="49" spans="27:32" x14ac:dyDescent="0.25">
      <c r="AA49" s="14"/>
      <c r="AB49" s="14"/>
      <c r="AC49" s="9" t="s">
        <v>107</v>
      </c>
      <c r="AD49" s="9">
        <v>14123</v>
      </c>
      <c r="AE49" s="9" t="s">
        <v>9</v>
      </c>
      <c r="AF49" s="9" t="s">
        <v>41</v>
      </c>
    </row>
    <row r="50" spans="27:32" x14ac:dyDescent="0.25">
      <c r="AA50" s="14"/>
      <c r="AB50" s="14"/>
      <c r="AC50" s="17" t="s">
        <v>108</v>
      </c>
      <c r="AD50" s="9">
        <v>14124</v>
      </c>
      <c r="AE50" s="9" t="s">
        <v>12</v>
      </c>
      <c r="AF50" s="9" t="s">
        <v>12</v>
      </c>
    </row>
    <row r="51" spans="27:32" x14ac:dyDescent="0.25">
      <c r="AA51" s="14"/>
      <c r="AB51" s="14"/>
      <c r="AC51" s="9" t="s">
        <v>109</v>
      </c>
      <c r="AD51" s="9">
        <v>16145</v>
      </c>
      <c r="AE51" s="9" t="s">
        <v>35</v>
      </c>
      <c r="AF51" s="9" t="s">
        <v>54</v>
      </c>
    </row>
    <row r="52" spans="27:32" x14ac:dyDescent="0.25">
      <c r="AA52" s="14"/>
      <c r="AB52" s="14"/>
      <c r="AC52" s="9" t="s">
        <v>110</v>
      </c>
      <c r="AD52" s="9">
        <v>14128</v>
      </c>
      <c r="AE52" s="9" t="s">
        <v>15</v>
      </c>
      <c r="AF52" s="9" t="s">
        <v>38</v>
      </c>
    </row>
    <row r="53" spans="27:32" x14ac:dyDescent="0.25">
      <c r="AA53" s="14"/>
      <c r="AB53" s="14"/>
      <c r="AC53" s="9" t="s">
        <v>111</v>
      </c>
      <c r="AD53" s="9">
        <v>14139</v>
      </c>
      <c r="AE53" s="9" t="s">
        <v>18</v>
      </c>
      <c r="AF53" s="9" t="s">
        <v>55</v>
      </c>
    </row>
    <row r="54" spans="27:32" x14ac:dyDescent="0.25">
      <c r="AA54" s="14"/>
      <c r="AB54" s="14"/>
      <c r="AC54" s="9" t="s">
        <v>112</v>
      </c>
      <c r="AD54" s="9">
        <v>14157</v>
      </c>
      <c r="AE54" s="9" t="s">
        <v>32</v>
      </c>
      <c r="AF54" s="9" t="s">
        <v>56</v>
      </c>
    </row>
    <row r="55" spans="27:32" x14ac:dyDescent="0.25">
      <c r="AA55" s="14"/>
      <c r="AB55" s="14"/>
      <c r="AC55" s="9" t="s">
        <v>113</v>
      </c>
      <c r="AD55" s="9">
        <v>17183</v>
      </c>
      <c r="AE55" s="9" t="s">
        <v>9</v>
      </c>
      <c r="AF55" s="9" t="s">
        <v>43</v>
      </c>
    </row>
    <row r="56" spans="27:32" x14ac:dyDescent="0.25">
      <c r="AA56" s="14"/>
      <c r="AB56" s="14"/>
      <c r="AC56" s="17" t="s">
        <v>114</v>
      </c>
      <c r="AD56" s="9">
        <v>14166</v>
      </c>
      <c r="AE56" s="9" t="s">
        <v>32</v>
      </c>
      <c r="AF56" s="9" t="s">
        <v>57</v>
      </c>
    </row>
    <row r="57" spans="27:32" x14ac:dyDescent="0.25">
      <c r="AA57" s="14"/>
      <c r="AB57" s="14"/>
      <c r="AC57" s="9" t="s">
        <v>115</v>
      </c>
      <c r="AD57" s="9">
        <v>20692</v>
      </c>
      <c r="AE57" s="9" t="s">
        <v>58</v>
      </c>
      <c r="AF57" s="9" t="s">
        <v>59</v>
      </c>
    </row>
    <row r="58" spans="27:32" x14ac:dyDescent="0.25">
      <c r="AA58" s="14"/>
      <c r="AB58" s="14"/>
      <c r="AC58" s="9" t="s">
        <v>116</v>
      </c>
      <c r="AD58" s="9">
        <v>14174</v>
      </c>
      <c r="AE58" s="9" t="s">
        <v>12</v>
      </c>
      <c r="AF58" s="9" t="s">
        <v>48</v>
      </c>
    </row>
    <row r="59" spans="27:32" x14ac:dyDescent="0.25">
      <c r="AA59" s="14"/>
      <c r="AB59" s="14"/>
    </row>
    <row r="60" spans="27:32" x14ac:dyDescent="0.25">
      <c r="AA60" s="14"/>
      <c r="AB60" s="14"/>
    </row>
    <row r="61" spans="27:32" x14ac:dyDescent="0.25">
      <c r="AA61" s="14"/>
      <c r="AB61" s="14"/>
    </row>
    <row r="114" spans="27:32" x14ac:dyDescent="0.25">
      <c r="AA114" s="19"/>
      <c r="AB114" s="19"/>
      <c r="AC114" s="19"/>
      <c r="AD114" s="19"/>
      <c r="AE114" s="19"/>
      <c r="AF114" s="19"/>
    </row>
  </sheetData>
  <sheetProtection algorithmName="SHA-512" hashValue="uPYbDUfMyC2sWbvfLGmSQxNggYKBUFXpZ3tzIgTOew2wfWe0iTFIOIvYd9ItkxQYkW3mzSEhjdEaQzG0JodZNA==" saltValue="rgVPII0sxaOeKQIRYXsMQQ==" spinCount="100000" sheet="1" formatCells="0" formatColumns="0" formatRows="0" insertColumns="0" insertRows="0" insertHyperlinks="0" deleteColumns="0" deleteRows="0" selectLockedCells="1" sort="0" autoFilter="0" pivotTables="0"/>
  <mergeCells count="5">
    <mergeCell ref="B1:N1"/>
    <mergeCell ref="B2:N2"/>
    <mergeCell ref="D3:F3"/>
    <mergeCell ref="H3:I3"/>
    <mergeCell ref="K3:L3"/>
  </mergeCells>
  <dataValidations count="3">
    <dataValidation type="list" allowBlank="1" showInputMessage="1" showErrorMessage="1" sqref="B2">
      <formula1>$AC$2:$AC$58</formula1>
    </dataValidation>
    <dataValidation type="list" allowBlank="1" showInputMessage="1" showErrorMessage="1" sqref="K3">
      <formula1>$AA$2:$AA$13</formula1>
    </dataValidation>
    <dataValidation type="list" allowBlank="1" showInputMessage="1" showErrorMessage="1" sqref="N3">
      <formula1>$AB$2:$AB$13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14"/>
  <sheetViews>
    <sheetView tabSelected="1" zoomScale="80" zoomScaleNormal="80" workbookViewId="0">
      <selection activeCell="B2" sqref="B2:N2"/>
    </sheetView>
  </sheetViews>
  <sheetFormatPr defaultColWidth="9.140625" defaultRowHeight="15" x14ac:dyDescent="0.25"/>
  <cols>
    <col min="1" max="1" width="22.140625" style="6" bestFit="1" customWidth="1"/>
    <col min="2" max="12" width="11.7109375" style="6" customWidth="1"/>
    <col min="13" max="26" width="9.140625" style="6"/>
    <col min="27" max="27" width="11.7109375" style="18" customWidth="1"/>
    <col min="28" max="28" width="5.7109375" style="18" customWidth="1"/>
    <col min="29" max="29" width="43.42578125" style="18" customWidth="1"/>
    <col min="30" max="31" width="11.28515625" style="18" customWidth="1"/>
    <col min="32" max="32" width="30" style="18" customWidth="1"/>
    <col min="33" max="16384" width="9.140625" style="6"/>
  </cols>
  <sheetData>
    <row r="1" spans="1:32" s="3" customFormat="1" x14ac:dyDescent="0.25">
      <c r="A1" s="2"/>
      <c r="B1" s="45" t="s">
        <v>130</v>
      </c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7"/>
      <c r="AA1" s="4" t="s">
        <v>2</v>
      </c>
      <c r="AB1" s="4" t="s">
        <v>4</v>
      </c>
      <c r="AC1" s="4" t="s">
        <v>5</v>
      </c>
      <c r="AD1" s="4" t="s">
        <v>6</v>
      </c>
      <c r="AE1" s="4" t="s">
        <v>1</v>
      </c>
      <c r="AF1" s="4" t="s">
        <v>7</v>
      </c>
    </row>
    <row r="2" spans="1:32" x14ac:dyDescent="0.25">
      <c r="A2" s="5" t="s">
        <v>60</v>
      </c>
      <c r="B2" s="41" t="s">
        <v>99</v>
      </c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2"/>
      <c r="AA2" s="7" t="s">
        <v>8</v>
      </c>
      <c r="AB2" s="8">
        <v>2019</v>
      </c>
      <c r="AC2" s="9" t="s">
        <v>61</v>
      </c>
      <c r="AD2" s="9">
        <v>13473</v>
      </c>
      <c r="AE2" s="9" t="s">
        <v>9</v>
      </c>
      <c r="AF2" s="9" t="s">
        <v>10</v>
      </c>
    </row>
    <row r="3" spans="1:32" ht="15.75" thickBot="1" x14ac:dyDescent="0.3">
      <c r="A3" s="10" t="s">
        <v>1</v>
      </c>
      <c r="B3" s="30" t="str">
        <f>VLOOKUP(B2,AC2:AF58,3,0)</f>
        <v>Kisumu</v>
      </c>
      <c r="C3" s="35" t="s">
        <v>7</v>
      </c>
      <c r="D3" s="44" t="str">
        <f>VLOOKUP(B2,AC2:AF58,4,0)</f>
        <v>Kisumu East</v>
      </c>
      <c r="E3" s="44"/>
      <c r="F3" s="44"/>
      <c r="G3" s="35" t="s">
        <v>6</v>
      </c>
      <c r="H3" s="48">
        <f>VLOOKUP(B2,AC2:AF58,2,0)</f>
        <v>14106</v>
      </c>
      <c r="I3" s="49"/>
      <c r="J3" s="36" t="s">
        <v>2</v>
      </c>
      <c r="K3" s="43" t="s">
        <v>37</v>
      </c>
      <c r="L3" s="43"/>
      <c r="M3" s="36" t="s">
        <v>4</v>
      </c>
      <c r="N3" s="1">
        <v>2021</v>
      </c>
      <c r="AA3" s="7" t="s">
        <v>11</v>
      </c>
      <c r="AB3" s="8">
        <v>2020</v>
      </c>
      <c r="AC3" s="9" t="s">
        <v>62</v>
      </c>
      <c r="AD3" s="9">
        <v>13488</v>
      </c>
      <c r="AE3" s="9" t="s">
        <v>12</v>
      </c>
      <c r="AF3" s="9" t="s">
        <v>13</v>
      </c>
    </row>
    <row r="4" spans="1:32" ht="107.25" customHeight="1" thickBot="1" x14ac:dyDescent="0.3">
      <c r="A4" s="31" t="s">
        <v>129</v>
      </c>
      <c r="B4" s="23" t="s">
        <v>117</v>
      </c>
      <c r="C4" s="23" t="s">
        <v>118</v>
      </c>
      <c r="D4" s="23" t="s">
        <v>119</v>
      </c>
      <c r="E4" s="23" t="s">
        <v>120</v>
      </c>
      <c r="F4" s="23" t="s">
        <v>121</v>
      </c>
      <c r="G4" s="23" t="s">
        <v>122</v>
      </c>
      <c r="H4" s="23" t="s">
        <v>123</v>
      </c>
      <c r="I4" s="23" t="s">
        <v>124</v>
      </c>
      <c r="J4" s="23" t="s">
        <v>125</v>
      </c>
      <c r="K4" s="25" t="s">
        <v>126</v>
      </c>
      <c r="L4" s="25" t="s">
        <v>127</v>
      </c>
      <c r="M4" s="25" t="s">
        <v>0</v>
      </c>
      <c r="N4" s="26" t="s">
        <v>128</v>
      </c>
      <c r="O4" s="24"/>
      <c r="AA4" s="7" t="s">
        <v>14</v>
      </c>
      <c r="AB4" s="8">
        <v>2021</v>
      </c>
      <c r="AC4" s="9" t="s">
        <v>63</v>
      </c>
      <c r="AD4" s="9">
        <v>13491</v>
      </c>
      <c r="AE4" s="9" t="s">
        <v>15</v>
      </c>
      <c r="AF4" s="9" t="s">
        <v>16</v>
      </c>
    </row>
    <row r="5" spans="1:32" ht="15.75" thickBot="1" x14ac:dyDescent="0.3">
      <c r="A5" s="27" t="s">
        <v>131</v>
      </c>
      <c r="B5" s="20">
        <v>8</v>
      </c>
      <c r="C5" s="20">
        <v>30</v>
      </c>
      <c r="D5" s="20">
        <v>0</v>
      </c>
      <c r="E5" s="20">
        <v>0</v>
      </c>
      <c r="F5" s="20">
        <v>6</v>
      </c>
      <c r="G5" s="20">
        <v>6</v>
      </c>
      <c r="H5" s="20">
        <v>0</v>
      </c>
      <c r="I5" s="20">
        <v>0</v>
      </c>
      <c r="J5" s="20">
        <v>0</v>
      </c>
      <c r="K5" s="20">
        <v>0</v>
      </c>
      <c r="L5" s="20">
        <v>0</v>
      </c>
      <c r="M5" s="37">
        <v>0</v>
      </c>
      <c r="N5" s="38">
        <f>B5+C5+D5-E5-F5</f>
        <v>32</v>
      </c>
      <c r="AA5" s="7" t="s">
        <v>17</v>
      </c>
      <c r="AB5" s="8">
        <v>2022</v>
      </c>
      <c r="AC5" s="9" t="s">
        <v>64</v>
      </c>
      <c r="AD5" s="9">
        <v>13527</v>
      </c>
      <c r="AE5" s="9" t="s">
        <v>18</v>
      </c>
      <c r="AF5" s="9" t="s">
        <v>19</v>
      </c>
    </row>
    <row r="6" spans="1:32" ht="15.75" thickBot="1" x14ac:dyDescent="0.3">
      <c r="A6" s="28" t="s">
        <v>132</v>
      </c>
      <c r="B6" s="21">
        <v>0</v>
      </c>
      <c r="C6" s="21">
        <v>0</v>
      </c>
      <c r="D6" s="21">
        <v>0</v>
      </c>
      <c r="E6" s="21">
        <v>0</v>
      </c>
      <c r="F6" s="21">
        <v>0</v>
      </c>
      <c r="G6" s="21">
        <v>0</v>
      </c>
      <c r="H6" s="21">
        <v>0</v>
      </c>
      <c r="I6" s="21">
        <v>0</v>
      </c>
      <c r="J6" s="21">
        <v>0</v>
      </c>
      <c r="K6" s="21">
        <v>0</v>
      </c>
      <c r="L6" s="21">
        <v>0</v>
      </c>
      <c r="M6" s="39">
        <v>0</v>
      </c>
      <c r="N6" s="38">
        <f t="shared" ref="N6:N10" si="0">B6+C6+D6-E6-F6</f>
        <v>0</v>
      </c>
      <c r="AA6" s="7" t="s">
        <v>20</v>
      </c>
      <c r="AB6" s="11">
        <v>2023</v>
      </c>
      <c r="AC6" s="9" t="s">
        <v>65</v>
      </c>
      <c r="AD6" s="9">
        <v>15861</v>
      </c>
      <c r="AE6" s="9" t="s">
        <v>21</v>
      </c>
      <c r="AF6" s="9" t="s">
        <v>22</v>
      </c>
    </row>
    <row r="7" spans="1:32" ht="15.75" thickBot="1" x14ac:dyDescent="0.3">
      <c r="A7" s="28" t="s">
        <v>133</v>
      </c>
      <c r="B7" s="21">
        <v>0</v>
      </c>
      <c r="C7" s="21">
        <v>0</v>
      </c>
      <c r="D7" s="21">
        <v>0</v>
      </c>
      <c r="E7" s="21">
        <v>0</v>
      </c>
      <c r="F7" s="21">
        <v>0</v>
      </c>
      <c r="G7" s="21">
        <v>0</v>
      </c>
      <c r="H7" s="21">
        <v>0</v>
      </c>
      <c r="I7" s="21">
        <v>0</v>
      </c>
      <c r="J7" s="21">
        <v>0</v>
      </c>
      <c r="K7" s="21">
        <v>0</v>
      </c>
      <c r="L7" s="21">
        <v>0</v>
      </c>
      <c r="M7" s="39">
        <v>0</v>
      </c>
      <c r="N7" s="38">
        <f t="shared" si="0"/>
        <v>0</v>
      </c>
      <c r="AA7" s="7" t="s">
        <v>23</v>
      </c>
      <c r="AB7" s="11">
        <v>2024</v>
      </c>
      <c r="AC7" s="9" t="s">
        <v>66</v>
      </c>
      <c r="AD7" s="9">
        <v>17747</v>
      </c>
      <c r="AE7" s="9" t="s">
        <v>12</v>
      </c>
      <c r="AF7" s="9" t="s">
        <v>24</v>
      </c>
    </row>
    <row r="8" spans="1:32" ht="15.75" thickBot="1" x14ac:dyDescent="0.3">
      <c r="A8" s="28" t="s">
        <v>134</v>
      </c>
      <c r="B8" s="21">
        <v>330</v>
      </c>
      <c r="C8" s="21">
        <v>400</v>
      </c>
      <c r="D8" s="21">
        <v>0</v>
      </c>
      <c r="E8" s="21">
        <v>0</v>
      </c>
      <c r="F8" s="21">
        <v>120</v>
      </c>
      <c r="G8" s="21">
        <v>120</v>
      </c>
      <c r="H8" s="21">
        <v>0</v>
      </c>
      <c r="I8" s="21">
        <v>0</v>
      </c>
      <c r="J8" s="21">
        <v>0</v>
      </c>
      <c r="K8" s="21">
        <v>0</v>
      </c>
      <c r="L8" s="21">
        <v>0</v>
      </c>
      <c r="M8" s="39">
        <v>0</v>
      </c>
      <c r="N8" s="38">
        <f t="shared" si="0"/>
        <v>610</v>
      </c>
      <c r="AA8" s="7" t="s">
        <v>3</v>
      </c>
      <c r="AB8" s="8">
        <v>2025</v>
      </c>
      <c r="AC8" s="9" t="s">
        <v>67</v>
      </c>
      <c r="AD8" s="9">
        <v>16073</v>
      </c>
      <c r="AE8" s="9" t="s">
        <v>25</v>
      </c>
      <c r="AF8" s="9" t="s">
        <v>26</v>
      </c>
    </row>
    <row r="9" spans="1:32" ht="15.75" thickBot="1" x14ac:dyDescent="0.3">
      <c r="A9" s="28" t="s">
        <v>135</v>
      </c>
      <c r="B9" s="21">
        <v>36</v>
      </c>
      <c r="C9" s="21">
        <v>25</v>
      </c>
      <c r="D9" s="21">
        <v>0</v>
      </c>
      <c r="E9" s="21">
        <v>0</v>
      </c>
      <c r="F9" s="21">
        <v>36</v>
      </c>
      <c r="G9" s="21">
        <v>0</v>
      </c>
      <c r="H9" s="21">
        <v>0</v>
      </c>
      <c r="I9" s="21">
        <v>0</v>
      </c>
      <c r="J9" s="21">
        <v>0</v>
      </c>
      <c r="K9" s="21">
        <v>0</v>
      </c>
      <c r="L9" s="21">
        <v>0</v>
      </c>
      <c r="M9" s="39">
        <v>0</v>
      </c>
      <c r="N9" s="38">
        <f t="shared" si="0"/>
        <v>25</v>
      </c>
      <c r="AA9" s="7" t="s">
        <v>27</v>
      </c>
      <c r="AB9" s="8">
        <v>2026</v>
      </c>
      <c r="AC9" s="9" t="s">
        <v>68</v>
      </c>
      <c r="AD9" s="9">
        <v>13604</v>
      </c>
      <c r="AE9" s="9" t="s">
        <v>12</v>
      </c>
      <c r="AF9" s="9" t="s">
        <v>28</v>
      </c>
    </row>
    <row r="10" spans="1:32" s="12" customFormat="1" ht="15.75" thickBot="1" x14ac:dyDescent="0.3">
      <c r="A10" s="29" t="s">
        <v>136</v>
      </c>
      <c r="B10" s="22">
        <v>103</v>
      </c>
      <c r="C10" s="22">
        <v>0</v>
      </c>
      <c r="D10" s="22">
        <v>0</v>
      </c>
      <c r="E10" s="22">
        <v>0</v>
      </c>
      <c r="F10" s="22">
        <v>30</v>
      </c>
      <c r="G10" s="22">
        <v>0</v>
      </c>
      <c r="H10" s="22">
        <v>30</v>
      </c>
      <c r="I10" s="22">
        <v>0</v>
      </c>
      <c r="J10" s="22">
        <v>0</v>
      </c>
      <c r="K10" s="22">
        <v>0</v>
      </c>
      <c r="L10" s="22">
        <v>0</v>
      </c>
      <c r="M10" s="40">
        <v>0</v>
      </c>
      <c r="N10" s="38">
        <f t="shared" si="0"/>
        <v>73</v>
      </c>
      <c r="AA10" s="7" t="s">
        <v>29</v>
      </c>
      <c r="AB10" s="8">
        <v>2027</v>
      </c>
      <c r="AC10" s="13" t="s">
        <v>69</v>
      </c>
      <c r="AD10" s="13">
        <v>13606</v>
      </c>
      <c r="AE10" s="13" t="s">
        <v>12</v>
      </c>
      <c r="AF10" s="13" t="s">
        <v>30</v>
      </c>
    </row>
    <row r="11" spans="1:32" x14ac:dyDescent="0.25">
      <c r="A11" s="32"/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3"/>
      <c r="N11" s="33"/>
      <c r="AA11" s="7" t="s">
        <v>31</v>
      </c>
      <c r="AB11" s="8">
        <v>2028</v>
      </c>
      <c r="AC11" s="13" t="s">
        <v>70</v>
      </c>
      <c r="AD11" s="13">
        <v>13640</v>
      </c>
      <c r="AE11" s="13" t="s">
        <v>32</v>
      </c>
      <c r="AF11" s="13" t="s">
        <v>33</v>
      </c>
    </row>
    <row r="12" spans="1:32" x14ac:dyDescent="0.25">
      <c r="A12" s="32"/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3"/>
      <c r="N12" s="33"/>
      <c r="AA12" s="7" t="s">
        <v>34</v>
      </c>
      <c r="AB12" s="8">
        <v>2029</v>
      </c>
      <c r="AC12" s="9" t="s">
        <v>71</v>
      </c>
      <c r="AD12" s="9">
        <v>15914</v>
      </c>
      <c r="AE12" s="9" t="s">
        <v>35</v>
      </c>
      <c r="AF12" s="9" t="s">
        <v>36</v>
      </c>
    </row>
    <row r="13" spans="1:32" x14ac:dyDescent="0.25">
      <c r="A13" s="32"/>
      <c r="B13" s="34"/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3"/>
      <c r="N13" s="33"/>
      <c r="AA13" s="7" t="s">
        <v>37</v>
      </c>
      <c r="AB13" s="8">
        <v>2030</v>
      </c>
      <c r="AC13" s="13" t="s">
        <v>72</v>
      </c>
      <c r="AD13" s="13">
        <v>13667</v>
      </c>
      <c r="AE13" s="13" t="s">
        <v>12</v>
      </c>
      <c r="AF13" s="13" t="s">
        <v>30</v>
      </c>
    </row>
    <row r="14" spans="1:32" x14ac:dyDescent="0.25">
      <c r="A14" s="32"/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3"/>
      <c r="N14" s="33"/>
      <c r="AA14" s="14"/>
      <c r="AB14" s="14"/>
      <c r="AC14" s="13" t="s">
        <v>73</v>
      </c>
      <c r="AD14" s="13">
        <v>13719</v>
      </c>
      <c r="AE14" s="13" t="s">
        <v>15</v>
      </c>
      <c r="AF14" s="13" t="s">
        <v>38</v>
      </c>
    </row>
    <row r="15" spans="1:32" x14ac:dyDescent="0.25">
      <c r="A15" s="32"/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3"/>
      <c r="N15" s="33"/>
      <c r="AA15" s="14"/>
      <c r="AB15" s="14"/>
      <c r="AC15" s="9" t="s">
        <v>74</v>
      </c>
      <c r="AD15" s="9">
        <v>15965</v>
      </c>
      <c r="AE15" s="9" t="s">
        <v>21</v>
      </c>
      <c r="AF15" s="9" t="s">
        <v>39</v>
      </c>
    </row>
    <row r="16" spans="1:32" x14ac:dyDescent="0.25">
      <c r="A16" s="32"/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3"/>
      <c r="N16" s="33"/>
      <c r="AA16" s="14"/>
      <c r="AB16" s="14"/>
      <c r="AC16" s="13" t="s">
        <v>75</v>
      </c>
      <c r="AD16" s="13">
        <v>13769</v>
      </c>
      <c r="AE16" s="13" t="s">
        <v>12</v>
      </c>
      <c r="AF16" s="13" t="s">
        <v>13</v>
      </c>
    </row>
    <row r="17" spans="1:32" x14ac:dyDescent="0.25">
      <c r="A17" s="32"/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3"/>
      <c r="N17" s="33"/>
      <c r="AA17" s="15"/>
      <c r="AB17" s="15"/>
      <c r="AC17" s="9" t="s">
        <v>76</v>
      </c>
      <c r="AD17" s="9">
        <v>13781</v>
      </c>
      <c r="AE17" s="9" t="s">
        <v>15</v>
      </c>
      <c r="AF17" s="9" t="s">
        <v>40</v>
      </c>
    </row>
    <row r="18" spans="1:32" x14ac:dyDescent="0.25">
      <c r="A18" s="32"/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3"/>
      <c r="N18" s="33"/>
      <c r="AA18" s="14"/>
      <c r="AB18" s="14"/>
      <c r="AC18" s="9" t="s">
        <v>77</v>
      </c>
      <c r="AD18" s="9">
        <v>13795</v>
      </c>
      <c r="AE18" s="9" t="s">
        <v>12</v>
      </c>
      <c r="AF18" s="9" t="s">
        <v>30</v>
      </c>
    </row>
    <row r="19" spans="1:32" x14ac:dyDescent="0.25">
      <c r="A19" s="32"/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3"/>
      <c r="N19" s="33"/>
      <c r="AA19" s="14"/>
      <c r="AB19" s="14"/>
      <c r="AC19" s="9" t="s">
        <v>78</v>
      </c>
      <c r="AD19" s="9">
        <v>13797</v>
      </c>
      <c r="AE19" s="9" t="s">
        <v>9</v>
      </c>
      <c r="AF19" s="9" t="s">
        <v>41</v>
      </c>
    </row>
    <row r="20" spans="1:32" x14ac:dyDescent="0.25">
      <c r="A20" s="33"/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AA20" s="14"/>
      <c r="AB20" s="14"/>
      <c r="AC20" s="13" t="s">
        <v>79</v>
      </c>
      <c r="AD20" s="13">
        <v>13813</v>
      </c>
      <c r="AE20" s="13" t="s">
        <v>12</v>
      </c>
      <c r="AF20" s="13" t="s">
        <v>24</v>
      </c>
    </row>
    <row r="21" spans="1:32" x14ac:dyDescent="0.25">
      <c r="AA21" s="16"/>
      <c r="AB21" s="16"/>
      <c r="AC21" s="9" t="s">
        <v>80</v>
      </c>
      <c r="AD21" s="9">
        <v>16030</v>
      </c>
      <c r="AE21" s="9" t="s">
        <v>35</v>
      </c>
      <c r="AF21" s="9" t="s">
        <v>36</v>
      </c>
    </row>
    <row r="22" spans="1:32" x14ac:dyDescent="0.25">
      <c r="AA22" s="14"/>
      <c r="AB22" s="14"/>
      <c r="AC22" s="9" t="s">
        <v>81</v>
      </c>
      <c r="AD22" s="9">
        <v>13852</v>
      </c>
      <c r="AE22" s="9" t="s">
        <v>9</v>
      </c>
      <c r="AF22" s="9" t="s">
        <v>10</v>
      </c>
    </row>
    <row r="23" spans="1:32" x14ac:dyDescent="0.25">
      <c r="AA23" s="14"/>
      <c r="AB23" s="14"/>
      <c r="AC23" s="9" t="s">
        <v>82</v>
      </c>
      <c r="AD23" s="9">
        <v>13864</v>
      </c>
      <c r="AE23" s="9" t="s">
        <v>15</v>
      </c>
      <c r="AF23" s="9" t="s">
        <v>42</v>
      </c>
    </row>
    <row r="24" spans="1:32" x14ac:dyDescent="0.25">
      <c r="AA24" s="14"/>
      <c r="AB24" s="14"/>
      <c r="AC24" s="9" t="s">
        <v>83</v>
      </c>
      <c r="AD24" s="9">
        <v>13881</v>
      </c>
      <c r="AE24" s="9" t="s">
        <v>15</v>
      </c>
      <c r="AF24" s="9" t="s">
        <v>42</v>
      </c>
    </row>
    <row r="25" spans="1:32" x14ac:dyDescent="0.25">
      <c r="AA25" s="16"/>
      <c r="AB25" s="16"/>
      <c r="AC25" s="9" t="s">
        <v>84</v>
      </c>
      <c r="AD25" s="9">
        <v>13904</v>
      </c>
      <c r="AE25" s="9" t="s">
        <v>9</v>
      </c>
      <c r="AF25" s="9" t="s">
        <v>43</v>
      </c>
    </row>
    <row r="26" spans="1:32" x14ac:dyDescent="0.25">
      <c r="AA26" s="14"/>
      <c r="AB26" s="14"/>
      <c r="AC26" s="9" t="s">
        <v>85</v>
      </c>
      <c r="AD26" s="9">
        <v>13914</v>
      </c>
      <c r="AE26" s="9" t="s">
        <v>9</v>
      </c>
      <c r="AF26" s="9" t="s">
        <v>44</v>
      </c>
    </row>
    <row r="27" spans="1:32" x14ac:dyDescent="0.25">
      <c r="AA27" s="14"/>
      <c r="AB27" s="14"/>
      <c r="AC27" s="9" t="s">
        <v>86</v>
      </c>
      <c r="AD27" s="9">
        <v>13918</v>
      </c>
      <c r="AE27" s="9" t="s">
        <v>18</v>
      </c>
      <c r="AF27" s="9" t="s">
        <v>19</v>
      </c>
    </row>
    <row r="28" spans="1:32" x14ac:dyDescent="0.25">
      <c r="AA28" s="14"/>
      <c r="AB28" s="14"/>
      <c r="AC28" s="9" t="s">
        <v>87</v>
      </c>
      <c r="AD28" s="9">
        <v>13929</v>
      </c>
      <c r="AE28" s="9" t="s">
        <v>9</v>
      </c>
      <c r="AF28" s="9" t="s">
        <v>44</v>
      </c>
    </row>
    <row r="29" spans="1:32" x14ac:dyDescent="0.25">
      <c r="AA29" s="14"/>
      <c r="AB29" s="14"/>
      <c r="AC29" s="9" t="s">
        <v>45</v>
      </c>
      <c r="AD29" s="9">
        <v>13977</v>
      </c>
      <c r="AE29" s="9" t="s">
        <v>15</v>
      </c>
      <c r="AF29" s="9" t="s">
        <v>46</v>
      </c>
    </row>
    <row r="30" spans="1:32" x14ac:dyDescent="0.25">
      <c r="AA30" s="14"/>
      <c r="AB30" s="14"/>
      <c r="AC30" s="9" t="s">
        <v>88</v>
      </c>
      <c r="AD30" s="9">
        <v>17726</v>
      </c>
      <c r="AE30" s="9" t="s">
        <v>12</v>
      </c>
      <c r="AF30" s="9" t="s">
        <v>24</v>
      </c>
    </row>
    <row r="31" spans="1:32" x14ac:dyDescent="0.25">
      <c r="AA31" s="14"/>
      <c r="AB31" s="14"/>
      <c r="AC31" s="9" t="s">
        <v>89</v>
      </c>
      <c r="AD31" s="9">
        <v>14012</v>
      </c>
      <c r="AE31" s="9" t="s">
        <v>15</v>
      </c>
      <c r="AF31" s="9" t="s">
        <v>46</v>
      </c>
    </row>
    <row r="32" spans="1:32" x14ac:dyDescent="0.25">
      <c r="AA32" s="14"/>
      <c r="AB32" s="14"/>
      <c r="AC32" s="9" t="s">
        <v>90</v>
      </c>
      <c r="AD32" s="9">
        <v>14033</v>
      </c>
      <c r="AE32" s="9" t="s">
        <v>9</v>
      </c>
      <c r="AF32" s="9" t="s">
        <v>41</v>
      </c>
    </row>
    <row r="33" spans="27:32" x14ac:dyDescent="0.25">
      <c r="AA33" s="14"/>
      <c r="AB33" s="14"/>
      <c r="AC33" s="9" t="s">
        <v>91</v>
      </c>
      <c r="AD33" s="9">
        <v>14035</v>
      </c>
      <c r="AE33" s="9" t="s">
        <v>12</v>
      </c>
      <c r="AF33" s="9" t="s">
        <v>13</v>
      </c>
    </row>
    <row r="34" spans="27:32" x14ac:dyDescent="0.25">
      <c r="AA34" s="14"/>
      <c r="AB34" s="14"/>
      <c r="AC34" s="9" t="s">
        <v>92</v>
      </c>
      <c r="AD34" s="9">
        <v>20364</v>
      </c>
      <c r="AE34" s="9" t="s">
        <v>12</v>
      </c>
      <c r="AF34" s="9" t="s">
        <v>28</v>
      </c>
    </row>
    <row r="35" spans="27:32" x14ac:dyDescent="0.25">
      <c r="AA35" s="14"/>
      <c r="AB35" s="14"/>
      <c r="AC35" s="9" t="s">
        <v>93</v>
      </c>
      <c r="AD35" s="9">
        <v>14052</v>
      </c>
      <c r="AE35" s="9" t="s">
        <v>18</v>
      </c>
      <c r="AF35" s="9" t="s">
        <v>47</v>
      </c>
    </row>
    <row r="36" spans="27:32" x14ac:dyDescent="0.25">
      <c r="AA36" s="14"/>
      <c r="AB36" s="14"/>
      <c r="AC36" s="9" t="s">
        <v>94</v>
      </c>
      <c r="AD36" s="9">
        <v>14072</v>
      </c>
      <c r="AE36" s="9" t="s">
        <v>9</v>
      </c>
      <c r="AF36" s="9" t="s">
        <v>43</v>
      </c>
    </row>
    <row r="37" spans="27:32" x14ac:dyDescent="0.25">
      <c r="AA37" s="14"/>
      <c r="AB37" s="14"/>
      <c r="AC37" s="9" t="s">
        <v>95</v>
      </c>
      <c r="AD37" s="9">
        <v>14078</v>
      </c>
      <c r="AE37" s="9" t="s">
        <v>12</v>
      </c>
      <c r="AF37" s="9" t="s">
        <v>48</v>
      </c>
    </row>
    <row r="38" spans="27:32" x14ac:dyDescent="0.25">
      <c r="AA38" s="14"/>
      <c r="AB38" s="14"/>
      <c r="AC38" s="9" t="s">
        <v>96</v>
      </c>
      <c r="AD38" s="9">
        <v>14102</v>
      </c>
      <c r="AE38" s="9" t="s">
        <v>32</v>
      </c>
      <c r="AF38" s="9" t="s">
        <v>49</v>
      </c>
    </row>
    <row r="39" spans="27:32" x14ac:dyDescent="0.25">
      <c r="AA39" s="14"/>
      <c r="AB39" s="14"/>
      <c r="AC39" s="17" t="s">
        <v>97</v>
      </c>
      <c r="AD39" s="9">
        <v>14103</v>
      </c>
      <c r="AE39" s="9" t="s">
        <v>32</v>
      </c>
      <c r="AF39" s="9" t="s">
        <v>33</v>
      </c>
    </row>
    <row r="40" spans="27:32" x14ac:dyDescent="0.25">
      <c r="AA40" s="14"/>
      <c r="AB40" s="14"/>
      <c r="AC40" s="9" t="s">
        <v>98</v>
      </c>
      <c r="AD40" s="9">
        <v>14104</v>
      </c>
      <c r="AE40" s="9" t="s">
        <v>15</v>
      </c>
      <c r="AF40" s="9" t="s">
        <v>42</v>
      </c>
    </row>
    <row r="41" spans="27:32" x14ac:dyDescent="0.25">
      <c r="AA41" s="14"/>
      <c r="AB41" s="14"/>
      <c r="AC41" s="9" t="s">
        <v>99</v>
      </c>
      <c r="AD41" s="9">
        <v>14106</v>
      </c>
      <c r="AE41" s="9" t="s">
        <v>15</v>
      </c>
      <c r="AF41" s="9" t="s">
        <v>46</v>
      </c>
    </row>
    <row r="42" spans="27:32" x14ac:dyDescent="0.25">
      <c r="AA42" s="14"/>
      <c r="AB42" s="14"/>
      <c r="AC42" s="9" t="s">
        <v>100</v>
      </c>
      <c r="AD42" s="9">
        <v>13739</v>
      </c>
      <c r="AE42" s="9" t="s">
        <v>9</v>
      </c>
      <c r="AF42" s="9" t="s">
        <v>50</v>
      </c>
    </row>
    <row r="43" spans="27:32" x14ac:dyDescent="0.25">
      <c r="AA43" s="14"/>
      <c r="AB43" s="14"/>
      <c r="AC43" s="9" t="s">
        <v>101</v>
      </c>
      <c r="AD43" s="9">
        <v>14110</v>
      </c>
      <c r="AE43" s="9" t="s">
        <v>32</v>
      </c>
      <c r="AF43" s="9" t="s">
        <v>32</v>
      </c>
    </row>
    <row r="44" spans="27:32" x14ac:dyDescent="0.25">
      <c r="AA44" s="14"/>
      <c r="AB44" s="14"/>
      <c r="AC44" s="9" t="s">
        <v>102</v>
      </c>
      <c r="AD44" s="9">
        <v>16141</v>
      </c>
      <c r="AE44" s="9" t="s">
        <v>35</v>
      </c>
      <c r="AF44" s="9" t="s">
        <v>51</v>
      </c>
    </row>
    <row r="45" spans="27:32" x14ac:dyDescent="0.25">
      <c r="AA45" s="14"/>
      <c r="AB45" s="14"/>
      <c r="AC45" s="9" t="s">
        <v>103</v>
      </c>
      <c r="AD45" s="9">
        <v>14059</v>
      </c>
      <c r="AE45" s="9" t="s">
        <v>12</v>
      </c>
      <c r="AF45" s="9" t="s">
        <v>52</v>
      </c>
    </row>
    <row r="46" spans="27:32" x14ac:dyDescent="0.25">
      <c r="AA46" s="14"/>
      <c r="AB46" s="14"/>
      <c r="AC46" s="9" t="s">
        <v>104</v>
      </c>
      <c r="AD46" s="9">
        <v>14120</v>
      </c>
      <c r="AE46" s="9" t="s">
        <v>15</v>
      </c>
      <c r="AF46" s="9" t="s">
        <v>46</v>
      </c>
    </row>
    <row r="47" spans="27:32" x14ac:dyDescent="0.25">
      <c r="AA47" s="14"/>
      <c r="AB47" s="14"/>
      <c r="AC47" s="9" t="s">
        <v>105</v>
      </c>
      <c r="AD47" s="9">
        <v>14121</v>
      </c>
      <c r="AE47" s="9" t="s">
        <v>32</v>
      </c>
      <c r="AF47" s="9" t="s">
        <v>53</v>
      </c>
    </row>
    <row r="48" spans="27:32" x14ac:dyDescent="0.25">
      <c r="AA48" s="14"/>
      <c r="AB48" s="14"/>
      <c r="AC48" s="9" t="s">
        <v>106</v>
      </c>
      <c r="AD48" s="9">
        <v>20836</v>
      </c>
      <c r="AE48" s="9" t="s">
        <v>15</v>
      </c>
      <c r="AF48" s="9" t="s">
        <v>46</v>
      </c>
    </row>
    <row r="49" spans="27:32" x14ac:dyDescent="0.25">
      <c r="AA49" s="14"/>
      <c r="AB49" s="14"/>
      <c r="AC49" s="9" t="s">
        <v>107</v>
      </c>
      <c r="AD49" s="9">
        <v>14123</v>
      </c>
      <c r="AE49" s="9" t="s">
        <v>9</v>
      </c>
      <c r="AF49" s="9" t="s">
        <v>41</v>
      </c>
    </row>
    <row r="50" spans="27:32" x14ac:dyDescent="0.25">
      <c r="AA50" s="14"/>
      <c r="AB50" s="14"/>
      <c r="AC50" s="17" t="s">
        <v>108</v>
      </c>
      <c r="AD50" s="9">
        <v>14124</v>
      </c>
      <c r="AE50" s="9" t="s">
        <v>12</v>
      </c>
      <c r="AF50" s="9" t="s">
        <v>12</v>
      </c>
    </row>
    <row r="51" spans="27:32" x14ac:dyDescent="0.25">
      <c r="AA51" s="14"/>
      <c r="AB51" s="14"/>
      <c r="AC51" s="9" t="s">
        <v>109</v>
      </c>
      <c r="AD51" s="9">
        <v>16145</v>
      </c>
      <c r="AE51" s="9" t="s">
        <v>35</v>
      </c>
      <c r="AF51" s="9" t="s">
        <v>54</v>
      </c>
    </row>
    <row r="52" spans="27:32" x14ac:dyDescent="0.25">
      <c r="AA52" s="14"/>
      <c r="AB52" s="14"/>
      <c r="AC52" s="9" t="s">
        <v>110</v>
      </c>
      <c r="AD52" s="9">
        <v>14128</v>
      </c>
      <c r="AE52" s="9" t="s">
        <v>15</v>
      </c>
      <c r="AF52" s="9" t="s">
        <v>38</v>
      </c>
    </row>
    <row r="53" spans="27:32" x14ac:dyDescent="0.25">
      <c r="AA53" s="14"/>
      <c r="AB53" s="14"/>
      <c r="AC53" s="9" t="s">
        <v>111</v>
      </c>
      <c r="AD53" s="9">
        <v>14139</v>
      </c>
      <c r="AE53" s="9" t="s">
        <v>18</v>
      </c>
      <c r="AF53" s="9" t="s">
        <v>55</v>
      </c>
    </row>
    <row r="54" spans="27:32" x14ac:dyDescent="0.25">
      <c r="AA54" s="14"/>
      <c r="AB54" s="14"/>
      <c r="AC54" s="9" t="s">
        <v>112</v>
      </c>
      <c r="AD54" s="9">
        <v>14157</v>
      </c>
      <c r="AE54" s="9" t="s">
        <v>32</v>
      </c>
      <c r="AF54" s="9" t="s">
        <v>56</v>
      </c>
    </row>
    <row r="55" spans="27:32" x14ac:dyDescent="0.25">
      <c r="AA55" s="14"/>
      <c r="AB55" s="14"/>
      <c r="AC55" s="9" t="s">
        <v>113</v>
      </c>
      <c r="AD55" s="9">
        <v>17183</v>
      </c>
      <c r="AE55" s="9" t="s">
        <v>9</v>
      </c>
      <c r="AF55" s="9" t="s">
        <v>43</v>
      </c>
    </row>
    <row r="56" spans="27:32" x14ac:dyDescent="0.25">
      <c r="AA56" s="14"/>
      <c r="AB56" s="14"/>
      <c r="AC56" s="17" t="s">
        <v>114</v>
      </c>
      <c r="AD56" s="9">
        <v>14166</v>
      </c>
      <c r="AE56" s="9" t="s">
        <v>32</v>
      </c>
      <c r="AF56" s="9" t="s">
        <v>57</v>
      </c>
    </row>
    <row r="57" spans="27:32" x14ac:dyDescent="0.25">
      <c r="AA57" s="14"/>
      <c r="AB57" s="14"/>
      <c r="AC57" s="9" t="s">
        <v>115</v>
      </c>
      <c r="AD57" s="9">
        <v>20692</v>
      </c>
      <c r="AE57" s="9" t="s">
        <v>58</v>
      </c>
      <c r="AF57" s="9" t="s">
        <v>59</v>
      </c>
    </row>
    <row r="58" spans="27:32" x14ac:dyDescent="0.25">
      <c r="AA58" s="14"/>
      <c r="AB58" s="14"/>
      <c r="AC58" s="9" t="s">
        <v>116</v>
      </c>
      <c r="AD58" s="9">
        <v>14174</v>
      </c>
      <c r="AE58" s="9" t="s">
        <v>12</v>
      </c>
      <c r="AF58" s="9" t="s">
        <v>48</v>
      </c>
    </row>
    <row r="59" spans="27:32" x14ac:dyDescent="0.25">
      <c r="AA59" s="14"/>
      <c r="AB59" s="14"/>
    </row>
    <row r="60" spans="27:32" x14ac:dyDescent="0.25">
      <c r="AA60" s="14"/>
      <c r="AB60" s="14"/>
    </row>
    <row r="61" spans="27:32" x14ac:dyDescent="0.25">
      <c r="AA61" s="14"/>
      <c r="AB61" s="14"/>
    </row>
    <row r="114" spans="27:32" x14ac:dyDescent="0.25">
      <c r="AA114" s="19"/>
      <c r="AB114" s="19"/>
      <c r="AC114" s="19"/>
      <c r="AD114" s="19"/>
      <c r="AE114" s="19"/>
      <c r="AF114" s="19"/>
    </row>
  </sheetData>
  <sheetProtection algorithmName="SHA-512" hashValue="QOaB3cx9uGA+xSqID7l2nCJzKBxH+VM823kKPZyWG2cUXSYTdDkMyhQhr+tbr1keeDnoOYDtqoiaM4tVfDab2g==" saltValue="eKBGCSpUOY8plLK8eqKA4A==" spinCount="100000" sheet="1" formatCells="0" formatColumns="0" formatRows="0" insertColumns="0" insertRows="0" insertHyperlinks="0" deleteColumns="0" deleteRows="0" selectLockedCells="1" sort="0" autoFilter="0" pivotTables="0"/>
  <mergeCells count="5">
    <mergeCell ref="B1:N1"/>
    <mergeCell ref="B2:N2"/>
    <mergeCell ref="D3:F3"/>
    <mergeCell ref="H3:I3"/>
    <mergeCell ref="K3:L3"/>
  </mergeCells>
  <dataValidations count="3">
    <dataValidation type="list" allowBlank="1" showInputMessage="1" showErrorMessage="1" sqref="B2">
      <formula1>$AC$2:$AC$58</formula1>
    </dataValidation>
    <dataValidation type="list" allowBlank="1" showInputMessage="1" showErrorMessage="1" sqref="K3">
      <formula1>$AA$2:$AA$13</formula1>
    </dataValidation>
    <dataValidation type="list" allowBlank="1" showInputMessage="1" showErrorMessage="1" sqref="N3">
      <formula1>$AB$2:$AB$13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OCT 2021</vt:lpstr>
      <vt:lpstr>NOV 2021</vt:lpstr>
      <vt:lpstr>DEC 2021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KARP SI</dc:creator>
  <cp:lastModifiedBy>Windows User</cp:lastModifiedBy>
  <cp:lastPrinted>2021-08-09T16:59:19Z</cp:lastPrinted>
  <dcterms:created xsi:type="dcterms:W3CDTF">2021-08-09T15:44:52Z</dcterms:created>
  <dcterms:modified xsi:type="dcterms:W3CDTF">2022-01-21T04:38:36Z</dcterms:modified>
</cp:coreProperties>
</file>