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HP\Desktop\3PM Data\"/>
    </mc:Choice>
  </mc:AlternateContent>
  <xr:revisionPtr revIDLastSave="0" documentId="13_ncr:1_{98A5F02A-5CDD-4248-87ED-B7543A972917}" xr6:coauthVersionLast="36" xr6:coauthVersionMax="36" xr10:uidLastSave="{00000000-0000-0000-0000-000000000000}"/>
  <bookViews>
    <workbookView xWindow="-120" yWindow="-120" windowWidth="20730" windowHeight="11160" tabRatio="644" activeTab="1" xr2:uid="{00000000-000D-0000-FFFF-FFFF00000000}"/>
  </bookViews>
  <sheets>
    <sheet name="OTZ_Reporting_Guide" sheetId="2" r:id="rId1"/>
    <sheet name="OTZ_Montly_Reporting_Tool" sheetId="1" r:id="rId2"/>
    <sheet name="Facility_Reporting_Tool" sheetId="3" r:id="rId3"/>
    <sheet name="Validation_Tables" sheetId="4" r:id="rId4"/>
  </sheets>
  <definedNames>
    <definedName name="_xlnm.Print_Area" localSheetId="2">Facility_Reporting_Tool!$A$1:$I$59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C2" i="3"/>
  <c r="A2" i="3"/>
  <c r="M9" i="4" l="1"/>
  <c r="D9" i="4"/>
  <c r="M17" i="4"/>
  <c r="M16" i="4"/>
  <c r="M15" i="4"/>
  <c r="M14" i="4"/>
  <c r="L17" i="4"/>
  <c r="L16" i="4"/>
  <c r="N16" i="4" s="1"/>
  <c r="L15" i="4"/>
  <c r="L14" i="4"/>
  <c r="N14" i="4" s="1"/>
  <c r="J17" i="4"/>
  <c r="K17" i="4" s="1"/>
  <c r="J16" i="4"/>
  <c r="K16" i="4" s="1"/>
  <c r="J15" i="4"/>
  <c r="J14" i="4"/>
  <c r="H17" i="4"/>
  <c r="H16" i="4"/>
  <c r="H15" i="4"/>
  <c r="H14" i="4"/>
  <c r="F17" i="4"/>
  <c r="F16" i="4"/>
  <c r="F15" i="4"/>
  <c r="F14" i="4"/>
  <c r="L10" i="4"/>
  <c r="L9" i="4"/>
  <c r="L8" i="4"/>
  <c r="L7" i="4"/>
  <c r="M7" i="4" s="1"/>
  <c r="J10" i="4"/>
  <c r="K10" i="4" s="1"/>
  <c r="J9" i="4"/>
  <c r="K9" i="4" s="1"/>
  <c r="J8" i="4"/>
  <c r="J7" i="4"/>
  <c r="K7" i="4" s="1"/>
  <c r="H10" i="4"/>
  <c r="H9" i="4"/>
  <c r="H8" i="4"/>
  <c r="K8" i="4" s="1"/>
  <c r="H7" i="4"/>
  <c r="G10" i="4"/>
  <c r="I10" i="4" s="1"/>
  <c r="G9" i="4"/>
  <c r="I9" i="4" s="1"/>
  <c r="G8" i="4"/>
  <c r="G7" i="4"/>
  <c r="E10" i="4"/>
  <c r="E9" i="4"/>
  <c r="F9" i="4" s="1"/>
  <c r="E8" i="4"/>
  <c r="E7" i="4"/>
  <c r="F7" i="4" s="1"/>
  <c r="C10" i="4"/>
  <c r="D10" i="4" s="1"/>
  <c r="C9" i="4"/>
  <c r="C8" i="4"/>
  <c r="D8" i="4" s="1"/>
  <c r="C7" i="4"/>
  <c r="D7" i="4" s="1"/>
  <c r="B10" i="4"/>
  <c r="B9" i="4"/>
  <c r="B8" i="4"/>
  <c r="B7" i="4"/>
  <c r="I7" i="4" l="1"/>
  <c r="M8" i="4"/>
  <c r="N15" i="4"/>
  <c r="F8" i="4"/>
  <c r="F10" i="4"/>
  <c r="M10" i="4"/>
  <c r="N17" i="4"/>
  <c r="I8" i="4"/>
  <c r="K15" i="4"/>
  <c r="K14" i="4"/>
  <c r="I14" i="4"/>
  <c r="E17" i="4"/>
  <c r="I17" i="4" s="1"/>
  <c r="E16" i="4"/>
  <c r="E15" i="4"/>
  <c r="I15" i="4" s="1"/>
  <c r="E14" i="4"/>
  <c r="C17" i="4"/>
  <c r="C16" i="4"/>
  <c r="C15" i="4"/>
  <c r="C14" i="4"/>
  <c r="D14" i="4" s="1"/>
  <c r="B17" i="4"/>
  <c r="B16" i="4"/>
  <c r="B15" i="4"/>
  <c r="B14" i="4"/>
  <c r="E3" i="4"/>
  <c r="C3" i="4"/>
  <c r="B3" i="4"/>
  <c r="I24" i="4"/>
  <c r="J24" i="4" s="1"/>
  <c r="I23" i="4"/>
  <c r="I22" i="4"/>
  <c r="I21" i="4"/>
  <c r="G24" i="4"/>
  <c r="G23" i="4"/>
  <c r="G22" i="4"/>
  <c r="G21" i="4"/>
  <c r="E24" i="4"/>
  <c r="F24" i="4" s="1"/>
  <c r="E23" i="4"/>
  <c r="E22" i="4"/>
  <c r="E21" i="4"/>
  <c r="C24" i="4"/>
  <c r="C23" i="4"/>
  <c r="C22" i="4"/>
  <c r="C21" i="4"/>
  <c r="B24" i="4"/>
  <c r="B23" i="4"/>
  <c r="B22" i="4"/>
  <c r="B21" i="4"/>
  <c r="D21" i="4" l="1"/>
  <c r="D15" i="4"/>
  <c r="D22" i="4"/>
  <c r="D17" i="4"/>
  <c r="H21" i="4"/>
  <c r="H22" i="4"/>
  <c r="D16" i="4"/>
  <c r="D23" i="4"/>
  <c r="H23" i="4"/>
  <c r="D24" i="4"/>
  <c r="H24" i="4"/>
  <c r="G14" i="4"/>
  <c r="J21" i="4"/>
  <c r="J22" i="4"/>
  <c r="G16" i="4"/>
  <c r="I16" i="4"/>
  <c r="F21" i="4"/>
  <c r="G15" i="4"/>
  <c r="F22" i="4"/>
  <c r="F23" i="4"/>
  <c r="J23" i="4"/>
  <c r="G17" i="4"/>
  <c r="F3" i="4"/>
  <c r="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Kimanga, Davies (CDC/CGH/DGHT)</author>
  </authors>
  <commentList>
    <comment ref="C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Kimanga, Davies (CDC/CGH/DGHT):</t>
        </r>
        <r>
          <rPr>
            <sz val="9"/>
            <color indexed="81"/>
            <rFont val="Tahoma"/>
            <family val="2"/>
          </rPr>
          <t xml:space="preserve">
Do you want to focus on VL testing or overall suppression among this sub group?</t>
        </r>
      </text>
    </comment>
    <comment ref="EV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Kimanga, Davies (CDC/CGH/DGHT):</t>
        </r>
        <r>
          <rPr>
            <sz val="9"/>
            <color indexed="81"/>
            <rFont val="Tahoma"/>
            <family val="2"/>
          </rPr>
          <t xml:space="preserve">
Do you want to focus on VL testing or overall suppression among this sub group?</t>
        </r>
      </text>
    </comment>
    <comment ref="HL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Kimanga, Davies (CDC/CGH/DGHT):</t>
        </r>
        <r>
          <rPr>
            <sz val="9"/>
            <color indexed="81"/>
            <rFont val="Tahoma"/>
            <family val="2"/>
          </rPr>
          <t xml:space="preserve">
Do you want to focus on VL testing or overall suppression among this sub group?</t>
        </r>
      </text>
    </comment>
    <comment ref="KB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Kimanga, Davies (CDC/CGH/DGHT):</t>
        </r>
        <r>
          <rPr>
            <sz val="9"/>
            <color indexed="81"/>
            <rFont val="Tahoma"/>
            <family val="2"/>
          </rPr>
          <t xml:space="preserve">
Do you want to focus on VL testing or overall suppression among this sub group?</t>
        </r>
      </text>
    </comment>
  </commentList>
</comments>
</file>

<file path=xl/sharedStrings.xml><?xml version="1.0" encoding="utf-8"?>
<sst xmlns="http://schemas.openxmlformats.org/spreadsheetml/2006/main" count="1031" uniqueCount="329">
  <si>
    <t>CROSS SECTIONAL REPORTING-For cohort month</t>
  </si>
  <si>
    <t>COHORT REPORTING (MONTH 6)-Use guide to select the cohort month to report on during the reporting month</t>
  </si>
  <si>
    <t>COHORT REPORTING (MONTH 12)-Use guide to select the cohort month to report on during the reporting month</t>
  </si>
  <si>
    <t>COHORT REPORTING (MONTH 18 )-Use guide to select the cohort month to report on during the reporting month</t>
  </si>
  <si>
    <t>OTZ Monthly Reporting Tool</t>
  </si>
  <si>
    <t>10 - 19 Years</t>
  </si>
  <si>
    <t>20 - 24 Years</t>
  </si>
  <si>
    <t>Partner</t>
  </si>
  <si>
    <t>County</t>
  </si>
  <si>
    <t>Sub County</t>
  </si>
  <si>
    <t>Site Name</t>
  </si>
  <si>
    <t>MFL</t>
  </si>
  <si>
    <t>Month (MM/DD/YYYY)</t>
  </si>
  <si>
    <t>Baseline Information</t>
  </si>
  <si>
    <t>Total ALHIV enrolled in OTZ during the month</t>
  </si>
  <si>
    <t xml:space="preserve">ALHIV in OTZ with baseline VL results (VL within the last 12 months) at enrolment into OTZ
</t>
  </si>
  <si>
    <t xml:space="preserve">ALHIV 's enrolled in OTZ with VL&lt; 1000 at enrolment into OTZ
</t>
  </si>
  <si>
    <t xml:space="preserve">ALHIV 's enrolled in OTZ with VL= LDL at enrolment into OTZ
</t>
  </si>
  <si>
    <t>Additional monitoring</t>
  </si>
  <si>
    <t># of adolescents in OTZ who were booked for appointments in the month</t>
  </si>
  <si>
    <r>
      <t xml:space="preserve"># of adolescents in OTZ who kept  </t>
    </r>
    <r>
      <rPr>
        <i/>
        <sz val="12"/>
        <color indexed="8"/>
        <rFont val="Garamond"/>
        <family val="1"/>
      </rPr>
      <t>(came on/before the scheduled date)</t>
    </r>
    <r>
      <rPr>
        <b/>
        <sz val="12"/>
        <color indexed="8"/>
        <rFont val="Garamond"/>
        <family val="1"/>
      </rPr>
      <t xml:space="preserve"> their clinic appointments </t>
    </r>
  </si>
  <si>
    <t># of adolescents in OTZ with adherence &gt;95% adherence</t>
  </si>
  <si>
    <t># No of OTZ members who attended support group</t>
  </si>
  <si>
    <t xml:space="preserve">Routine VL monitoring to assess the VL Testing Uptake and suppression </t>
  </si>
  <si>
    <t>Total ALHIV in OTZ who were eligible for routine viral load testing during the reporting period</t>
  </si>
  <si>
    <t># of ALHIV in OTZ whose samples were taken for routine viral load testing</t>
  </si>
  <si>
    <t># of ALHIV in OTZ with routine follow up VL results at the end of the reporting month</t>
  </si>
  <si>
    <t>#with routine follow up VL &lt; 1000 copies/ml</t>
  </si>
  <si>
    <t># with routine VL results reported as LDL</t>
  </si>
  <si>
    <t>OTZ modules' tracking</t>
  </si>
  <si>
    <t>Number of OTZ members who have completed the 7 modules</t>
  </si>
  <si>
    <t>Total ALHIV in OTZ who had valid viral load results during the reporting period</t>
  </si>
  <si>
    <t>Total ALHIV in OTZ who had valid viral load results &gt;1000 copies/ml</t>
  </si>
  <si>
    <t>Total ALHIV in OTZ who had valid viral load results &lt;1000 copies/ml</t>
  </si>
  <si>
    <t>Total ALHIV in OTZ who had valid viral load results reported as LDL</t>
  </si>
  <si>
    <t xml:space="preserve">Total ALHIV for the period of review who had repeat VL test results </t>
  </si>
  <si>
    <t># with repeat VL &lt; 1000 copies/ml</t>
  </si>
  <si>
    <t># with repeat VL = LDL</t>
  </si>
  <si>
    <t># with repeat VL &gt; 1000 copies/ml</t>
  </si>
  <si>
    <t># switched to second line ART</t>
  </si>
  <si>
    <t># switched to third line ART</t>
  </si>
  <si>
    <t>Tracking attritions</t>
  </si>
  <si>
    <t>Number transferred out during the review period</t>
  </si>
  <si>
    <t>Number Lost to follow up this during the review period</t>
  </si>
  <si>
    <t>Number aged 20-24 years and transitioned to adult care during the review period</t>
  </si>
  <si>
    <t>No. reported as dead during the review period</t>
  </si>
  <si>
    <t>Number that opted out of OTZ during the review period</t>
  </si>
  <si>
    <t>Continuing Services</t>
  </si>
  <si>
    <t>Number of youths and young persons aged 20-24yrs and still  in the program</t>
  </si>
  <si>
    <t>Cumulative number of young people in post OTZ group</t>
  </si>
  <si>
    <t>Total youth aged 20-24yrs and still in OTZ who had valid viral load results during the reporting period</t>
  </si>
  <si>
    <t>Total Youths aged 20-24yrs in OTZ who had valid viral load results &lt;1000 copies/ml</t>
  </si>
  <si>
    <t>Number of Youths aged 20-24yrs who exited from Post OTZ group during the review period</t>
  </si>
  <si>
    <t>Tracking those with suspected treatment failure at baseline or within the reporting period  (Refer to guidance)</t>
  </si>
  <si>
    <t>Number aged 20-24 years and transitined to adult care during the review period</t>
  </si>
  <si>
    <t>M</t>
  </si>
  <si>
    <t>F</t>
  </si>
  <si>
    <t>Indicator</t>
  </si>
  <si>
    <t>Explanation</t>
  </si>
  <si>
    <t>Data Source</t>
  </si>
  <si>
    <t>Indicate the implementing partner's name e.g. UCSF</t>
  </si>
  <si>
    <t>Indicate the name of the County of operation</t>
  </si>
  <si>
    <t xml:space="preserve">Indicate the name of the Sub County </t>
  </si>
  <si>
    <t xml:space="preserve">Indicate the name of the facility </t>
  </si>
  <si>
    <t>Indicate the 5 digit MFL code of the facility</t>
  </si>
  <si>
    <r>
      <t xml:space="preserve">Indicate the last date of the reporting month in the format dd/mm/yyyy e.g. 31/01/2018 (for January 2018 reporting month) irrespective of </t>
    </r>
    <r>
      <rPr>
        <b/>
        <sz val="12"/>
        <color indexed="8"/>
        <rFont val="Garamond"/>
        <family val="1"/>
      </rPr>
      <t>whether it falls on a weekend or not</t>
    </r>
  </si>
  <si>
    <t xml:space="preserve">Baseline Information </t>
  </si>
  <si>
    <r>
      <t xml:space="preserve">This refers to information at enrolment into OTZ </t>
    </r>
    <r>
      <rPr>
        <b/>
        <i/>
        <sz val="12"/>
        <color indexed="8"/>
        <rFont val="Garamond"/>
        <family val="1"/>
      </rPr>
      <t>(Cross sectional report)</t>
    </r>
  </si>
  <si>
    <t>OTZ register</t>
  </si>
  <si>
    <t>Total ALHIV enrolled in OTZ during the reporting month</t>
  </si>
  <si>
    <r>
      <t xml:space="preserve">Go to column </t>
    </r>
    <r>
      <rPr>
        <b/>
        <sz val="12"/>
        <color indexed="8"/>
        <rFont val="Garamond"/>
        <family val="1"/>
      </rPr>
      <t>'C' a</t>
    </r>
    <r>
      <rPr>
        <sz val="12"/>
        <color indexed="8"/>
        <rFont val="Garamond"/>
        <family val="1"/>
      </rPr>
      <t>nd count ALL adolescents (10-19yrs) newly enrolled into OTZ during the reporting month</t>
    </r>
  </si>
  <si>
    <r>
      <t>Go to column</t>
    </r>
    <r>
      <rPr>
        <b/>
        <sz val="12"/>
        <color indexed="8"/>
        <rFont val="Garamond"/>
        <family val="1"/>
      </rPr>
      <t xml:space="preserve"> 'H'</t>
    </r>
    <r>
      <rPr>
        <sz val="12"/>
        <color indexed="8"/>
        <rFont val="Garamond"/>
        <family val="1"/>
      </rPr>
      <t xml:space="preserve"> and count ALL adolescents (10-19yrs) newly enrolled into OTZ whose most current VL is &lt;1000copies/ml.                                       </t>
    </r>
    <r>
      <rPr>
        <b/>
        <sz val="12"/>
        <color indexed="8"/>
        <rFont val="Garamond"/>
        <family val="1"/>
      </rPr>
      <t xml:space="preserve">Note: This is a subset of the most current VL which must be valid (Yes in Column i) </t>
    </r>
  </si>
  <si>
    <r>
      <t>Go to column</t>
    </r>
    <r>
      <rPr>
        <b/>
        <sz val="12"/>
        <color indexed="8"/>
        <rFont val="Garamond"/>
        <family val="1"/>
      </rPr>
      <t xml:space="preserve"> 'H' </t>
    </r>
    <r>
      <rPr>
        <sz val="12"/>
        <color indexed="8"/>
        <rFont val="Garamond"/>
        <family val="1"/>
      </rPr>
      <t>and count ALL adolescents (10-19yrs) newly enrolled into OTZ whose most current VL is</t>
    </r>
    <r>
      <rPr>
        <b/>
        <sz val="12"/>
        <color indexed="8"/>
        <rFont val="Garamond"/>
        <family val="1"/>
      </rPr>
      <t xml:space="preserve"> LDL </t>
    </r>
    <r>
      <rPr>
        <sz val="12"/>
        <color indexed="8"/>
        <rFont val="Garamond"/>
        <family val="1"/>
      </rPr>
      <t xml:space="preserve">                                     </t>
    </r>
    <r>
      <rPr>
        <b/>
        <sz val="12"/>
        <color indexed="8"/>
        <rFont val="Garamond"/>
        <family val="1"/>
      </rPr>
      <t xml:space="preserve">Note: This is a subset of the most current VL  &lt;1000 which must be valid (Yes in Column i) </t>
    </r>
  </si>
  <si>
    <r>
      <t xml:space="preserve">This section will track clinic appointments, adherence and support group attendance for OTZ members </t>
    </r>
    <r>
      <rPr>
        <b/>
        <i/>
        <sz val="12"/>
        <color indexed="8"/>
        <rFont val="Garamond"/>
        <family val="1"/>
      </rPr>
      <t>(Cross sectional report)</t>
    </r>
  </si>
  <si>
    <t xml:space="preserve">Facility appointment diary </t>
  </si>
  <si>
    <t xml:space="preserve">Count the number of OTZ members booked for appointments during the reporting month </t>
  </si>
  <si>
    <r>
      <t xml:space="preserve">Count the number of OTZ members booked for appointments </t>
    </r>
    <r>
      <rPr>
        <b/>
        <sz val="12"/>
        <color indexed="8"/>
        <rFont val="Garamond"/>
        <family val="1"/>
      </rPr>
      <t>who actually KEPT their clinic appointments</t>
    </r>
    <r>
      <rPr>
        <sz val="12"/>
        <color indexed="8"/>
        <rFont val="Garamond"/>
        <family val="1"/>
      </rPr>
      <t xml:space="preserve"> during the reporting month </t>
    </r>
    <r>
      <rPr>
        <i/>
        <sz val="12"/>
        <color indexed="8"/>
        <rFont val="Garamond"/>
        <family val="1"/>
      </rPr>
      <t xml:space="preserve">(this refers to those who came on or before the scheduled date)         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 xml:space="preserve">Note: This is a subset of the total number booked during the reporting month </t>
    </r>
  </si>
  <si>
    <r>
      <t xml:space="preserve">Go to column </t>
    </r>
    <r>
      <rPr>
        <b/>
        <sz val="12"/>
        <color indexed="8"/>
        <rFont val="Garamond"/>
        <family val="1"/>
      </rPr>
      <t xml:space="preserve">'Adherence' </t>
    </r>
    <r>
      <rPr>
        <sz val="12"/>
        <color indexed="8"/>
        <rFont val="Garamond"/>
        <family val="1"/>
      </rPr>
      <t>of the appointment diary</t>
    </r>
    <r>
      <rPr>
        <b/>
        <sz val="12"/>
        <color indexed="8"/>
        <rFont val="Garamond"/>
        <family val="1"/>
      </rPr>
      <t xml:space="preserve"> </t>
    </r>
    <r>
      <rPr>
        <sz val="12"/>
        <color indexed="8"/>
        <rFont val="Garamond"/>
        <family val="1"/>
      </rPr>
      <t xml:space="preserve">and count ALL OTZ members with </t>
    </r>
    <r>
      <rPr>
        <b/>
        <sz val="12"/>
        <color indexed="8"/>
        <rFont val="Garamond"/>
        <family val="1"/>
      </rPr>
      <t>'Good'</t>
    </r>
    <r>
      <rPr>
        <sz val="12"/>
        <color indexed="8"/>
        <rFont val="Garamond"/>
        <family val="1"/>
      </rPr>
      <t xml:space="preserve">  adherence during the reporting month                                                                  </t>
    </r>
    <r>
      <rPr>
        <b/>
        <sz val="12"/>
        <color indexed="8"/>
        <rFont val="Garamond"/>
        <family val="1"/>
      </rPr>
      <t xml:space="preserve">Note: This is a subset of the total number who kept their appointments during the reporting month   </t>
    </r>
    <r>
      <rPr>
        <sz val="12"/>
        <color indexed="8"/>
        <rFont val="Garamond"/>
        <family val="1"/>
      </rPr>
      <t xml:space="preserve">            </t>
    </r>
  </si>
  <si>
    <t># No of OTZ who attended support group</t>
  </si>
  <si>
    <r>
      <t xml:space="preserve">Count the total number of adolescents in OTZ who attended </t>
    </r>
    <r>
      <rPr>
        <b/>
        <sz val="12"/>
        <color indexed="8"/>
        <rFont val="Garamond"/>
        <family val="1"/>
      </rPr>
      <t>at least one</t>
    </r>
    <r>
      <rPr>
        <sz val="12"/>
        <color indexed="8"/>
        <rFont val="Garamond"/>
        <family val="1"/>
      </rPr>
      <t xml:space="preserve"> support group meeting during the reporting month.                                                                                  </t>
    </r>
    <r>
      <rPr>
        <b/>
        <sz val="12"/>
        <color indexed="8"/>
        <rFont val="Garamond"/>
        <family val="1"/>
      </rPr>
      <t xml:space="preserve">Note: In case an OTZ member attended more than one support group session during the reporting month, count only ONCE to avoid double counting and reporting </t>
    </r>
  </si>
  <si>
    <t>Support group attendance register</t>
  </si>
  <si>
    <r>
      <t xml:space="preserve">This section focuses on VL testing done as part of routine monitoring </t>
    </r>
    <r>
      <rPr>
        <b/>
        <u/>
        <sz val="12"/>
        <color indexed="8"/>
        <rFont val="Garamond"/>
        <family val="1"/>
      </rPr>
      <t>as per national guidelines</t>
    </r>
    <r>
      <rPr>
        <b/>
        <sz val="12"/>
        <color indexed="8"/>
        <rFont val="Garamond"/>
        <family val="1"/>
      </rPr>
      <t xml:space="preserve"> </t>
    </r>
    <r>
      <rPr>
        <b/>
        <i/>
        <sz val="12"/>
        <color indexed="8"/>
        <rFont val="Garamond"/>
        <family val="1"/>
      </rPr>
      <t xml:space="preserve">(Cohort  reporting)                                            Requires that you go back 6/12/24 </t>
    </r>
    <r>
      <rPr>
        <b/>
        <i/>
        <u/>
        <sz val="12"/>
        <color indexed="8"/>
        <rFont val="Garamond"/>
        <family val="1"/>
      </rPr>
      <t>months back</t>
    </r>
    <r>
      <rPr>
        <b/>
        <i/>
        <sz val="12"/>
        <color indexed="8"/>
        <rFont val="Garamond"/>
        <family val="1"/>
      </rPr>
      <t xml:space="preserve"> depending on cohort maturity (Use the matrix below to guide your specific review months)</t>
    </r>
  </si>
  <si>
    <r>
      <t xml:space="preserve">Go to column </t>
    </r>
    <r>
      <rPr>
        <b/>
        <sz val="12"/>
        <color indexed="8"/>
        <rFont val="Garamond"/>
        <family val="1"/>
      </rPr>
      <t>'h' a</t>
    </r>
    <r>
      <rPr>
        <sz val="12"/>
        <color indexed="8"/>
        <rFont val="Garamond"/>
        <family val="1"/>
      </rPr>
      <t>nd count ALL OTZ members eligible for viral load testing  during the reporting period. Eligibility is based on date of last viral test related to date of ART initiation-where applicable</t>
    </r>
    <r>
      <rPr>
        <b/>
        <i/>
        <sz val="12"/>
        <color indexed="8"/>
        <rFont val="Garamond"/>
        <family val="1"/>
      </rPr>
      <t>(</t>
    </r>
    <r>
      <rPr>
        <i/>
        <sz val="12"/>
        <color indexed="8"/>
        <rFont val="Garamond"/>
        <family val="1"/>
      </rPr>
      <t>Be sure to counterchek with column</t>
    </r>
    <r>
      <rPr>
        <b/>
        <i/>
        <sz val="12"/>
        <color indexed="8"/>
        <rFont val="Garamond"/>
        <family val="1"/>
      </rPr>
      <t xml:space="preserve"> 'M' </t>
    </r>
    <r>
      <rPr>
        <i/>
        <sz val="12"/>
        <color indexed="8"/>
        <rFont val="Garamond"/>
        <family val="1"/>
      </rPr>
      <t>so as not to miss out those that may have been ineligible at enrolment but became eligible within the reporting period)</t>
    </r>
  </si>
  <si>
    <r>
      <t xml:space="preserve">Go to column </t>
    </r>
    <r>
      <rPr>
        <b/>
        <sz val="12"/>
        <color indexed="8"/>
        <rFont val="Garamond"/>
        <family val="1"/>
      </rPr>
      <t>'M' a</t>
    </r>
    <r>
      <rPr>
        <sz val="12"/>
        <color indexed="8"/>
        <rFont val="Garamond"/>
        <family val="1"/>
      </rPr>
      <t xml:space="preserve">nd count ALL OTZ members </t>
    </r>
    <r>
      <rPr>
        <b/>
        <u/>
        <sz val="12"/>
        <color indexed="8"/>
        <rFont val="Garamond"/>
        <family val="1"/>
      </rPr>
      <t>eligible</t>
    </r>
    <r>
      <rPr>
        <sz val="12"/>
        <color indexed="8"/>
        <rFont val="Garamond"/>
        <family val="1"/>
      </rPr>
      <t xml:space="preserve"> for viral load testing </t>
    </r>
    <r>
      <rPr>
        <b/>
        <u/>
        <sz val="12"/>
        <color indexed="8"/>
        <rFont val="Garamond"/>
        <family val="1"/>
      </rPr>
      <t>whose samples were taken</t>
    </r>
    <r>
      <rPr>
        <b/>
        <sz val="12"/>
        <color indexed="8"/>
        <rFont val="Garamond"/>
        <family val="1"/>
      </rPr>
      <t xml:space="preserve"> </t>
    </r>
    <r>
      <rPr>
        <sz val="12"/>
        <color indexed="8"/>
        <rFont val="Garamond"/>
        <family val="1"/>
      </rPr>
      <t xml:space="preserve">for routine viral load testing during the reporting period                        </t>
    </r>
    <r>
      <rPr>
        <b/>
        <sz val="12"/>
        <color indexed="8"/>
        <rFont val="Garamond"/>
        <family val="1"/>
      </rPr>
      <t xml:space="preserve">Note: This is a subset of ALL OTZ members eligible for viral load testing during the reporting period </t>
    </r>
  </si>
  <si>
    <t># of ALHIV in OTZ with routine follow up VL results at the end of the reporting period</t>
  </si>
  <si>
    <r>
      <t xml:space="preserve">Go to column </t>
    </r>
    <r>
      <rPr>
        <b/>
        <sz val="12"/>
        <color indexed="8"/>
        <rFont val="Garamond"/>
        <family val="1"/>
      </rPr>
      <t>'M' a</t>
    </r>
    <r>
      <rPr>
        <sz val="12"/>
        <color indexed="8"/>
        <rFont val="Garamond"/>
        <family val="1"/>
      </rPr>
      <t xml:space="preserve">nd count ALL OTZ members </t>
    </r>
    <r>
      <rPr>
        <b/>
        <sz val="12"/>
        <color indexed="8"/>
        <rFont val="Garamond"/>
        <family val="1"/>
      </rPr>
      <t>eligible</t>
    </r>
    <r>
      <rPr>
        <sz val="12"/>
        <color indexed="8"/>
        <rFont val="Garamond"/>
        <family val="1"/>
      </rPr>
      <t xml:space="preserve"> for viral load testing </t>
    </r>
    <r>
      <rPr>
        <b/>
        <sz val="12"/>
        <color indexed="8"/>
        <rFont val="Garamond"/>
        <family val="1"/>
      </rPr>
      <t xml:space="preserve">whose samples were taken and results are available </t>
    </r>
    <r>
      <rPr>
        <sz val="12"/>
        <color indexed="8"/>
        <rFont val="Garamond"/>
        <family val="1"/>
      </rPr>
      <t xml:space="preserve">for routine viral load testing during the reporting period (Use the Lower row: Date of VL)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 xml:space="preserve">Note: This is a subset of ALL OTZ members eligible for viral load testing during the reporting period </t>
    </r>
  </si>
  <si>
    <r>
      <t xml:space="preserve"># with follow up VL </t>
    </r>
    <r>
      <rPr>
        <b/>
        <u/>
        <sz val="12"/>
        <color indexed="8"/>
        <rFont val="Garamond"/>
        <family val="1"/>
      </rPr>
      <t>&gt;</t>
    </r>
    <r>
      <rPr>
        <b/>
        <sz val="12"/>
        <color indexed="8"/>
        <rFont val="Garamond"/>
        <family val="1"/>
      </rPr>
      <t xml:space="preserve"> 1000 copies/ml</t>
    </r>
  </si>
  <si>
    <r>
      <t xml:space="preserve">Go to column 'M' and count ALL OTZ members whose samples were taken for routine viral load testing with </t>
    </r>
    <r>
      <rPr>
        <b/>
        <sz val="12"/>
        <color indexed="8"/>
        <rFont val="Garamond"/>
        <family val="1"/>
      </rPr>
      <t>VL results</t>
    </r>
    <r>
      <rPr>
        <b/>
        <sz val="12"/>
        <color indexed="8"/>
        <rFont val="Calibri"/>
        <family val="2"/>
      </rPr>
      <t>≥</t>
    </r>
    <r>
      <rPr>
        <b/>
        <sz val="12"/>
        <color indexed="8"/>
        <rFont val="Garamond"/>
        <family val="1"/>
      </rPr>
      <t xml:space="preserve">1000 copies/ml </t>
    </r>
    <r>
      <rPr>
        <sz val="12"/>
        <color indexed="8"/>
        <rFont val="Garamond"/>
        <family val="1"/>
      </rPr>
      <t xml:space="preserve"> during the reporting period (Use the upper row: VL results)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 routine follow up VL results at the end of the reporting period</t>
    </r>
  </si>
  <si>
    <r>
      <t xml:space="preserve">Go to column 'M' and count ALL OTZ members whose samples were taken for routine viral load testing with </t>
    </r>
    <r>
      <rPr>
        <b/>
        <sz val="12"/>
        <color indexed="8"/>
        <rFont val="Garamond"/>
        <family val="1"/>
      </rPr>
      <t xml:space="preserve">VL results reported as LDL </t>
    </r>
    <r>
      <rPr>
        <sz val="12"/>
        <color indexed="8"/>
        <rFont val="Garamond"/>
        <family val="1"/>
      </rPr>
      <t xml:space="preserve">during the reporting period (Use the upper row: VL results)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 routine follow up VL results reported as &lt;1000 copies/ml at the end of the reporting period</t>
    </r>
  </si>
  <si>
    <r>
      <t>This section is meant to track the 7 modules meant for each OTZ members</t>
    </r>
    <r>
      <rPr>
        <b/>
        <i/>
        <sz val="12"/>
        <color indexed="8"/>
        <rFont val="Garamond"/>
        <family val="1"/>
      </rPr>
      <t xml:space="preserve">        (Cohort reporting)</t>
    </r>
  </si>
  <si>
    <t>Number of OTZ members 10-19 years who have completed the 7 modules</t>
  </si>
  <si>
    <r>
      <t>Go to column</t>
    </r>
    <r>
      <rPr>
        <b/>
        <sz val="12"/>
        <color indexed="8"/>
        <rFont val="Garamond"/>
        <family val="1"/>
      </rPr>
      <t xml:space="preserve"> 'O' and count ALL OTZ members 10-19 years who have completed the 7 modules (Count the number of modules ticked)</t>
    </r>
  </si>
  <si>
    <t xml:space="preserve">Routine VL monitoring to assess actual overal suppression for the cohort            </t>
  </si>
  <si>
    <r>
      <t>Go to the cohort of reference. Go to colum</t>
    </r>
    <r>
      <rPr>
        <b/>
        <sz val="12"/>
        <color indexed="8"/>
        <rFont val="Garamond"/>
        <family val="1"/>
      </rPr>
      <t xml:space="preserve"> 'M' </t>
    </r>
    <r>
      <rPr>
        <sz val="12"/>
        <color indexed="8"/>
        <rFont val="Garamond"/>
        <family val="1"/>
      </rPr>
      <t>and count ALL VLs that are (</t>
    </r>
    <r>
      <rPr>
        <b/>
        <sz val="12"/>
        <color indexed="8"/>
        <rFont val="Garamond"/>
        <family val="1"/>
      </rPr>
      <t>valid)</t>
    </r>
    <r>
      <rPr>
        <sz val="12"/>
        <color indexed="8"/>
        <rFont val="Garamond"/>
        <family val="1"/>
      </rPr>
      <t xml:space="preserve"> </t>
    </r>
    <r>
      <rPr>
        <b/>
        <sz val="12"/>
        <color indexed="8"/>
        <rFont val="Garamond"/>
        <family val="1"/>
      </rPr>
      <t>within 12 moths</t>
    </r>
    <r>
      <rPr>
        <sz val="12"/>
        <color indexed="8"/>
        <rFont val="Garamond"/>
        <family val="1"/>
      </rPr>
      <t xml:space="preserve"> as per the national guidelines, during the reporting period-Pick the latest viral load. </t>
    </r>
    <r>
      <rPr>
        <i/>
        <sz val="12"/>
        <color indexed="8"/>
        <rFont val="Garamond"/>
        <family val="1"/>
      </rPr>
      <t>(Be sure to counterchek with column '</t>
    </r>
    <r>
      <rPr>
        <b/>
        <i/>
        <sz val="12"/>
        <color indexed="8"/>
        <rFont val="Garamond"/>
        <family val="1"/>
      </rPr>
      <t>I</t>
    </r>
    <r>
      <rPr>
        <i/>
        <sz val="12"/>
        <color indexed="8"/>
        <rFont val="Garamond"/>
        <family val="1"/>
      </rPr>
      <t xml:space="preserve">' so as not to miss out those whose results at enrolment are still valid at the time of reporting) </t>
    </r>
  </si>
  <si>
    <r>
      <t>Total ALHIV in OTZ who had valid viral load results</t>
    </r>
    <r>
      <rPr>
        <b/>
        <sz val="12"/>
        <color indexed="8"/>
        <rFont val="Calibri"/>
        <family val="2"/>
      </rPr>
      <t>≥</t>
    </r>
    <r>
      <rPr>
        <b/>
        <sz val="12"/>
        <color indexed="8"/>
        <rFont val="Garamond"/>
        <family val="1"/>
      </rPr>
      <t>1000 copies/ml</t>
    </r>
  </si>
  <si>
    <r>
      <t xml:space="preserve">Go to column 'M' and count ALL OTZ members withVL results reported as </t>
    </r>
    <r>
      <rPr>
        <b/>
        <sz val="12"/>
        <color indexed="8"/>
        <rFont val="Garamond"/>
        <family val="1"/>
      </rPr>
      <t xml:space="preserve">&gt; 1000 copies/ml </t>
    </r>
    <r>
      <rPr>
        <sz val="12"/>
        <color indexed="8"/>
        <rFont val="Garamond"/>
        <family val="1"/>
      </rPr>
      <t xml:space="preserve"> during the reporting period (Use the upper row: VL results)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</t>
    </r>
    <r>
      <rPr>
        <b/>
        <u/>
        <sz val="12"/>
        <color indexed="8"/>
        <rFont val="Garamond"/>
        <family val="1"/>
      </rPr>
      <t xml:space="preserve"> valid</t>
    </r>
    <r>
      <rPr>
        <b/>
        <sz val="12"/>
        <color indexed="8"/>
        <rFont val="Garamond"/>
        <family val="1"/>
      </rPr>
      <t xml:space="preserve"> routine follow up VL results at the end of the reporting period</t>
    </r>
  </si>
  <si>
    <r>
      <t>Go to column 'M' and count ALL OTZ members with</t>
    </r>
    <r>
      <rPr>
        <b/>
        <sz val="12"/>
        <color indexed="8"/>
        <rFont val="Garamond"/>
        <family val="1"/>
      </rPr>
      <t xml:space="preserve"> valid VL results reported as</t>
    </r>
    <r>
      <rPr>
        <sz val="12"/>
        <color indexed="8"/>
        <rFont val="Garamond"/>
        <family val="1"/>
      </rPr>
      <t xml:space="preserve"> </t>
    </r>
    <r>
      <rPr>
        <b/>
        <sz val="12"/>
        <color indexed="8"/>
        <rFont val="Garamond"/>
        <family val="1"/>
      </rPr>
      <t xml:space="preserve">&lt; 1000 copies/ml </t>
    </r>
    <r>
      <rPr>
        <sz val="12"/>
        <color indexed="8"/>
        <rFont val="Garamond"/>
        <family val="1"/>
      </rPr>
      <t xml:space="preserve"> during the reporting period (Use the upper row: VL results)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</t>
    </r>
    <r>
      <rPr>
        <b/>
        <u/>
        <sz val="12"/>
        <color indexed="8"/>
        <rFont val="Garamond"/>
        <family val="1"/>
      </rPr>
      <t xml:space="preserve"> </t>
    </r>
    <r>
      <rPr>
        <b/>
        <sz val="12"/>
        <color indexed="8"/>
        <rFont val="Garamond"/>
        <family val="1"/>
      </rPr>
      <t>valid routine follow up VL results at the end of the reporting period</t>
    </r>
  </si>
  <si>
    <r>
      <t>Go to column 'M' and count ALL OTZ members with</t>
    </r>
    <r>
      <rPr>
        <b/>
        <sz val="12"/>
        <color indexed="8"/>
        <rFont val="Garamond"/>
        <family val="1"/>
      </rPr>
      <t xml:space="preserve">VL results reported as LDL copies/ml </t>
    </r>
    <r>
      <rPr>
        <sz val="12"/>
        <color indexed="8"/>
        <rFont val="Garamond"/>
        <family val="1"/>
      </rPr>
      <t xml:space="preserve"> during the reporting period (Use the upper row: VL results)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 valid routine follow up VL results reported as &lt;LDL at the end of the reporting period</t>
    </r>
  </si>
  <si>
    <t>Tracking those with suspected treatment failure at baseline  (6 month cohort report: Refer to guidance)</t>
  </si>
  <si>
    <r>
      <t xml:space="preserve">This section  will focus on those who had VL&gt;1000c/ml 6 months ago </t>
    </r>
    <r>
      <rPr>
        <b/>
        <i/>
        <sz val="12"/>
        <color indexed="8"/>
        <rFont val="Garamond"/>
        <family val="1"/>
      </rPr>
      <t xml:space="preserve">(Cohort  reporting)              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 xml:space="preserve"> 1. 6 months reporting will focus on not suppressed at baseline                                         2. 12 months will focus on everyone not suppressed(Baseline +after enrollment in OTZ) (</t>
    </r>
    <r>
      <rPr>
        <b/>
        <i/>
        <sz val="12"/>
        <color indexed="8"/>
        <rFont val="Garamond"/>
        <family val="1"/>
      </rPr>
      <t>Use the matrix below to guide your specific review months)</t>
    </r>
  </si>
  <si>
    <r>
      <t>Total number of ALHIV in OTZ with VL</t>
    </r>
    <r>
      <rPr>
        <b/>
        <u/>
        <sz val="12"/>
        <color indexed="8"/>
        <rFont val="Garamond"/>
        <family val="1"/>
      </rPr>
      <t>&gt;</t>
    </r>
    <r>
      <rPr>
        <b/>
        <sz val="12"/>
        <color indexed="8"/>
        <rFont val="Garamond"/>
        <family val="1"/>
      </rPr>
      <t>1000 copies/ml at enrolment</t>
    </r>
  </si>
  <si>
    <r>
      <rPr>
        <b/>
        <sz val="12"/>
        <color indexed="8"/>
        <rFont val="Garamond"/>
        <family val="1"/>
      </rPr>
      <t>If reporting month 6 cohort,</t>
    </r>
    <r>
      <rPr>
        <sz val="12"/>
        <color indexed="8"/>
        <rFont val="Garamond"/>
        <family val="1"/>
      </rPr>
      <t xml:space="preserve"> go to column 'H' and count ALL VL results that were &gt;1000copies/ml at enrolment; </t>
    </r>
    <r>
      <rPr>
        <b/>
        <sz val="12"/>
        <color indexed="8"/>
        <rFont val="Garamond"/>
        <family val="1"/>
      </rPr>
      <t>If reporting for month 12 cohort</t>
    </r>
    <r>
      <rPr>
        <sz val="12"/>
        <color indexed="8"/>
        <rFont val="Garamond"/>
        <family val="1"/>
      </rPr>
      <t>, go to column</t>
    </r>
    <r>
      <rPr>
        <b/>
        <sz val="12"/>
        <color indexed="8"/>
        <rFont val="Garamond"/>
        <family val="1"/>
      </rPr>
      <t xml:space="preserve"> 'H' </t>
    </r>
    <r>
      <rPr>
        <sz val="12"/>
        <color indexed="8"/>
        <rFont val="Garamond"/>
        <family val="1"/>
      </rPr>
      <t>and column</t>
    </r>
    <r>
      <rPr>
        <b/>
        <sz val="12"/>
        <color indexed="8"/>
        <rFont val="Garamond"/>
        <family val="1"/>
      </rPr>
      <t xml:space="preserve"> 'M'</t>
    </r>
    <r>
      <rPr>
        <sz val="12"/>
        <color indexed="8"/>
        <rFont val="Garamond"/>
        <family val="1"/>
      </rPr>
      <t xml:space="preserve"> count ALL VL results that were &gt;1000copies/ml at enrolment and during the reporting period respectively</t>
    </r>
  </si>
  <si>
    <r>
      <t xml:space="preserve">Go to column 'M' and count ALL OTZ members whose samples were taken for </t>
    </r>
    <r>
      <rPr>
        <b/>
        <sz val="12"/>
        <color indexed="8"/>
        <rFont val="Garamond"/>
        <family val="1"/>
      </rPr>
      <t>repeat</t>
    </r>
    <r>
      <rPr>
        <sz val="12"/>
        <color indexed="8"/>
        <rFont val="Garamond"/>
        <family val="1"/>
      </rPr>
      <t xml:space="preserve"> viral load testing with </t>
    </r>
    <r>
      <rPr>
        <b/>
        <sz val="12"/>
        <color indexed="8"/>
        <rFont val="Garamond"/>
        <family val="1"/>
      </rPr>
      <t>repeat VL results</t>
    </r>
    <r>
      <rPr>
        <sz val="12"/>
        <color indexed="8"/>
        <rFont val="Garamond"/>
        <family val="1"/>
      </rPr>
      <t xml:space="preserve"> during the reporting period (Use the upper row: VL results)                                                                    </t>
    </r>
    <r>
      <rPr>
        <b/>
        <sz val="12"/>
        <color indexed="8"/>
        <rFont val="Garamond"/>
        <family val="1"/>
      </rPr>
      <t>Note: This is a subset of ALL VLs results reported as &gt;1000 copies/ml at the erolment</t>
    </r>
  </si>
  <si>
    <r>
      <t xml:space="preserve">Go to column </t>
    </r>
    <r>
      <rPr>
        <b/>
        <sz val="12"/>
        <color indexed="8"/>
        <rFont val="Garamond"/>
        <family val="1"/>
      </rPr>
      <t xml:space="preserve">'M' </t>
    </r>
    <r>
      <rPr>
        <sz val="12"/>
        <color indexed="8"/>
        <rFont val="Garamond"/>
        <family val="1"/>
      </rPr>
      <t xml:space="preserve">and count ALL OTZ members whose samples were taken for </t>
    </r>
    <r>
      <rPr>
        <b/>
        <sz val="12"/>
        <color indexed="8"/>
        <rFont val="Garamond"/>
        <family val="1"/>
      </rPr>
      <t xml:space="preserve">repeat </t>
    </r>
    <r>
      <rPr>
        <sz val="12"/>
        <color indexed="8"/>
        <rFont val="Garamond"/>
        <family val="1"/>
      </rPr>
      <t xml:space="preserve">viral load testing with </t>
    </r>
    <r>
      <rPr>
        <b/>
        <sz val="12"/>
        <color indexed="8"/>
        <rFont val="Garamond"/>
        <family val="1"/>
      </rPr>
      <t xml:space="preserve">repeat VL results reported as &lt;1000 copies/ml </t>
    </r>
    <r>
      <rPr>
        <sz val="12"/>
        <color indexed="8"/>
        <rFont val="Garamond"/>
        <family val="1"/>
      </rPr>
      <t xml:space="preserve">during the reporting period (Use the upper row: VL results)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 repeat VL results during the reporting period (Use the upper row: VL results)</t>
    </r>
  </si>
  <si>
    <r>
      <t xml:space="preserve">Go to column </t>
    </r>
    <r>
      <rPr>
        <b/>
        <sz val="12"/>
        <color indexed="8"/>
        <rFont val="Garamond"/>
        <family val="1"/>
      </rPr>
      <t xml:space="preserve">'M' </t>
    </r>
    <r>
      <rPr>
        <sz val="12"/>
        <color indexed="8"/>
        <rFont val="Garamond"/>
        <family val="1"/>
      </rPr>
      <t xml:space="preserve">and count ALL OTZ members whose samples were taken for </t>
    </r>
    <r>
      <rPr>
        <b/>
        <sz val="12"/>
        <color indexed="8"/>
        <rFont val="Garamond"/>
        <family val="1"/>
      </rPr>
      <t xml:space="preserve">repeat </t>
    </r>
    <r>
      <rPr>
        <sz val="12"/>
        <color indexed="8"/>
        <rFont val="Garamond"/>
        <family val="1"/>
      </rPr>
      <t xml:space="preserve">viral load testing with </t>
    </r>
    <r>
      <rPr>
        <b/>
        <sz val="12"/>
        <color indexed="8"/>
        <rFont val="Garamond"/>
        <family val="1"/>
      </rPr>
      <t xml:space="preserve">repeat VL results reported as LDL copies/ml </t>
    </r>
    <r>
      <rPr>
        <sz val="12"/>
        <color indexed="8"/>
        <rFont val="Garamond"/>
        <family val="1"/>
      </rPr>
      <t xml:space="preserve">during the reporting period (Use the upper row: VL results)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 repeat VL results reported as LDL   reported as  during the reporting period (Use the upper row: VL results)</t>
    </r>
  </si>
  <si>
    <r>
      <t xml:space="preserve"># with repeat VL </t>
    </r>
    <r>
      <rPr>
        <b/>
        <sz val="12"/>
        <color indexed="8"/>
        <rFont val="Calibri"/>
        <family val="2"/>
      </rPr>
      <t>≥</t>
    </r>
    <r>
      <rPr>
        <b/>
        <sz val="12"/>
        <color indexed="8"/>
        <rFont val="Garamond"/>
        <family val="1"/>
      </rPr>
      <t xml:space="preserve"> 1000 copies/ml</t>
    </r>
  </si>
  <si>
    <r>
      <t xml:space="preserve">Go to column </t>
    </r>
    <r>
      <rPr>
        <b/>
        <sz val="12"/>
        <color indexed="8"/>
        <rFont val="Garamond"/>
        <family val="1"/>
      </rPr>
      <t xml:space="preserve">'M' </t>
    </r>
    <r>
      <rPr>
        <sz val="12"/>
        <color indexed="8"/>
        <rFont val="Garamond"/>
        <family val="1"/>
      </rPr>
      <t xml:space="preserve">and count ALL OTZ members whose samples were taken for </t>
    </r>
    <r>
      <rPr>
        <b/>
        <sz val="12"/>
        <color indexed="8"/>
        <rFont val="Garamond"/>
        <family val="1"/>
      </rPr>
      <t xml:space="preserve">repeat </t>
    </r>
    <r>
      <rPr>
        <sz val="12"/>
        <color indexed="8"/>
        <rFont val="Garamond"/>
        <family val="1"/>
      </rPr>
      <t xml:space="preserve">viral load testing with </t>
    </r>
    <r>
      <rPr>
        <b/>
        <sz val="12"/>
        <color indexed="8"/>
        <rFont val="Garamond"/>
        <family val="1"/>
      </rPr>
      <t xml:space="preserve">repeat VL results reported as </t>
    </r>
    <r>
      <rPr>
        <b/>
        <sz val="12"/>
        <color indexed="8"/>
        <rFont val="Calibri"/>
        <family val="2"/>
      </rPr>
      <t>≥</t>
    </r>
    <r>
      <rPr>
        <b/>
        <sz val="12"/>
        <color indexed="8"/>
        <rFont val="Garamond"/>
        <family val="1"/>
      </rPr>
      <t xml:space="preserve">1000 copies/ml </t>
    </r>
    <r>
      <rPr>
        <sz val="12"/>
        <color indexed="8"/>
        <rFont val="Garamond"/>
        <family val="1"/>
      </rPr>
      <t xml:space="preserve">during the reporting period (Use the upper row: VL results)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 repeat VL results during the reporting period (Use the upper row: VL results)</t>
    </r>
  </si>
  <si>
    <r>
      <t>Go to column</t>
    </r>
    <r>
      <rPr>
        <b/>
        <sz val="12"/>
        <color indexed="8"/>
        <rFont val="Garamond"/>
        <family val="1"/>
      </rPr>
      <t xml:space="preserve"> 'L' </t>
    </r>
    <r>
      <rPr>
        <sz val="12"/>
        <color indexed="8"/>
        <rFont val="Garamond"/>
        <family val="1"/>
      </rPr>
      <t xml:space="preserve">and count ALL adolescents with repeat VL≥ 1000who have been intiated on secondline </t>
    </r>
    <r>
      <rPr>
        <i/>
        <sz val="12"/>
        <color indexed="8"/>
        <rFont val="Garamond"/>
        <family val="1"/>
      </rPr>
      <t xml:space="preserve">(Countercheck with column 'K' ).                               </t>
    </r>
    <r>
      <rPr>
        <b/>
        <sz val="12"/>
        <color indexed="8"/>
        <rFont val="Garamond"/>
        <family val="1"/>
      </rPr>
      <t xml:space="preserve">Note: This is a subset of ALL OTZ members with repeat VL results &gt;1000 during the reporting period </t>
    </r>
  </si>
  <si>
    <r>
      <t>Go to column</t>
    </r>
    <r>
      <rPr>
        <b/>
        <sz val="12"/>
        <color indexed="8"/>
        <rFont val="Garamond"/>
        <family val="1"/>
      </rPr>
      <t xml:space="preserve"> 'L' </t>
    </r>
    <r>
      <rPr>
        <sz val="12"/>
        <color indexed="8"/>
        <rFont val="Garamond"/>
        <family val="1"/>
      </rPr>
      <t xml:space="preserve">and count ALL adolescents with repeat VL≥ 1000who have been intiated on thirdline </t>
    </r>
    <r>
      <rPr>
        <i/>
        <sz val="12"/>
        <color indexed="8"/>
        <rFont val="Garamond"/>
        <family val="1"/>
      </rPr>
      <t xml:space="preserve">(Countercheck with column 'K' ).                               </t>
    </r>
    <r>
      <rPr>
        <b/>
        <sz val="12"/>
        <color indexed="8"/>
        <rFont val="Garamond"/>
        <family val="1"/>
      </rPr>
      <t xml:space="preserve">Note: This is a subset of ALL OTZ members with repeat VL results &gt;1000 during the reporting period </t>
    </r>
  </si>
  <si>
    <t>Ttracking attritions</t>
  </si>
  <si>
    <t>This section will track attritions and transtion to adults care  (Cross sectional report)</t>
  </si>
  <si>
    <r>
      <t xml:space="preserve">Go to column </t>
    </r>
    <r>
      <rPr>
        <b/>
        <sz val="12"/>
        <color indexed="8"/>
        <rFont val="Garamond"/>
        <family val="1"/>
      </rPr>
      <t xml:space="preserve">'N' </t>
    </r>
    <r>
      <rPr>
        <sz val="12"/>
        <color indexed="8"/>
        <rFont val="Garamond"/>
        <family val="1"/>
      </rPr>
      <t xml:space="preserve">and count ALL OTZ members who transferred out of this facility  </t>
    </r>
    <r>
      <rPr>
        <b/>
        <sz val="12"/>
        <color indexed="8"/>
        <rFont val="Garamond"/>
        <family val="1"/>
      </rPr>
      <t>during the reporting period</t>
    </r>
  </si>
  <si>
    <r>
      <t xml:space="preserve">Go to column </t>
    </r>
    <r>
      <rPr>
        <b/>
        <sz val="12"/>
        <color indexed="8"/>
        <rFont val="Garamond"/>
        <family val="1"/>
      </rPr>
      <t xml:space="preserve">'N' </t>
    </r>
    <r>
      <rPr>
        <sz val="12"/>
        <color indexed="8"/>
        <rFont val="Garamond"/>
        <family val="1"/>
      </rPr>
      <t>and count ALL OTZ members</t>
    </r>
    <r>
      <rPr>
        <b/>
        <sz val="12"/>
        <color indexed="8"/>
        <rFont val="Garamond"/>
        <family val="1"/>
      </rPr>
      <t xml:space="preserve"> who are lost to follow up during the repoting period</t>
    </r>
  </si>
  <si>
    <r>
      <t xml:space="preserve">Calculate the current age with reference to column </t>
    </r>
    <r>
      <rPr>
        <b/>
        <sz val="12"/>
        <color indexed="8"/>
        <rFont val="Garamond"/>
        <family val="1"/>
      </rPr>
      <t xml:space="preserve">'C' then </t>
    </r>
    <r>
      <rPr>
        <sz val="12"/>
        <color indexed="8"/>
        <rFont val="Garamond"/>
        <family val="1"/>
      </rPr>
      <t xml:space="preserve">Go to column </t>
    </r>
    <r>
      <rPr>
        <b/>
        <sz val="12"/>
        <color indexed="8"/>
        <rFont val="Garamond"/>
        <family val="1"/>
      </rPr>
      <t xml:space="preserve">'N' </t>
    </r>
    <r>
      <rPr>
        <sz val="12"/>
        <color indexed="8"/>
        <rFont val="Garamond"/>
        <family val="1"/>
      </rPr>
      <t>and count ALL OTZ members</t>
    </r>
    <r>
      <rPr>
        <b/>
        <sz val="12"/>
        <color indexed="8"/>
        <rFont val="Garamond"/>
        <family val="1"/>
      </rPr>
      <t xml:space="preserve"> who attained 20-24yrs and  and have transitioned to adult care follow up during the repoting period</t>
    </r>
  </si>
  <si>
    <r>
      <t xml:space="preserve">Go to column </t>
    </r>
    <r>
      <rPr>
        <b/>
        <sz val="12"/>
        <color indexed="8"/>
        <rFont val="Garamond"/>
        <family val="1"/>
      </rPr>
      <t xml:space="preserve">'N' </t>
    </r>
    <r>
      <rPr>
        <sz val="12"/>
        <color indexed="8"/>
        <rFont val="Garamond"/>
        <family val="1"/>
      </rPr>
      <t>and count ALL OTZ members</t>
    </r>
    <r>
      <rPr>
        <b/>
        <sz val="12"/>
        <color indexed="8"/>
        <rFont val="Garamond"/>
        <family val="1"/>
      </rPr>
      <t xml:space="preserve"> who were reported as dead during the repoting period</t>
    </r>
  </si>
  <si>
    <r>
      <t xml:space="preserve">Go to column </t>
    </r>
    <r>
      <rPr>
        <b/>
        <sz val="12"/>
        <color indexed="8"/>
        <rFont val="Garamond"/>
        <family val="1"/>
      </rPr>
      <t xml:space="preserve">'N' </t>
    </r>
    <r>
      <rPr>
        <sz val="12"/>
        <color indexed="8"/>
        <rFont val="Garamond"/>
        <family val="1"/>
      </rPr>
      <t>and count ALL OTZ members</t>
    </r>
    <r>
      <rPr>
        <b/>
        <sz val="12"/>
        <color indexed="8"/>
        <rFont val="Garamond"/>
        <family val="1"/>
      </rPr>
      <t xml:space="preserve"> who were reported as having opted out of OTZ during the review  period</t>
    </r>
  </si>
  <si>
    <t>This section will track services for continuing services for ages 20-24yrs</t>
  </si>
  <si>
    <t>Number of adolescents aged 20-24 Yrs and still in the program</t>
  </si>
  <si>
    <r>
      <t xml:space="preserve">Calculate the current age with reference to column </t>
    </r>
    <r>
      <rPr>
        <b/>
        <sz val="12"/>
        <color indexed="8"/>
        <rFont val="Garamond"/>
        <family val="1"/>
      </rPr>
      <t xml:space="preserve">'C' then </t>
    </r>
    <r>
      <rPr>
        <sz val="12"/>
        <color indexed="8"/>
        <rFont val="Garamond"/>
        <family val="1"/>
      </rPr>
      <t xml:space="preserve">Go to column </t>
    </r>
    <r>
      <rPr>
        <b/>
        <sz val="12"/>
        <color indexed="8"/>
        <rFont val="Garamond"/>
        <family val="1"/>
      </rPr>
      <t xml:space="preserve">'N' </t>
    </r>
    <r>
      <rPr>
        <sz val="12"/>
        <color indexed="8"/>
        <rFont val="Garamond"/>
        <family val="1"/>
      </rPr>
      <t>and count ALL OTZ members</t>
    </r>
    <r>
      <rPr>
        <b/>
        <sz val="12"/>
        <color indexed="8"/>
        <rFont val="Garamond"/>
        <family val="1"/>
      </rPr>
      <t xml:space="preserve"> who attained 20-24yrs and have none of the of the available attrition outcomes reported during the repoting period </t>
    </r>
  </si>
  <si>
    <r>
      <rPr>
        <b/>
        <sz val="12"/>
        <color indexed="8"/>
        <rFont val="Garamond"/>
        <family val="1"/>
      </rPr>
      <t>For the group in the row above;</t>
    </r>
    <r>
      <rPr>
        <sz val="12"/>
        <color indexed="8"/>
        <rFont val="Garamond"/>
        <family val="1"/>
      </rPr>
      <t xml:space="preserve"> Go to the cohort of reference. Go to colum</t>
    </r>
    <r>
      <rPr>
        <b/>
        <sz val="12"/>
        <color indexed="8"/>
        <rFont val="Garamond"/>
        <family val="1"/>
      </rPr>
      <t xml:space="preserve"> 'M' </t>
    </r>
    <r>
      <rPr>
        <sz val="12"/>
        <color indexed="8"/>
        <rFont val="Garamond"/>
        <family val="1"/>
      </rPr>
      <t>and count ALL VLs that are (</t>
    </r>
    <r>
      <rPr>
        <b/>
        <sz val="12"/>
        <color indexed="8"/>
        <rFont val="Garamond"/>
        <family val="1"/>
      </rPr>
      <t>valid)</t>
    </r>
    <r>
      <rPr>
        <sz val="12"/>
        <color indexed="8"/>
        <rFont val="Garamond"/>
        <family val="1"/>
      </rPr>
      <t xml:space="preserve"> </t>
    </r>
    <r>
      <rPr>
        <b/>
        <sz val="12"/>
        <color indexed="8"/>
        <rFont val="Garamond"/>
        <family val="1"/>
      </rPr>
      <t>within 12 moths</t>
    </r>
    <r>
      <rPr>
        <sz val="12"/>
        <color indexed="8"/>
        <rFont val="Garamond"/>
        <family val="1"/>
      </rPr>
      <t xml:space="preserve"> as per the national guidelines, during the reporting period. </t>
    </r>
    <r>
      <rPr>
        <i/>
        <sz val="12"/>
        <color indexed="8"/>
        <rFont val="Garamond"/>
        <family val="1"/>
      </rPr>
      <t>(Be sure to counterchek with column '</t>
    </r>
    <r>
      <rPr>
        <b/>
        <i/>
        <sz val="12"/>
        <color indexed="8"/>
        <rFont val="Garamond"/>
        <family val="1"/>
      </rPr>
      <t>I</t>
    </r>
    <r>
      <rPr>
        <i/>
        <sz val="12"/>
        <color indexed="8"/>
        <rFont val="Garamond"/>
        <family val="1"/>
      </rPr>
      <t xml:space="preserve">' so as not to miss out those whose results at enrolment are still valid at the time of reporting) </t>
    </r>
  </si>
  <si>
    <r>
      <t>Go to column 'M' and count ALL OTZ members with</t>
    </r>
    <r>
      <rPr>
        <b/>
        <sz val="12"/>
        <color indexed="8"/>
        <rFont val="Garamond"/>
        <family val="1"/>
      </rPr>
      <t xml:space="preserve"> valid VL results reported as</t>
    </r>
    <r>
      <rPr>
        <sz val="12"/>
        <color indexed="8"/>
        <rFont val="Garamond"/>
        <family val="1"/>
      </rPr>
      <t xml:space="preserve"> </t>
    </r>
    <r>
      <rPr>
        <b/>
        <sz val="12"/>
        <color indexed="8"/>
        <rFont val="Garamond"/>
        <family val="1"/>
      </rPr>
      <t>&lt; 1000 copies/ml (Includes clients whose VL is recorded as LDL)</t>
    </r>
    <r>
      <rPr>
        <sz val="12"/>
        <color indexed="8"/>
        <rFont val="Garamond"/>
        <family val="1"/>
      </rPr>
      <t xml:space="preserve"> during the reporting period (Use the upper row: VL results)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</t>
    </r>
    <r>
      <rPr>
        <b/>
        <u/>
        <sz val="12"/>
        <color indexed="8"/>
        <rFont val="Garamond"/>
        <family val="1"/>
      </rPr>
      <t xml:space="preserve"> </t>
    </r>
    <r>
      <rPr>
        <b/>
        <sz val="12"/>
        <color indexed="8"/>
        <rFont val="Garamond"/>
        <family val="1"/>
      </rPr>
      <t>valid routine follow up VL results at the end of the reporting period</t>
    </r>
  </si>
  <si>
    <t>Number exited from Post OTZ group during the review period</t>
  </si>
  <si>
    <t>Go to the remarks section and report ALL members 20-24yrs exited from the Post OTZ group</t>
  </si>
  <si>
    <t>6 &amp; 18 months cohort reporting (for 18 months go to the same cohort month of the previous year)</t>
  </si>
  <si>
    <r>
      <t>•</t>
    </r>
    <r>
      <rPr>
        <sz val="12"/>
        <color indexed="8"/>
        <rFont val="Calibri"/>
        <family val="2"/>
      </rPr>
      <t>Number with VL results &lt;1000 copies/ml</t>
    </r>
  </si>
  <si>
    <t xml:space="preserve">Cohort </t>
  </si>
  <si>
    <r>
      <t xml:space="preserve">Reporting </t>
    </r>
    <r>
      <rPr>
        <b/>
        <sz val="12"/>
        <color indexed="10"/>
        <rFont val="Garamond"/>
        <family val="1"/>
      </rPr>
      <t>Month</t>
    </r>
  </si>
  <si>
    <r>
      <t>•</t>
    </r>
    <r>
      <rPr>
        <sz val="12"/>
        <color indexed="8"/>
        <rFont val="Calibri"/>
        <family val="2"/>
      </rPr>
      <t># exited from Post OTZ group</t>
    </r>
  </si>
  <si>
    <t>January</t>
  </si>
  <si>
    <t>July</t>
  </si>
  <si>
    <t>February</t>
  </si>
  <si>
    <t>August</t>
  </si>
  <si>
    <t>March</t>
  </si>
  <si>
    <t>September</t>
  </si>
  <si>
    <t>April</t>
  </si>
  <si>
    <t>October</t>
  </si>
  <si>
    <t>May</t>
  </si>
  <si>
    <t>November</t>
  </si>
  <si>
    <t>June</t>
  </si>
  <si>
    <t>December</t>
  </si>
  <si>
    <t>12  &amp; 24 months cohort reporting (for 24 months go to the same cohort month of the previous year)</t>
  </si>
  <si>
    <t xml:space="preserve">12 months cohort </t>
  </si>
  <si>
    <t>COHORT REPORTING (MONTH 24 )-Use guide to select the cohort month to report on during the reporting month</t>
  </si>
  <si>
    <r>
      <t xml:space="preserve">Routine VL monitoring to assess the average suppression for the cohort      </t>
    </r>
    <r>
      <rPr>
        <b/>
        <sz val="12"/>
        <color rgb="FFFF0000"/>
        <rFont val="Garamond"/>
        <family val="1"/>
      </rPr>
      <t>(current age 10-19 Years)</t>
    </r>
    <r>
      <rPr>
        <b/>
        <sz val="12"/>
        <color rgb="FF000000"/>
        <rFont val="Garamond"/>
        <family val="1"/>
      </rPr>
      <t xml:space="preserve">         </t>
    </r>
  </si>
  <si>
    <r>
      <t xml:space="preserve"># of adolescents in OTZ who kept  </t>
    </r>
    <r>
      <rPr>
        <i/>
        <sz val="11"/>
        <color indexed="8"/>
        <rFont val="Garamond"/>
        <family val="1"/>
      </rPr>
      <t>(came on/before the scheduled date)</t>
    </r>
    <r>
      <rPr>
        <b/>
        <sz val="11"/>
        <color indexed="8"/>
        <rFont val="Garamond"/>
        <family val="1"/>
      </rPr>
      <t xml:space="preserve"> their clinic appointments </t>
    </r>
  </si>
  <si>
    <r>
      <t xml:space="preserve"># with follow up VL </t>
    </r>
    <r>
      <rPr>
        <b/>
        <u/>
        <sz val="11"/>
        <rFont val="Garamond"/>
        <family val="1"/>
      </rPr>
      <t>&gt;</t>
    </r>
    <r>
      <rPr>
        <b/>
        <sz val="11"/>
        <rFont val="Garamond"/>
        <family val="1"/>
      </rPr>
      <t xml:space="preserve"> 1000 copies/ml</t>
    </r>
  </si>
  <si>
    <r>
      <rPr>
        <b/>
        <sz val="11"/>
        <color indexed="10"/>
        <rFont val="Garamond"/>
        <family val="1"/>
      </rPr>
      <t xml:space="preserve">Routine VL monitoring to assess actual overall suppression for the cohort   </t>
    </r>
    <r>
      <rPr>
        <b/>
        <sz val="11"/>
        <color indexed="8"/>
        <rFont val="Garamond"/>
        <family val="1"/>
      </rPr>
      <t xml:space="preserve">         </t>
    </r>
  </si>
  <si>
    <t xml:space="preserve">ALHIV 's enrolled in OTZ with VL&lt;400 at enrolment into OTZ
</t>
  </si>
  <si>
    <t>#with routine follow up VL &lt; 400 copies/ml</t>
  </si>
  <si>
    <t>Total ALHIV in OTZ who had valid viral load results &lt;400 copies/ml</t>
  </si>
  <si>
    <t># with repeat VL &lt; 400 copies/ml</t>
  </si>
  <si>
    <t>Total Youths aged 20-24yrs in OTZ who had valid viral load results &lt;400 copies/ml</t>
  </si>
  <si>
    <t xml:space="preserve">ALHIV in OTZ with baseline VL results (VL within the last 6 months) at enrolment into OTZ
</t>
  </si>
  <si>
    <t xml:space="preserve">ALHIV 's enrolled in OTZ with VL&lt; 400 at enrolment into OTZ
</t>
  </si>
  <si>
    <r>
      <t>Go to column</t>
    </r>
    <r>
      <rPr>
        <b/>
        <sz val="12"/>
        <color indexed="8"/>
        <rFont val="Garamond"/>
        <family val="1"/>
      </rPr>
      <t xml:space="preserve"> 'H'</t>
    </r>
    <r>
      <rPr>
        <sz val="12"/>
        <color indexed="8"/>
        <rFont val="Garamond"/>
        <family val="1"/>
      </rPr>
      <t xml:space="preserve"> and count ALL adolescents (10-19yrs) newly enrolled into OTZ whose most current VL is &lt;400copies/ml.                                       </t>
    </r>
    <r>
      <rPr>
        <b/>
        <sz val="12"/>
        <color indexed="8"/>
        <rFont val="Garamond"/>
        <family val="1"/>
      </rPr>
      <t xml:space="preserve">Note: This is a subset of the most current VL which must be valid (Yes in Column i) </t>
    </r>
  </si>
  <si>
    <r>
      <t xml:space="preserve">This is the </t>
    </r>
    <r>
      <rPr>
        <b/>
        <sz val="12"/>
        <color indexed="8"/>
        <rFont val="Garamond"/>
        <family val="1"/>
      </rPr>
      <t>most current</t>
    </r>
    <r>
      <rPr>
        <sz val="12"/>
        <color indexed="8"/>
        <rFont val="Garamond"/>
        <family val="1"/>
      </rPr>
      <t xml:space="preserve"> viral load results done within the last 6 months at the time of enrolment into OTZ. Go to column</t>
    </r>
    <r>
      <rPr>
        <b/>
        <sz val="12"/>
        <color indexed="8"/>
        <rFont val="Garamond"/>
        <family val="1"/>
      </rPr>
      <t xml:space="preserve"> </t>
    </r>
    <r>
      <rPr>
        <sz val="12"/>
        <color indexed="8"/>
        <rFont val="Garamond"/>
        <family val="1"/>
      </rPr>
      <t xml:space="preserve">'I' and count ALL </t>
    </r>
    <r>
      <rPr>
        <b/>
        <sz val="12"/>
        <color indexed="8"/>
        <rFont val="Garamond"/>
        <family val="1"/>
      </rPr>
      <t xml:space="preserve">'Yes'. Be sure to countercheck with column 'H' </t>
    </r>
  </si>
  <si>
    <r>
      <t xml:space="preserve">Go to column 'M' and count ALL OTZ members whose samples were taken for routine viral load testing with </t>
    </r>
    <r>
      <rPr>
        <b/>
        <sz val="12"/>
        <color indexed="8"/>
        <rFont val="Garamond"/>
        <family val="1"/>
      </rPr>
      <t xml:space="preserve">VL results reported as &lt;400 copies/ml (includes LDL) </t>
    </r>
    <r>
      <rPr>
        <sz val="12"/>
        <color indexed="8"/>
        <rFont val="Garamond"/>
        <family val="1"/>
      </rPr>
      <t xml:space="preserve">during the reporting period (Use the upper row: VL results)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 routine follow up VL results at the end of the reporting period</t>
    </r>
  </si>
  <si>
    <r>
      <t xml:space="preserve">Go to column 'M' and count ALL OTZ members whose samples were taken for routine viral load testing with </t>
    </r>
    <r>
      <rPr>
        <b/>
        <sz val="12"/>
        <color indexed="8"/>
        <rFont val="Garamond"/>
        <family val="1"/>
      </rPr>
      <t xml:space="preserve">VL results reported as &lt;1000 copies/ml (includes VL , 400 and LDL) </t>
    </r>
    <r>
      <rPr>
        <sz val="12"/>
        <color indexed="8"/>
        <rFont val="Garamond"/>
        <family val="1"/>
      </rPr>
      <t xml:space="preserve">during the reporting period (Use the upper row: VL results)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 routine follow up VL results at the end of the reporting period</t>
    </r>
  </si>
  <si>
    <r>
      <t>Go to column 'M' and count ALL OTZ members with</t>
    </r>
    <r>
      <rPr>
        <b/>
        <sz val="12"/>
        <color indexed="8"/>
        <rFont val="Garamond"/>
        <family val="1"/>
      </rPr>
      <t xml:space="preserve"> valid VL results reported as</t>
    </r>
    <r>
      <rPr>
        <sz val="12"/>
        <color indexed="8"/>
        <rFont val="Garamond"/>
        <family val="1"/>
      </rPr>
      <t xml:space="preserve"> </t>
    </r>
    <r>
      <rPr>
        <b/>
        <sz val="12"/>
        <color indexed="8"/>
        <rFont val="Garamond"/>
        <family val="1"/>
      </rPr>
      <t xml:space="preserve">&lt; 400 copies/ml </t>
    </r>
    <r>
      <rPr>
        <sz val="12"/>
        <color indexed="8"/>
        <rFont val="Garamond"/>
        <family val="1"/>
      </rPr>
      <t xml:space="preserve"> during the reporting period (Use the upper row: VL results)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</t>
    </r>
    <r>
      <rPr>
        <b/>
        <u/>
        <sz val="12"/>
        <color indexed="8"/>
        <rFont val="Garamond"/>
        <family val="1"/>
      </rPr>
      <t xml:space="preserve"> </t>
    </r>
    <r>
      <rPr>
        <b/>
        <sz val="12"/>
        <color indexed="8"/>
        <rFont val="Garamond"/>
        <family val="1"/>
      </rPr>
      <t>valid routine follow up VL results at the end of the reporting period</t>
    </r>
  </si>
  <si>
    <r>
      <t xml:space="preserve">Go to column </t>
    </r>
    <r>
      <rPr>
        <b/>
        <sz val="12"/>
        <color indexed="8"/>
        <rFont val="Garamond"/>
        <family val="1"/>
      </rPr>
      <t xml:space="preserve">'M' </t>
    </r>
    <r>
      <rPr>
        <sz val="12"/>
        <color indexed="8"/>
        <rFont val="Garamond"/>
        <family val="1"/>
      </rPr>
      <t xml:space="preserve">and count ALL OTZ members whose samples were taken for </t>
    </r>
    <r>
      <rPr>
        <b/>
        <sz val="12"/>
        <color indexed="8"/>
        <rFont val="Garamond"/>
        <family val="1"/>
      </rPr>
      <t xml:space="preserve">repeat </t>
    </r>
    <r>
      <rPr>
        <sz val="12"/>
        <color indexed="8"/>
        <rFont val="Garamond"/>
        <family val="1"/>
      </rPr>
      <t xml:space="preserve">viral load testing with </t>
    </r>
    <r>
      <rPr>
        <b/>
        <sz val="12"/>
        <color indexed="8"/>
        <rFont val="Garamond"/>
        <family val="1"/>
      </rPr>
      <t xml:space="preserve">repeat VL results reported as &lt;400 copies/ml </t>
    </r>
    <r>
      <rPr>
        <sz val="12"/>
        <color indexed="8"/>
        <rFont val="Garamond"/>
        <family val="1"/>
      </rPr>
      <t xml:space="preserve">during the reporting period (Use the upper row: VL results)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 repeat VL results during the reporting period (Use the upper row: VL results)</t>
    </r>
  </si>
  <si>
    <r>
      <t>Go to column 'M' and count ALL OTZ members with</t>
    </r>
    <r>
      <rPr>
        <b/>
        <sz val="12"/>
        <color indexed="8"/>
        <rFont val="Garamond"/>
        <family val="1"/>
      </rPr>
      <t xml:space="preserve"> valid VL results reported as</t>
    </r>
    <r>
      <rPr>
        <sz val="12"/>
        <color indexed="8"/>
        <rFont val="Garamond"/>
        <family val="1"/>
      </rPr>
      <t xml:space="preserve"> </t>
    </r>
    <r>
      <rPr>
        <b/>
        <sz val="12"/>
        <color indexed="8"/>
        <rFont val="Garamond"/>
        <family val="1"/>
      </rPr>
      <t>&lt; 400 copies/ml (Includes clients whose VL is recorded as LDL)</t>
    </r>
    <r>
      <rPr>
        <sz val="12"/>
        <color indexed="8"/>
        <rFont val="Garamond"/>
        <family val="1"/>
      </rPr>
      <t xml:space="preserve"> during the reporting period (Use the upper row: VL results)                                                                                                                </t>
    </r>
    <r>
      <rPr>
        <b/>
        <sz val="12"/>
        <color indexed="8"/>
        <rFont val="Garamond"/>
        <family val="1"/>
      </rPr>
      <t>Note: This is a subset of ALL OTZ members with</t>
    </r>
    <r>
      <rPr>
        <b/>
        <u/>
        <sz val="12"/>
        <color indexed="8"/>
        <rFont val="Garamond"/>
        <family val="1"/>
      </rPr>
      <t xml:space="preserve"> </t>
    </r>
    <r>
      <rPr>
        <b/>
        <sz val="12"/>
        <color indexed="8"/>
        <rFont val="Garamond"/>
        <family val="1"/>
      </rPr>
      <t>valid routine follow up VL results at the end of the reporting period</t>
    </r>
  </si>
  <si>
    <t>KISUMU</t>
  </si>
  <si>
    <t>KCCB-KARP</t>
  </si>
  <si>
    <t>MUHORONI</t>
  </si>
  <si>
    <t>FACILITY</t>
  </si>
  <si>
    <t>ALHIV in OTZ with baseline VL results (VL within the last 6 months) at enrolment into OTZ</t>
  </si>
  <si>
    <t>ALHIV 's enrolled in OTZ with VL&lt; 1000 at enrolment into OTZ</t>
  </si>
  <si>
    <t>ALHIV 's enrolled in OTZ with VL&lt;400 at enrolment into OTZ</t>
  </si>
  <si>
    <t>ALHIV 's enrolled in OTZ with VL= LDL at enrolment into OTZ</t>
  </si>
  <si>
    <t>Additional Monitoring</t>
  </si>
  <si>
    <t>MONTH 6</t>
  </si>
  <si>
    <t>MONTH 12</t>
  </si>
  <si>
    <t>MONTH 18</t>
  </si>
  <si>
    <t>MONTH 24</t>
  </si>
  <si>
    <t>Tracking Attritions</t>
  </si>
  <si>
    <r>
      <t xml:space="preserve"># of adolescents in OTZ who kept  </t>
    </r>
    <r>
      <rPr>
        <i/>
        <sz val="12"/>
        <color indexed="8"/>
        <rFont val="Garamond"/>
        <family val="1"/>
      </rPr>
      <t>(came on/before the scheduled date)</t>
    </r>
    <r>
      <rPr>
        <sz val="12"/>
        <color indexed="8"/>
        <rFont val="Garamond"/>
        <family val="1"/>
      </rPr>
      <t xml:space="preserve"> their clinic appointments </t>
    </r>
  </si>
  <si>
    <r>
      <t xml:space="preserve"># with follow up VL </t>
    </r>
    <r>
      <rPr>
        <u/>
        <sz val="12"/>
        <rFont val="Garamond"/>
        <family val="1"/>
      </rPr>
      <t>&gt;</t>
    </r>
    <r>
      <rPr>
        <sz val="12"/>
        <rFont val="Garamond"/>
        <family val="1"/>
      </rPr>
      <t xml:space="preserve"> 1000 copies/ml</t>
    </r>
  </si>
  <si>
    <r>
      <t>Total number of ALHIV in OTZ with VL</t>
    </r>
    <r>
      <rPr>
        <u/>
        <sz val="12"/>
        <rFont val="Garamond"/>
        <family val="1"/>
      </rPr>
      <t>&gt;</t>
    </r>
    <r>
      <rPr>
        <sz val="12"/>
        <rFont val="Garamond"/>
        <family val="1"/>
      </rPr>
      <t xml:space="preserve">1000 copies/ml at enrolment (6month) </t>
    </r>
  </si>
  <si>
    <t>OTZ Modules' Tracking</t>
  </si>
  <si>
    <t>COHORT REPORTING [10 - 19 YEARS]</t>
  </si>
  <si>
    <t>CROSS-SECTIONAL REPORTING [COHORT MONTH]</t>
  </si>
  <si>
    <t xml:space="preserve">Routine VL monitoring to assess actual overall suppression for the cohort            </t>
  </si>
  <si>
    <t>COHORT REPORTING [20 - 24 YEARS]</t>
  </si>
  <si>
    <r>
      <t>Total number of ALHIV in OTZ with VL</t>
    </r>
    <r>
      <rPr>
        <b/>
        <u/>
        <sz val="11"/>
        <color theme="1"/>
        <rFont val="Garamond"/>
        <family val="1"/>
      </rPr>
      <t>&gt;</t>
    </r>
    <r>
      <rPr>
        <b/>
        <sz val="11"/>
        <color theme="1"/>
        <rFont val="Garamond"/>
        <family val="1"/>
      </rPr>
      <t>1000 copies/ml within the reporting period (24 mnths)-Excludes baseline</t>
    </r>
  </si>
  <si>
    <t>OLPS</t>
  </si>
  <si>
    <t>MFL CODE</t>
  </si>
  <si>
    <t>COUNTY</t>
  </si>
  <si>
    <t>SUB-COUNTY</t>
  </si>
  <si>
    <t>MONTH</t>
  </si>
  <si>
    <t>ALOUR MISSION</t>
  </si>
  <si>
    <t>SIAYA</t>
  </si>
  <si>
    <t>GEM</t>
  </si>
  <si>
    <t>ASUMBI HEALTH CENTRE</t>
  </si>
  <si>
    <t>HOMA BAY</t>
  </si>
  <si>
    <t>RANGWE</t>
  </si>
  <si>
    <t>AWASI MISSION</t>
  </si>
  <si>
    <t>NYANDO</t>
  </si>
  <si>
    <t>CHRISTAMARIANNE MISSION HOSPITAL</t>
  </si>
  <si>
    <t>KISII</t>
  </si>
  <si>
    <t>KISII CENTRAL</t>
  </si>
  <si>
    <t>CHWELE FRIENDS DISPENSARY</t>
  </si>
  <si>
    <t>BUNGOMA</t>
  </si>
  <si>
    <t>BUNGOMA CENTRAL</t>
  </si>
  <si>
    <t>GOOD SHEPHERD ANG'IYA</t>
  </si>
  <si>
    <t>NDHIWA</t>
  </si>
  <si>
    <t>HOLY FAMILY NANGINA HOSPITAL</t>
  </si>
  <si>
    <t>BUSIA</t>
  </si>
  <si>
    <t>SAMIA</t>
  </si>
  <si>
    <t>HOLY FAMILY ORIANG MISSION DISPENSARY</t>
  </si>
  <si>
    <t>KABONDO KASIPUL</t>
  </si>
  <si>
    <t>HOMA HILLS HEALTH CENTRE</t>
  </si>
  <si>
    <t>RACHUONYO NORTH</t>
  </si>
  <si>
    <t>KADEM TB &amp; LEPROSY DISPENSARY</t>
  </si>
  <si>
    <t>MIGORI</t>
  </si>
  <si>
    <t>NYATIKE</t>
  </si>
  <si>
    <t>KAKAMEGA FOREST DISPENSARY</t>
  </si>
  <si>
    <t>KAKAMEGA</t>
  </si>
  <si>
    <t>KAKAMEGA EAST (SHINYALU)</t>
  </si>
  <si>
    <t>KENDU ADVENTIST HOSPITAL</t>
  </si>
  <si>
    <t>KORU MISSION</t>
  </si>
  <si>
    <t>LUGULU FRIENDS MISSION HOSPITAL</t>
  </si>
  <si>
    <t>BUNGOMA EAST</t>
  </si>
  <si>
    <t>MANYATTA SDA DISP</t>
  </si>
  <si>
    <t>MASENO MISSION HOSPITAL</t>
  </si>
  <si>
    <t>KISUMU WEST</t>
  </si>
  <si>
    <t>MAWEGO HEALTH CENTRE</t>
  </si>
  <si>
    <t>MBAGA HEALTH CENTRE</t>
  </si>
  <si>
    <t>UGUNJA</t>
  </si>
  <si>
    <t>MIROGI HEALTH CENTRE</t>
  </si>
  <si>
    <t>MUKUMU HOSPITAL</t>
  </si>
  <si>
    <t>NG'IYA HEALTH CENTRE</t>
  </si>
  <si>
    <t>NYABONDO MISSION HOSPITAL</t>
  </si>
  <si>
    <t>NYAKACH</t>
  </si>
  <si>
    <t>NYAKACH A.I.C  DISPENSARY</t>
  </si>
  <si>
    <t>NYAMBARE HEALTH CENTRE</t>
  </si>
  <si>
    <t>ALEGO USONGA</t>
  </si>
  <si>
    <t>NYAMONYE DISPENSARY</t>
  </si>
  <si>
    <t>BONDO</t>
  </si>
  <si>
    <t>NYANCHWA DISPENSARY</t>
  </si>
  <si>
    <t>NYANG'OMA MISSION HEALTH CENTRE</t>
  </si>
  <si>
    <t>KISUMU EAST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</si>
  <si>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</si>
  <si>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</si>
  <si>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</si>
  <si>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</si>
  <si>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</si>
  <si>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</si>
  <si>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KENYENYA</t>
  </si>
  <si>
    <t>SEGA MISSION</t>
  </si>
  <si>
    <t>SHIRIKISHO DISPENSARY</t>
  </si>
  <si>
    <t>KASIPUL</t>
  </si>
  <si>
    <t>ST BARNABAS DISPENSARY</t>
  </si>
  <si>
    <t>SUNA WEST</t>
  </si>
  <si>
    <t>ST CAMILLUS MISSION HOSPITAL</t>
  </si>
  <si>
    <t>ST CLARE BOLO HEALTH CENTRE</t>
  </si>
  <si>
    <t>ST ELIZABETH CHIGA HEALTH CENTRE</t>
  </si>
  <si>
    <t>ST ELIZABETH LWAK MISSION HEALTH</t>
  </si>
  <si>
    <t>RARIEDA</t>
  </si>
  <si>
    <t>ST JOSEPH MISSION HOSPITAL</t>
  </si>
  <si>
    <t>ST MARYS HOSPITAL (MUMIAS)</t>
  </si>
  <si>
    <t>MUMIAS</t>
  </si>
  <si>
    <t>ST MERCELLINE ROO DISPENSARY</t>
  </si>
  <si>
    <t>SUBA</t>
  </si>
  <si>
    <t>ST MONICA HOSPITAL</t>
  </si>
  <si>
    <t>ST MONICA RAPOGI HEALTH CENTRE</t>
  </si>
  <si>
    <t>URIRI</t>
  </si>
  <si>
    <t>ST MONICA TOWN CLINIC</t>
  </si>
  <si>
    <t>ST PAUL DISPENSARY</t>
  </si>
  <si>
    <t>ST PAUL'S HEALTH CENTRE</t>
  </si>
  <si>
    <t>ST PIUS MUSOLI HEALTH CENTRE</t>
  </si>
  <si>
    <t>KAKAMEGA SOUTH (IKOLOMANI)</t>
  </si>
  <si>
    <t>ST VINCENT DE PAUL HEALTH CENTRE</t>
  </si>
  <si>
    <t>TABAKA MISSION HOSPITAL</t>
  </si>
  <si>
    <t>SOUTH GUCHA</t>
  </si>
  <si>
    <t>ULANDA DISPENSARY</t>
  </si>
  <si>
    <t>AWENDO</t>
  </si>
  <si>
    <t>URADI HEALTH CENTRE</t>
  </si>
  <si>
    <t>VERNA HEALTH CENTRE</t>
  </si>
  <si>
    <t>RONGO</t>
  </si>
  <si>
    <t>VIGEZE COMMUNITY DISPENSARY</t>
  </si>
  <si>
    <t>VIHIGA</t>
  </si>
  <si>
    <t>EMUHAYA</t>
  </si>
  <si>
    <t>WIRE DISPENSARY</t>
  </si>
  <si>
    <t>MFL:</t>
  </si>
  <si>
    <t>MONTH:</t>
  </si>
  <si>
    <r>
      <t>Total number of ALHIV in OTZ with VL</t>
    </r>
    <r>
      <rPr>
        <b/>
        <u/>
        <sz val="11"/>
        <rFont val="Garamond"/>
        <family val="1"/>
      </rPr>
      <t>&gt;</t>
    </r>
    <r>
      <rPr>
        <b/>
        <sz val="11"/>
        <rFont val="Garamond"/>
        <family val="1"/>
      </rPr>
      <t xml:space="preserve">1000 copies/ml at enrolment (6month) </t>
    </r>
  </si>
  <si>
    <t>Still in program</t>
  </si>
  <si>
    <t>With valid VL results</t>
  </si>
  <si>
    <t>% with valid VL results</t>
  </si>
  <si>
    <t>VL &lt; 1000 cp/ml</t>
  </si>
  <si>
    <t>% suppressed</t>
  </si>
  <si>
    <t>VL &lt; 400 cp/ml</t>
  </si>
  <si>
    <t>% VL &lt; 400 cp/ml</t>
  </si>
  <si>
    <t>Exited</t>
  </si>
  <si>
    <t>Cohort</t>
  </si>
  <si>
    <t>Month 6</t>
  </si>
  <si>
    <t>Month 12</t>
  </si>
  <si>
    <t>Month 18</t>
  </si>
  <si>
    <t>Month 24</t>
  </si>
  <si>
    <t>Rpt VL</t>
  </si>
  <si>
    <t>VL &lt;1000 cp/ml</t>
  </si>
  <si>
    <t>VL &gt;1000 cp/ml</t>
  </si>
  <si>
    <t>Switched to 2nd line</t>
  </si>
  <si>
    <t>Switched to 3rd line</t>
  </si>
  <si>
    <t>% switched</t>
  </si>
  <si>
    <t>Booked</t>
  </si>
  <si>
    <t>Kept appointment</t>
  </si>
  <si>
    <t>% Keeping appointments</t>
  </si>
  <si>
    <t>&gt; 95% adherence</t>
  </si>
  <si>
    <t>% with adherence &gt; 95%</t>
  </si>
  <si>
    <t>Results returned</t>
  </si>
  <si>
    <t>Viral Load Testing Cascade</t>
  </si>
  <si>
    <t>Eligible</t>
  </si>
  <si>
    <t>Samples taken</t>
  </si>
  <si>
    <t>Treatment Failure</t>
  </si>
  <si>
    <t>Continuing Services 20-24 Years</t>
  </si>
  <si>
    <t>ALHIV Appointments and Adherence</t>
  </si>
  <si>
    <t>VL &lt;400 copies/ml</t>
  </si>
  <si>
    <t>% Rpt VL</t>
  </si>
  <si>
    <t>% Exited</t>
  </si>
  <si>
    <t>Total</t>
  </si>
  <si>
    <t>VL results reported as LDL</t>
  </si>
  <si>
    <t>% Samples taken</t>
  </si>
  <si>
    <t>% Results returned</t>
  </si>
  <si>
    <t>% documented VL results</t>
  </si>
  <si>
    <t>% Results &lt;400 of those &lt;1000</t>
  </si>
  <si>
    <t>% Results LDL of those &lt;400</t>
  </si>
  <si>
    <r>
      <t>Total number of ALHIV in OTZ with VL</t>
    </r>
    <r>
      <rPr>
        <b/>
        <u/>
        <sz val="11"/>
        <rFont val="Garamond"/>
        <family val="1"/>
      </rPr>
      <t>&gt;</t>
    </r>
    <r>
      <rPr>
        <b/>
        <sz val="11"/>
        <rFont val="Garamond"/>
        <family val="1"/>
      </rPr>
      <t>1000 copies/ml  within the reporting period (12 mnths)- Excludes baseline VL.</t>
    </r>
  </si>
  <si>
    <r>
      <t>Total number of ALHIV in OTZ with VL</t>
    </r>
    <r>
      <rPr>
        <b/>
        <u/>
        <sz val="11"/>
        <rFont val="Garamond"/>
        <family val="1"/>
      </rPr>
      <t>&gt;</t>
    </r>
    <r>
      <rPr>
        <b/>
        <sz val="11"/>
        <rFont val="Garamond"/>
        <family val="1"/>
      </rPr>
      <t>1000 copies/ml within the reporting period (18 mnths)-Excludes baseline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</si>
</sst>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0" x14ac:knownFonts="1">
    <font>
      <sz val="11"/>
      <color theme="1"/>
      <name val="Calibri"/>
      <family val="2"/>
      <scheme val="minor"/>
    </font>
    <font>
      <sz val="14"/>
      <color theme="1"/>
      <name val="Garamond"/>
      <family val="1"/>
    </font>
    <font>
      <b/>
      <sz val="14"/>
      <color theme="1"/>
      <name val="Garamond"/>
      <family val="1"/>
    </font>
    <font>
      <b/>
      <sz val="12"/>
      <color theme="1"/>
      <name val="Garamond"/>
      <family val="1"/>
    </font>
    <font>
      <b/>
      <sz val="12"/>
      <name val="Garamond"/>
      <family val="1"/>
    </font>
    <font>
      <i/>
      <sz val="12"/>
      <color indexed="8"/>
      <name val="Garamond"/>
      <family val="1"/>
    </font>
    <font>
      <b/>
      <sz val="12"/>
      <color indexed="8"/>
      <name val="Garamond"/>
      <family val="1"/>
    </font>
    <font>
      <b/>
      <sz val="12"/>
      <color rgb="FFFF0000"/>
      <name val="Garamond"/>
      <family val="1"/>
    </font>
    <font>
      <b/>
      <sz val="12"/>
      <color rgb="FF000000"/>
      <name val="Garamond"/>
      <family val="1"/>
    </font>
    <font>
      <b/>
      <sz val="12"/>
      <color indexed="10"/>
      <name val="Garamond"/>
      <family val="1"/>
    </font>
    <font>
      <b/>
      <sz val="10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2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2"/>
      <color indexed="8"/>
      <name val="Garamond"/>
      <family val="1"/>
    </font>
    <font>
      <sz val="12"/>
      <color indexed="8"/>
      <name val="Garamond"/>
      <family val="1"/>
    </font>
    <font>
      <b/>
      <u/>
      <sz val="12"/>
      <color indexed="8"/>
      <name val="Garamond"/>
      <family val="1"/>
    </font>
    <font>
      <b/>
      <i/>
      <u/>
      <sz val="12"/>
      <color indexed="8"/>
      <name val="Garamond"/>
      <family val="1"/>
    </font>
    <font>
      <b/>
      <sz val="12"/>
      <color indexed="8"/>
      <name val="Calibri"/>
      <family val="2"/>
    </font>
    <font>
      <sz val="12"/>
      <name val="Arial"/>
      <family val="2"/>
    </font>
    <font>
      <sz val="12"/>
      <color indexed="8"/>
      <name val="Calibri"/>
      <family val="2"/>
    </font>
    <font>
      <sz val="12"/>
      <color rgb="FFFF0000"/>
      <name val="Garamond"/>
      <family val="1"/>
    </font>
    <font>
      <b/>
      <sz val="11"/>
      <color theme="1"/>
      <name val="Garamond"/>
      <family val="1"/>
    </font>
    <font>
      <b/>
      <sz val="11"/>
      <name val="Garamond"/>
      <family val="1"/>
    </font>
    <font>
      <i/>
      <sz val="11"/>
      <color indexed="8"/>
      <name val="Garamond"/>
      <family val="1"/>
    </font>
    <font>
      <b/>
      <sz val="11"/>
      <color indexed="8"/>
      <name val="Garamond"/>
      <family val="1"/>
    </font>
    <font>
      <b/>
      <sz val="11"/>
      <color rgb="FFFF0000"/>
      <name val="Garamond"/>
      <family val="1"/>
    </font>
    <font>
      <b/>
      <u/>
      <sz val="11"/>
      <name val="Garamond"/>
      <family val="1"/>
    </font>
    <font>
      <b/>
      <sz val="11"/>
      <color rgb="FF000000"/>
      <name val="Garamond"/>
      <family val="1"/>
    </font>
    <font>
      <b/>
      <sz val="11"/>
      <color indexed="10"/>
      <name val="Garamond"/>
      <family val="1"/>
    </font>
    <font>
      <b/>
      <sz val="11"/>
      <color theme="1"/>
      <name val="Calibri"/>
      <family val="2"/>
      <scheme val="minor"/>
    </font>
    <font>
      <u/>
      <sz val="12"/>
      <name val="Garamond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Garamond"/>
      <family val="1"/>
    </font>
    <font>
      <b/>
      <u/>
      <sz val="11"/>
      <color theme="1"/>
      <name val="Garamond"/>
      <family val="1"/>
    </font>
    <font>
      <sz val="11"/>
      <color rgb="FF000000"/>
      <name val="Calibri"/>
      <family val="2"/>
      <charset val="1"/>
    </font>
    <font>
      <b/>
      <sz val="16"/>
      <color theme="0"/>
      <name val="Garamond"/>
      <family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A3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DF30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EE9FF"/>
        <bgColor indexed="64"/>
      </patternFill>
    </fill>
    <fill>
      <patternFill patternType="solid">
        <fgColor rgb="FFB5EEFF"/>
        <bgColor indexed="64"/>
      </patternFill>
    </fill>
    <fill>
      <patternFill patternType="solid">
        <fgColor rgb="FFF1E8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BE9CD"/>
        <bgColor indexed="64"/>
      </patternFill>
    </fill>
    <fill>
      <patternFill patternType="solid">
        <fgColor rgb="FFEEF4E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rgb="FF0070C0"/>
        <bgColor rgb="FFD9D9D9"/>
      </patternFill>
    </fill>
    <fill>
      <patternFill patternType="solid">
        <fgColor rgb="FFFFFFC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38" fillId="0" borderId="0"/>
  </cellStyleXfs>
  <cellXfs count="139">
    <xf numFmtId="0" fontId="0" fillId="0" borderId="0" xfId="0"/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wrapText="1"/>
    </xf>
    <xf numFmtId="0" fontId="8" fillId="0" borderId="2" xfId="0" applyFont="1" applyFill="1" applyBorder="1"/>
    <xf numFmtId="0" fontId="12" fillId="0" borderId="0" xfId="0" applyFont="1"/>
    <xf numFmtId="0" fontId="8" fillId="2" borderId="2" xfId="0" applyFont="1" applyFill="1" applyBorder="1" applyAlignment="1">
      <alignment horizontal="left"/>
    </xf>
    <xf numFmtId="0" fontId="12" fillId="0" borderId="2" xfId="0" applyFont="1" applyBorder="1" applyAlignment="1">
      <alignment wrapText="1"/>
    </xf>
    <xf numFmtId="0" fontId="12" fillId="0" borderId="2" xfId="0" applyFont="1" applyBorder="1"/>
    <xf numFmtId="0" fontId="12" fillId="0" borderId="2" xfId="0" applyFont="1" applyBorder="1" applyAlignment="1">
      <alignment vertical="center" wrapText="1"/>
    </xf>
    <xf numFmtId="0" fontId="8" fillId="9" borderId="2" xfId="0" applyFont="1" applyFill="1" applyBorder="1" applyAlignment="1">
      <alignment horizontal="left"/>
    </xf>
    <xf numFmtId="0" fontId="8" fillId="9" borderId="2" xfId="0" applyFont="1" applyFill="1" applyBorder="1" applyAlignment="1">
      <alignment wrapText="1"/>
    </xf>
    <xf numFmtId="0" fontId="8" fillId="9" borderId="2" xfId="0" applyFont="1" applyFill="1" applyBorder="1"/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11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left" wrapText="1"/>
    </xf>
    <xf numFmtId="0" fontId="11" fillId="0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wrapText="1"/>
    </xf>
    <xf numFmtId="0" fontId="8" fillId="5" borderId="2" xfId="0" applyFont="1" applyFill="1" applyBorder="1"/>
    <xf numFmtId="0" fontId="8" fillId="0" borderId="0" xfId="0" applyFont="1"/>
    <xf numFmtId="0" fontId="12" fillId="5" borderId="2" xfId="0" applyFont="1" applyFill="1" applyBorder="1"/>
    <xf numFmtId="0" fontId="8" fillId="10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vertical="center" wrapText="1"/>
    </xf>
    <xf numFmtId="0" fontId="17" fillId="0" borderId="0" xfId="0" applyFont="1" applyAlignment="1">
      <alignment vertical="top" wrapText="1" readingOrder="1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/>
    </xf>
    <xf numFmtId="0" fontId="8" fillId="5" borderId="2" xfId="0" applyFont="1" applyFill="1" applyBorder="1" applyAlignment="1"/>
    <xf numFmtId="0" fontId="8" fillId="0" borderId="2" xfId="0" applyFont="1" applyFill="1" applyBorder="1" applyAlignment="1">
      <alignment vertical="top" wrapText="1" readingOrder="1"/>
    </xf>
    <xf numFmtId="0" fontId="12" fillId="0" borderId="4" xfId="0" applyFont="1" applyBorder="1" applyAlignment="1">
      <alignment vertical="top" wrapText="1"/>
    </xf>
    <xf numFmtId="0" fontId="8" fillId="0" borderId="7" xfId="0" applyFont="1" applyBorder="1" applyAlignment="1"/>
    <xf numFmtId="0" fontId="21" fillId="12" borderId="8" xfId="0" applyFont="1" applyFill="1" applyBorder="1" applyAlignment="1">
      <alignment horizontal="left" vertical="center" wrapText="1" indent="3" readingOrder="1"/>
    </xf>
    <xf numFmtId="0" fontId="8" fillId="0" borderId="2" xfId="0" applyFont="1" applyFill="1" applyBorder="1" applyAlignment="1">
      <alignment vertical="center" wrapText="1" readingOrder="1"/>
    </xf>
    <xf numFmtId="0" fontId="21" fillId="13" borderId="8" xfId="0" applyFont="1" applyFill="1" applyBorder="1" applyAlignment="1">
      <alignment horizontal="left" vertical="center" wrapText="1" indent="3" readingOrder="1"/>
    </xf>
    <xf numFmtId="0" fontId="12" fillId="0" borderId="2" xfId="0" applyFont="1" applyFill="1" applyBorder="1" applyAlignment="1">
      <alignment horizontal="left" vertical="center" wrapText="1" readingOrder="1"/>
    </xf>
    <xf numFmtId="0" fontId="21" fillId="13" borderId="0" xfId="0" applyFont="1" applyFill="1" applyBorder="1" applyAlignment="1">
      <alignment horizontal="left" vertical="center" wrapText="1" indent="3" readingOrder="1"/>
    </xf>
    <xf numFmtId="0" fontId="23" fillId="0" borderId="2" xfId="0" applyFont="1" applyBorder="1"/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164" fontId="8" fillId="15" borderId="4" xfId="1" applyNumberFormat="1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horizontal="center" vertical="center" textRotation="90"/>
    </xf>
    <xf numFmtId="0" fontId="34" fillId="10" borderId="0" xfId="0" applyFont="1" applyFill="1" applyAlignment="1" applyProtection="1">
      <alignment vertical="center"/>
    </xf>
    <xf numFmtId="0" fontId="35" fillId="0" borderId="0" xfId="0" applyFont="1" applyAlignment="1" applyProtection="1">
      <alignment vertical="center"/>
    </xf>
    <xf numFmtId="164" fontId="35" fillId="0" borderId="0" xfId="0" applyNumberFormat="1" applyFont="1" applyAlignment="1" applyProtection="1">
      <alignment vertical="center"/>
    </xf>
    <xf numFmtId="0" fontId="34" fillId="0" borderId="0" xfId="0" applyFont="1" applyAlignment="1" applyProtection="1">
      <alignment vertical="center"/>
    </xf>
    <xf numFmtId="0" fontId="8" fillId="15" borderId="3" xfId="1" applyNumberFormat="1" applyFont="1" applyFill="1" applyBorder="1" applyAlignment="1" applyProtection="1">
      <alignment horizontal="left" vertical="center"/>
    </xf>
    <xf numFmtId="0" fontId="8" fillId="15" borderId="5" xfId="1" applyNumberFormat="1" applyFont="1" applyFill="1" applyBorder="1" applyAlignment="1" applyProtection="1">
      <alignment vertical="center"/>
    </xf>
    <xf numFmtId="0" fontId="8" fillId="15" borderId="4" xfId="1" applyNumberFormat="1" applyFont="1" applyFill="1" applyBorder="1" applyAlignment="1" applyProtection="1">
      <alignment vertical="center"/>
    </xf>
    <xf numFmtId="0" fontId="34" fillId="0" borderId="0" xfId="0" applyNumberFormat="1" applyFont="1" applyAlignment="1" applyProtection="1">
      <alignment vertical="center"/>
    </xf>
    <xf numFmtId="164" fontId="34" fillId="0" borderId="0" xfId="0" applyNumberFormat="1" applyFont="1" applyAlignment="1" applyProtection="1">
      <alignment vertical="center"/>
    </xf>
    <xf numFmtId="0" fontId="3" fillId="10" borderId="0" xfId="0" applyFont="1" applyFill="1" applyBorder="1" applyAlignment="1" applyProtection="1">
      <alignment horizontal="center" vertical="center" wrapText="1"/>
    </xf>
    <xf numFmtId="0" fontId="4" fillId="9" borderId="2" xfId="0" applyFont="1" applyFill="1" applyBorder="1" applyAlignment="1" applyProtection="1">
      <alignment horizontal="left" vertical="center"/>
    </xf>
    <xf numFmtId="0" fontId="3" fillId="9" borderId="2" xfId="0" applyFont="1" applyFill="1" applyBorder="1" applyAlignment="1" applyProtection="1">
      <alignment horizontal="center" vertical="center" wrapText="1"/>
    </xf>
    <xf numFmtId="0" fontId="13" fillId="0" borderId="2" xfId="0" applyFont="1" applyBorder="1" applyAlignment="1" applyProtection="1">
      <alignment horizontal="left" vertical="center"/>
    </xf>
    <xf numFmtId="0" fontId="3" fillId="9" borderId="2" xfId="0" applyFont="1" applyFill="1" applyBorder="1" applyAlignment="1" applyProtection="1">
      <alignment horizontal="left" vertical="center"/>
    </xf>
    <xf numFmtId="0" fontId="11" fillId="0" borderId="2" xfId="0" applyFont="1" applyBorder="1" applyAlignment="1" applyProtection="1">
      <alignment horizontal="left" vertical="center"/>
    </xf>
    <xf numFmtId="0" fontId="3" fillId="10" borderId="1" xfId="0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/>
    </xf>
    <xf numFmtId="0" fontId="11" fillId="10" borderId="2" xfId="0" applyFont="1" applyFill="1" applyBorder="1" applyAlignment="1" applyProtection="1">
      <alignment horizontal="left" vertical="center"/>
    </xf>
    <xf numFmtId="0" fontId="34" fillId="10" borderId="0" xfId="0" applyFont="1" applyFill="1" applyAlignment="1" applyProtection="1">
      <alignment horizontal="left" vertical="center"/>
    </xf>
    <xf numFmtId="0" fontId="34" fillId="10" borderId="0" xfId="0" applyFont="1" applyFill="1" applyAlignment="1" applyProtection="1">
      <alignment horizontal="center" vertical="center"/>
    </xf>
    <xf numFmtId="0" fontId="34" fillId="0" borderId="0" xfId="0" applyFont="1" applyAlignment="1" applyProtection="1">
      <alignment horizontal="left" vertical="center"/>
    </xf>
    <xf numFmtId="0" fontId="34" fillId="0" borderId="0" xfId="0" applyFont="1" applyAlignment="1" applyProtection="1">
      <alignment horizontal="center" vertical="center"/>
    </xf>
    <xf numFmtId="0" fontId="3" fillId="17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Protection="1"/>
    <xf numFmtId="0" fontId="0" fillId="0" borderId="0" xfId="0" applyProtection="1"/>
    <xf numFmtId="0" fontId="2" fillId="2" borderId="2" xfId="0" applyFont="1" applyFill="1" applyBorder="1" applyProtection="1"/>
    <xf numFmtId="0" fontId="10" fillId="2" borderId="2" xfId="0" applyFont="1" applyFill="1" applyBorder="1" applyAlignment="1" applyProtection="1">
      <alignment horizontal="center" textRotation="90" wrapText="1"/>
    </xf>
    <xf numFmtId="0" fontId="4" fillId="9" borderId="2" xfId="0" applyFont="1" applyFill="1" applyBorder="1" applyAlignment="1" applyProtection="1">
      <alignment horizontal="left" textRotation="90" wrapText="1"/>
    </xf>
    <xf numFmtId="0" fontId="3" fillId="0" borderId="2" xfId="0" applyFont="1" applyBorder="1" applyProtection="1"/>
    <xf numFmtId="0" fontId="4" fillId="5" borderId="2" xfId="0" applyFont="1" applyFill="1" applyBorder="1" applyAlignment="1" applyProtection="1">
      <alignment horizontal="left" textRotation="90" wrapText="1"/>
    </xf>
    <xf numFmtId="0" fontId="3" fillId="5" borderId="2" xfId="0" applyFont="1" applyFill="1" applyBorder="1" applyProtection="1"/>
    <xf numFmtId="0" fontId="11" fillId="0" borderId="0" xfId="0" applyFont="1" applyFill="1" applyProtection="1"/>
    <xf numFmtId="0" fontId="0" fillId="0" borderId="0" xfId="0" applyFill="1" applyProtection="1"/>
    <xf numFmtId="0" fontId="0" fillId="0" borderId="0" xfId="0" applyAlignment="1">
      <alignment wrapText="1"/>
    </xf>
    <xf numFmtId="0" fontId="0" fillId="18" borderId="2" xfId="0" applyFill="1" applyBorder="1" applyAlignment="1">
      <alignment wrapText="1"/>
    </xf>
    <xf numFmtId="0" fontId="0" fillId="10" borderId="0" xfId="0" applyFill="1"/>
    <xf numFmtId="0" fontId="0" fillId="10" borderId="0" xfId="0" applyFill="1" applyAlignment="1">
      <alignment wrapText="1"/>
    </xf>
    <xf numFmtId="9" fontId="0" fillId="19" borderId="2" xfId="0" applyNumberFormat="1" applyFill="1" applyBorder="1"/>
    <xf numFmtId="0" fontId="0" fillId="18" borderId="2" xfId="0" applyFill="1" applyBorder="1"/>
    <xf numFmtId="0" fontId="0" fillId="18" borderId="2" xfId="0" applyFill="1" applyBorder="1" applyAlignment="1"/>
    <xf numFmtId="0" fontId="0" fillId="10" borderId="0" xfId="0" applyFill="1" applyAlignment="1"/>
    <xf numFmtId="0" fontId="0" fillId="0" borderId="0" xfId="0" applyAlignment="1"/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Fill="1" applyBorder="1" applyAlignment="1"/>
    <xf numFmtId="9" fontId="0" fillId="19" borderId="2" xfId="0" applyNumberFormat="1" applyFill="1" applyBorder="1" applyAlignment="1">
      <alignment horizontal="right" wrapText="1"/>
    </xf>
    <xf numFmtId="0" fontId="11" fillId="0" borderId="2" xfId="0" applyFont="1" applyBorder="1"/>
    <xf numFmtId="0" fontId="11" fillId="2" borderId="2" xfId="0" applyFont="1" applyFill="1" applyBorder="1"/>
    <xf numFmtId="0" fontId="12" fillId="2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left" textRotation="90" wrapText="1"/>
    </xf>
    <xf numFmtId="0" fontId="11" fillId="5" borderId="2" xfId="0" applyFont="1" applyFill="1" applyBorder="1"/>
    <xf numFmtId="0" fontId="0" fillId="0" borderId="2" xfId="0" applyBorder="1"/>
    <xf numFmtId="0" fontId="24" fillId="2" borderId="2" xfId="0" applyFont="1" applyFill="1" applyBorder="1" applyAlignment="1">
      <alignment horizontal="center" textRotation="90" wrapText="1"/>
    </xf>
    <xf numFmtId="0" fontId="25" fillId="9" borderId="2" xfId="0" applyFont="1" applyFill="1" applyBorder="1" applyAlignment="1">
      <alignment horizontal="center" textRotation="90" wrapText="1"/>
    </xf>
    <xf numFmtId="0" fontId="24" fillId="9" borderId="2" xfId="0" applyFont="1" applyFill="1" applyBorder="1" applyAlignment="1">
      <alignment horizontal="center" textRotation="90" wrapText="1"/>
    </xf>
    <xf numFmtId="0" fontId="28" fillId="5" borderId="2" xfId="0" applyFont="1" applyFill="1" applyBorder="1" applyAlignment="1">
      <alignment horizontal="center" textRotation="90" wrapText="1"/>
    </xf>
    <xf numFmtId="0" fontId="30" fillId="5" borderId="2" xfId="0" applyFont="1" applyFill="1" applyBorder="1" applyAlignment="1">
      <alignment horizontal="center" textRotation="90"/>
    </xf>
    <xf numFmtId="0" fontId="24" fillId="5" borderId="2" xfId="0" applyFont="1" applyFill="1" applyBorder="1" applyAlignment="1">
      <alignment horizontal="center" textRotation="90" wrapText="1"/>
    </xf>
    <xf numFmtId="0" fontId="25" fillId="5" borderId="2" xfId="0" applyFont="1" applyFill="1" applyBorder="1" applyAlignment="1">
      <alignment horizontal="center" textRotation="90" wrapText="1"/>
    </xf>
    <xf numFmtId="0" fontId="0" fillId="0" borderId="0" xfId="0" applyAlignment="1">
      <alignment horizont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left" vertical="center"/>
    </xf>
    <xf numFmtId="0" fontId="4" fillId="20" borderId="2" xfId="0" applyFont="1" applyFill="1" applyBorder="1" applyAlignment="1">
      <alignment horizontal="left" textRotation="90" wrapText="1"/>
    </xf>
    <xf numFmtId="17" fontId="11" fillId="2" borderId="2" xfId="0" applyNumberFormat="1" applyFont="1" applyFill="1" applyBorder="1" applyAlignment="1">
      <alignment horizontal="center"/>
    </xf>
    <xf numFmtId="0" fontId="3" fillId="21" borderId="2" xfId="0" applyFont="1" applyFill="1" applyBorder="1" applyProtection="1"/>
    <xf numFmtId="0" fontId="11" fillId="22" borderId="2" xfId="0" applyFont="1" applyFill="1" applyBorder="1"/>
    <xf numFmtId="0" fontId="11" fillId="23" borderId="2" xfId="0" applyFont="1" applyFill="1" applyBorder="1"/>
    <xf numFmtId="0" fontId="4" fillId="23" borderId="2" xfId="0" applyFont="1" applyFill="1" applyBorder="1" applyAlignment="1">
      <alignment horizontal="left" textRotation="90" wrapText="1"/>
    </xf>
    <xf numFmtId="0" fontId="4" fillId="22" borderId="2" xfId="0" applyFont="1" applyFill="1" applyBorder="1" applyAlignment="1">
      <alignment horizontal="left" textRotation="90" wrapText="1"/>
    </xf>
    <xf numFmtId="0" fontId="4" fillId="20" borderId="2" xfId="0" applyFont="1" applyFill="1" applyBorder="1" applyAlignment="1" applyProtection="1">
      <alignment horizontal="left" textRotation="90" wrapText="1"/>
    </xf>
    <xf numFmtId="0" fontId="8" fillId="0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</xf>
    <xf numFmtId="0" fontId="2" fillId="5" borderId="2" xfId="0" applyFont="1" applyFill="1" applyBorder="1" applyAlignment="1" applyProtection="1">
      <alignment horizontal="center"/>
    </xf>
    <xf numFmtId="0" fontId="2" fillId="6" borderId="2" xfId="0" applyFont="1" applyFill="1" applyBorder="1" applyAlignment="1" applyProtection="1">
      <alignment horizontal="center"/>
    </xf>
    <xf numFmtId="0" fontId="2" fillId="7" borderId="2" xfId="0" applyFont="1" applyFill="1" applyBorder="1" applyAlignment="1" applyProtection="1">
      <alignment horizontal="center"/>
    </xf>
    <xf numFmtId="0" fontId="2" fillId="8" borderId="2" xfId="0" applyFont="1" applyFill="1" applyBorder="1" applyAlignment="1" applyProtection="1">
      <alignment horizontal="center"/>
    </xf>
    <xf numFmtId="0" fontId="2" fillId="4" borderId="3" xfId="0" applyFont="1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center"/>
    </xf>
    <xf numFmtId="0" fontId="2" fillId="4" borderId="4" xfId="0" applyFont="1" applyFill="1" applyBorder="1" applyAlignment="1" applyProtection="1">
      <alignment horizontal="center"/>
    </xf>
    <xf numFmtId="0" fontId="24" fillId="0" borderId="2" xfId="0" applyFont="1" applyBorder="1" applyAlignment="1">
      <alignment horizontal="center" textRotation="90" wrapText="1"/>
    </xf>
    <xf numFmtId="0" fontId="25" fillId="0" borderId="2" xfId="0" applyFont="1" applyBorder="1" applyAlignment="1">
      <alignment horizontal="center" textRotation="90" wrapText="1"/>
    </xf>
    <xf numFmtId="0" fontId="24" fillId="10" borderId="2" xfId="0" applyFont="1" applyFill="1" applyBorder="1" applyAlignment="1">
      <alignment horizontal="center" textRotation="90" wrapText="1"/>
    </xf>
    <xf numFmtId="0" fontId="2" fillId="11" borderId="2" xfId="0" applyFont="1" applyFill="1" applyBorder="1" applyAlignment="1" applyProtection="1">
      <alignment horizontal="center"/>
    </xf>
    <xf numFmtId="0" fontId="3" fillId="5" borderId="2" xfId="0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left" vertical="center" wrapText="1"/>
    </xf>
    <xf numFmtId="0" fontId="36" fillId="14" borderId="2" xfId="0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left" vertical="center"/>
    </xf>
    <xf numFmtId="0" fontId="39" fillId="16" borderId="2" xfId="1" applyNumberFormat="1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left" vertical="center"/>
    </xf>
    <xf numFmtId="0" fontId="4" fillId="5" borderId="2" xfId="0" applyFont="1" applyFill="1" applyBorder="1" applyAlignment="1" applyProtection="1">
      <alignment horizontal="left" vertical="center"/>
    </xf>
    <xf numFmtId="0" fontId="32" fillId="18" borderId="2" xfId="0" applyFont="1" applyFill="1" applyBorder="1" applyAlignment="1">
      <alignment horizontal="center"/>
    </xf>
  </cellXfs>
  <cellStyles count="2">
    <cellStyle name="Normal" xfId="0" builtinId="0"/>
    <cellStyle name="TableStyleLight1" xfId="1" xr:uid="{00000000-0005-0000-0000-000001000000}"/>
  </cellStyles>
  <dxfs count="32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D"/>
      <color rgb="FFFFFFC9"/>
      <color rgb="FFFF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zoomScale="80" zoomScaleNormal="80" workbookViewId="0">
      <selection activeCell="C2" sqref="C2"/>
    </sheetView>
  </sheetViews>
  <sheetFormatPr defaultColWidth="10.7265625" defaultRowHeight="15.5" x14ac:dyDescent="0.35"/>
  <cols>
    <col min="1" max="1" width="87.26953125" style="39" customWidth="1"/>
    <col min="2" max="2" width="73.1796875" style="40" customWidth="1"/>
    <col min="3" max="3" width="24.26953125" style="4" customWidth="1"/>
    <col min="4" max="9" width="10.7265625" style="4"/>
    <col min="10" max="10" width="30.1796875" style="4" customWidth="1"/>
    <col min="11" max="256" width="10.7265625" style="4"/>
    <col min="257" max="257" width="87.26953125" style="4" customWidth="1"/>
    <col min="258" max="258" width="73.1796875" style="4" customWidth="1"/>
    <col min="259" max="259" width="24.26953125" style="4" customWidth="1"/>
    <col min="260" max="265" width="10.7265625" style="4"/>
    <col min="266" max="266" width="30.1796875" style="4" customWidth="1"/>
    <col min="267" max="512" width="10.7265625" style="4"/>
    <col min="513" max="513" width="87.26953125" style="4" customWidth="1"/>
    <col min="514" max="514" width="73.1796875" style="4" customWidth="1"/>
    <col min="515" max="515" width="24.26953125" style="4" customWidth="1"/>
    <col min="516" max="521" width="10.7265625" style="4"/>
    <col min="522" max="522" width="30.1796875" style="4" customWidth="1"/>
    <col min="523" max="768" width="10.7265625" style="4"/>
    <col min="769" max="769" width="87.26953125" style="4" customWidth="1"/>
    <col min="770" max="770" width="73.1796875" style="4" customWidth="1"/>
    <col min="771" max="771" width="24.26953125" style="4" customWidth="1"/>
    <col min="772" max="777" width="10.7265625" style="4"/>
    <col min="778" max="778" width="30.1796875" style="4" customWidth="1"/>
    <col min="779" max="1024" width="10.7265625" style="4"/>
    <col min="1025" max="1025" width="87.26953125" style="4" customWidth="1"/>
    <col min="1026" max="1026" width="73.1796875" style="4" customWidth="1"/>
    <col min="1027" max="1027" width="24.26953125" style="4" customWidth="1"/>
    <col min="1028" max="1033" width="10.7265625" style="4"/>
    <col min="1034" max="1034" width="30.1796875" style="4" customWidth="1"/>
    <col min="1035" max="1280" width="10.7265625" style="4"/>
    <col min="1281" max="1281" width="87.26953125" style="4" customWidth="1"/>
    <col min="1282" max="1282" width="73.1796875" style="4" customWidth="1"/>
    <col min="1283" max="1283" width="24.26953125" style="4" customWidth="1"/>
    <col min="1284" max="1289" width="10.7265625" style="4"/>
    <col min="1290" max="1290" width="30.1796875" style="4" customWidth="1"/>
    <col min="1291" max="1536" width="10.7265625" style="4"/>
    <col min="1537" max="1537" width="87.26953125" style="4" customWidth="1"/>
    <col min="1538" max="1538" width="73.1796875" style="4" customWidth="1"/>
    <col min="1539" max="1539" width="24.26953125" style="4" customWidth="1"/>
    <col min="1540" max="1545" width="10.7265625" style="4"/>
    <col min="1546" max="1546" width="30.1796875" style="4" customWidth="1"/>
    <col min="1547" max="1792" width="10.7265625" style="4"/>
    <col min="1793" max="1793" width="87.26953125" style="4" customWidth="1"/>
    <col min="1794" max="1794" width="73.1796875" style="4" customWidth="1"/>
    <col min="1795" max="1795" width="24.26953125" style="4" customWidth="1"/>
    <col min="1796" max="1801" width="10.7265625" style="4"/>
    <col min="1802" max="1802" width="30.1796875" style="4" customWidth="1"/>
    <col min="1803" max="2048" width="10.7265625" style="4"/>
    <col min="2049" max="2049" width="87.26953125" style="4" customWidth="1"/>
    <col min="2050" max="2050" width="73.1796875" style="4" customWidth="1"/>
    <col min="2051" max="2051" width="24.26953125" style="4" customWidth="1"/>
    <col min="2052" max="2057" width="10.7265625" style="4"/>
    <col min="2058" max="2058" width="30.1796875" style="4" customWidth="1"/>
    <col min="2059" max="2304" width="10.7265625" style="4"/>
    <col min="2305" max="2305" width="87.26953125" style="4" customWidth="1"/>
    <col min="2306" max="2306" width="73.1796875" style="4" customWidth="1"/>
    <col min="2307" max="2307" width="24.26953125" style="4" customWidth="1"/>
    <col min="2308" max="2313" width="10.7265625" style="4"/>
    <col min="2314" max="2314" width="30.1796875" style="4" customWidth="1"/>
    <col min="2315" max="2560" width="10.7265625" style="4"/>
    <col min="2561" max="2561" width="87.26953125" style="4" customWidth="1"/>
    <col min="2562" max="2562" width="73.1796875" style="4" customWidth="1"/>
    <col min="2563" max="2563" width="24.26953125" style="4" customWidth="1"/>
    <col min="2564" max="2569" width="10.7265625" style="4"/>
    <col min="2570" max="2570" width="30.1796875" style="4" customWidth="1"/>
    <col min="2571" max="2816" width="10.7265625" style="4"/>
    <col min="2817" max="2817" width="87.26953125" style="4" customWidth="1"/>
    <col min="2818" max="2818" width="73.1796875" style="4" customWidth="1"/>
    <col min="2819" max="2819" width="24.26953125" style="4" customWidth="1"/>
    <col min="2820" max="2825" width="10.7265625" style="4"/>
    <col min="2826" max="2826" width="30.1796875" style="4" customWidth="1"/>
    <col min="2827" max="3072" width="10.7265625" style="4"/>
    <col min="3073" max="3073" width="87.26953125" style="4" customWidth="1"/>
    <col min="3074" max="3074" width="73.1796875" style="4" customWidth="1"/>
    <col min="3075" max="3075" width="24.26953125" style="4" customWidth="1"/>
    <col min="3076" max="3081" width="10.7265625" style="4"/>
    <col min="3082" max="3082" width="30.1796875" style="4" customWidth="1"/>
    <col min="3083" max="3328" width="10.7265625" style="4"/>
    <col min="3329" max="3329" width="87.26953125" style="4" customWidth="1"/>
    <col min="3330" max="3330" width="73.1796875" style="4" customWidth="1"/>
    <col min="3331" max="3331" width="24.26953125" style="4" customWidth="1"/>
    <col min="3332" max="3337" width="10.7265625" style="4"/>
    <col min="3338" max="3338" width="30.1796875" style="4" customWidth="1"/>
    <col min="3339" max="3584" width="10.7265625" style="4"/>
    <col min="3585" max="3585" width="87.26953125" style="4" customWidth="1"/>
    <col min="3586" max="3586" width="73.1796875" style="4" customWidth="1"/>
    <col min="3587" max="3587" width="24.26953125" style="4" customWidth="1"/>
    <col min="3588" max="3593" width="10.7265625" style="4"/>
    <col min="3594" max="3594" width="30.1796875" style="4" customWidth="1"/>
    <col min="3595" max="3840" width="10.7265625" style="4"/>
    <col min="3841" max="3841" width="87.26953125" style="4" customWidth="1"/>
    <col min="3842" max="3842" width="73.1796875" style="4" customWidth="1"/>
    <col min="3843" max="3843" width="24.26953125" style="4" customWidth="1"/>
    <col min="3844" max="3849" width="10.7265625" style="4"/>
    <col min="3850" max="3850" width="30.1796875" style="4" customWidth="1"/>
    <col min="3851" max="4096" width="10.7265625" style="4"/>
    <col min="4097" max="4097" width="87.26953125" style="4" customWidth="1"/>
    <col min="4098" max="4098" width="73.1796875" style="4" customWidth="1"/>
    <col min="4099" max="4099" width="24.26953125" style="4" customWidth="1"/>
    <col min="4100" max="4105" width="10.7265625" style="4"/>
    <col min="4106" max="4106" width="30.1796875" style="4" customWidth="1"/>
    <col min="4107" max="4352" width="10.7265625" style="4"/>
    <col min="4353" max="4353" width="87.26953125" style="4" customWidth="1"/>
    <col min="4354" max="4354" width="73.1796875" style="4" customWidth="1"/>
    <col min="4355" max="4355" width="24.26953125" style="4" customWidth="1"/>
    <col min="4356" max="4361" width="10.7265625" style="4"/>
    <col min="4362" max="4362" width="30.1796875" style="4" customWidth="1"/>
    <col min="4363" max="4608" width="10.7265625" style="4"/>
    <col min="4609" max="4609" width="87.26953125" style="4" customWidth="1"/>
    <col min="4610" max="4610" width="73.1796875" style="4" customWidth="1"/>
    <col min="4611" max="4611" width="24.26953125" style="4" customWidth="1"/>
    <col min="4612" max="4617" width="10.7265625" style="4"/>
    <col min="4618" max="4618" width="30.1796875" style="4" customWidth="1"/>
    <col min="4619" max="4864" width="10.7265625" style="4"/>
    <col min="4865" max="4865" width="87.26953125" style="4" customWidth="1"/>
    <col min="4866" max="4866" width="73.1796875" style="4" customWidth="1"/>
    <col min="4867" max="4867" width="24.26953125" style="4" customWidth="1"/>
    <col min="4868" max="4873" width="10.7265625" style="4"/>
    <col min="4874" max="4874" width="30.1796875" style="4" customWidth="1"/>
    <col min="4875" max="5120" width="10.7265625" style="4"/>
    <col min="5121" max="5121" width="87.26953125" style="4" customWidth="1"/>
    <col min="5122" max="5122" width="73.1796875" style="4" customWidth="1"/>
    <col min="5123" max="5123" width="24.26953125" style="4" customWidth="1"/>
    <col min="5124" max="5129" width="10.7265625" style="4"/>
    <col min="5130" max="5130" width="30.1796875" style="4" customWidth="1"/>
    <col min="5131" max="5376" width="10.7265625" style="4"/>
    <col min="5377" max="5377" width="87.26953125" style="4" customWidth="1"/>
    <col min="5378" max="5378" width="73.1796875" style="4" customWidth="1"/>
    <col min="5379" max="5379" width="24.26953125" style="4" customWidth="1"/>
    <col min="5380" max="5385" width="10.7265625" style="4"/>
    <col min="5386" max="5386" width="30.1796875" style="4" customWidth="1"/>
    <col min="5387" max="5632" width="10.7265625" style="4"/>
    <col min="5633" max="5633" width="87.26953125" style="4" customWidth="1"/>
    <col min="5634" max="5634" width="73.1796875" style="4" customWidth="1"/>
    <col min="5635" max="5635" width="24.26953125" style="4" customWidth="1"/>
    <col min="5636" max="5641" width="10.7265625" style="4"/>
    <col min="5642" max="5642" width="30.1796875" style="4" customWidth="1"/>
    <col min="5643" max="5888" width="10.7265625" style="4"/>
    <col min="5889" max="5889" width="87.26953125" style="4" customWidth="1"/>
    <col min="5890" max="5890" width="73.1796875" style="4" customWidth="1"/>
    <col min="5891" max="5891" width="24.26953125" style="4" customWidth="1"/>
    <col min="5892" max="5897" width="10.7265625" style="4"/>
    <col min="5898" max="5898" width="30.1796875" style="4" customWidth="1"/>
    <col min="5899" max="6144" width="10.7265625" style="4"/>
    <col min="6145" max="6145" width="87.26953125" style="4" customWidth="1"/>
    <col min="6146" max="6146" width="73.1796875" style="4" customWidth="1"/>
    <col min="6147" max="6147" width="24.26953125" style="4" customWidth="1"/>
    <col min="6148" max="6153" width="10.7265625" style="4"/>
    <col min="6154" max="6154" width="30.1796875" style="4" customWidth="1"/>
    <col min="6155" max="6400" width="10.7265625" style="4"/>
    <col min="6401" max="6401" width="87.26953125" style="4" customWidth="1"/>
    <col min="6402" max="6402" width="73.1796875" style="4" customWidth="1"/>
    <col min="6403" max="6403" width="24.26953125" style="4" customWidth="1"/>
    <col min="6404" max="6409" width="10.7265625" style="4"/>
    <col min="6410" max="6410" width="30.1796875" style="4" customWidth="1"/>
    <col min="6411" max="6656" width="10.7265625" style="4"/>
    <col min="6657" max="6657" width="87.26953125" style="4" customWidth="1"/>
    <col min="6658" max="6658" width="73.1796875" style="4" customWidth="1"/>
    <col min="6659" max="6659" width="24.26953125" style="4" customWidth="1"/>
    <col min="6660" max="6665" width="10.7265625" style="4"/>
    <col min="6666" max="6666" width="30.1796875" style="4" customWidth="1"/>
    <col min="6667" max="6912" width="10.7265625" style="4"/>
    <col min="6913" max="6913" width="87.26953125" style="4" customWidth="1"/>
    <col min="6914" max="6914" width="73.1796875" style="4" customWidth="1"/>
    <col min="6915" max="6915" width="24.26953125" style="4" customWidth="1"/>
    <col min="6916" max="6921" width="10.7265625" style="4"/>
    <col min="6922" max="6922" width="30.1796875" style="4" customWidth="1"/>
    <col min="6923" max="7168" width="10.7265625" style="4"/>
    <col min="7169" max="7169" width="87.26953125" style="4" customWidth="1"/>
    <col min="7170" max="7170" width="73.1796875" style="4" customWidth="1"/>
    <col min="7171" max="7171" width="24.26953125" style="4" customWidth="1"/>
    <col min="7172" max="7177" width="10.7265625" style="4"/>
    <col min="7178" max="7178" width="30.1796875" style="4" customWidth="1"/>
    <col min="7179" max="7424" width="10.7265625" style="4"/>
    <col min="7425" max="7425" width="87.26953125" style="4" customWidth="1"/>
    <col min="7426" max="7426" width="73.1796875" style="4" customWidth="1"/>
    <col min="7427" max="7427" width="24.26953125" style="4" customWidth="1"/>
    <col min="7428" max="7433" width="10.7265625" style="4"/>
    <col min="7434" max="7434" width="30.1796875" style="4" customWidth="1"/>
    <col min="7435" max="7680" width="10.7265625" style="4"/>
    <col min="7681" max="7681" width="87.26953125" style="4" customWidth="1"/>
    <col min="7682" max="7682" width="73.1796875" style="4" customWidth="1"/>
    <col min="7683" max="7683" width="24.26953125" style="4" customWidth="1"/>
    <col min="7684" max="7689" width="10.7265625" style="4"/>
    <col min="7690" max="7690" width="30.1796875" style="4" customWidth="1"/>
    <col min="7691" max="7936" width="10.7265625" style="4"/>
    <col min="7937" max="7937" width="87.26953125" style="4" customWidth="1"/>
    <col min="7938" max="7938" width="73.1796875" style="4" customWidth="1"/>
    <col min="7939" max="7939" width="24.26953125" style="4" customWidth="1"/>
    <col min="7940" max="7945" width="10.7265625" style="4"/>
    <col min="7946" max="7946" width="30.1796875" style="4" customWidth="1"/>
    <col min="7947" max="8192" width="10.7265625" style="4"/>
    <col min="8193" max="8193" width="87.26953125" style="4" customWidth="1"/>
    <col min="8194" max="8194" width="73.1796875" style="4" customWidth="1"/>
    <col min="8195" max="8195" width="24.26953125" style="4" customWidth="1"/>
    <col min="8196" max="8201" width="10.7265625" style="4"/>
    <col min="8202" max="8202" width="30.1796875" style="4" customWidth="1"/>
    <col min="8203" max="8448" width="10.7265625" style="4"/>
    <col min="8449" max="8449" width="87.26953125" style="4" customWidth="1"/>
    <col min="8450" max="8450" width="73.1796875" style="4" customWidth="1"/>
    <col min="8451" max="8451" width="24.26953125" style="4" customWidth="1"/>
    <col min="8452" max="8457" width="10.7265625" style="4"/>
    <col min="8458" max="8458" width="30.1796875" style="4" customWidth="1"/>
    <col min="8459" max="8704" width="10.7265625" style="4"/>
    <col min="8705" max="8705" width="87.26953125" style="4" customWidth="1"/>
    <col min="8706" max="8706" width="73.1796875" style="4" customWidth="1"/>
    <col min="8707" max="8707" width="24.26953125" style="4" customWidth="1"/>
    <col min="8708" max="8713" width="10.7265625" style="4"/>
    <col min="8714" max="8714" width="30.1796875" style="4" customWidth="1"/>
    <col min="8715" max="8960" width="10.7265625" style="4"/>
    <col min="8961" max="8961" width="87.26953125" style="4" customWidth="1"/>
    <col min="8962" max="8962" width="73.1796875" style="4" customWidth="1"/>
    <col min="8963" max="8963" width="24.26953125" style="4" customWidth="1"/>
    <col min="8964" max="8969" width="10.7265625" style="4"/>
    <col min="8970" max="8970" width="30.1796875" style="4" customWidth="1"/>
    <col min="8971" max="9216" width="10.7265625" style="4"/>
    <col min="9217" max="9217" width="87.26953125" style="4" customWidth="1"/>
    <col min="9218" max="9218" width="73.1796875" style="4" customWidth="1"/>
    <col min="9219" max="9219" width="24.26953125" style="4" customWidth="1"/>
    <col min="9220" max="9225" width="10.7265625" style="4"/>
    <col min="9226" max="9226" width="30.1796875" style="4" customWidth="1"/>
    <col min="9227" max="9472" width="10.7265625" style="4"/>
    <col min="9473" max="9473" width="87.26953125" style="4" customWidth="1"/>
    <col min="9474" max="9474" width="73.1796875" style="4" customWidth="1"/>
    <col min="9475" max="9475" width="24.26953125" style="4" customWidth="1"/>
    <col min="9476" max="9481" width="10.7265625" style="4"/>
    <col min="9482" max="9482" width="30.1796875" style="4" customWidth="1"/>
    <col min="9483" max="9728" width="10.7265625" style="4"/>
    <col min="9729" max="9729" width="87.26953125" style="4" customWidth="1"/>
    <col min="9730" max="9730" width="73.1796875" style="4" customWidth="1"/>
    <col min="9731" max="9731" width="24.26953125" style="4" customWidth="1"/>
    <col min="9732" max="9737" width="10.7265625" style="4"/>
    <col min="9738" max="9738" width="30.1796875" style="4" customWidth="1"/>
    <col min="9739" max="9984" width="10.7265625" style="4"/>
    <col min="9985" max="9985" width="87.26953125" style="4" customWidth="1"/>
    <col min="9986" max="9986" width="73.1796875" style="4" customWidth="1"/>
    <col min="9987" max="9987" width="24.26953125" style="4" customWidth="1"/>
    <col min="9988" max="9993" width="10.7265625" style="4"/>
    <col min="9994" max="9994" width="30.1796875" style="4" customWidth="1"/>
    <col min="9995" max="10240" width="10.7265625" style="4"/>
    <col min="10241" max="10241" width="87.26953125" style="4" customWidth="1"/>
    <col min="10242" max="10242" width="73.1796875" style="4" customWidth="1"/>
    <col min="10243" max="10243" width="24.26953125" style="4" customWidth="1"/>
    <col min="10244" max="10249" width="10.7265625" style="4"/>
    <col min="10250" max="10250" width="30.1796875" style="4" customWidth="1"/>
    <col min="10251" max="10496" width="10.7265625" style="4"/>
    <col min="10497" max="10497" width="87.26953125" style="4" customWidth="1"/>
    <col min="10498" max="10498" width="73.1796875" style="4" customWidth="1"/>
    <col min="10499" max="10499" width="24.26953125" style="4" customWidth="1"/>
    <col min="10500" max="10505" width="10.7265625" style="4"/>
    <col min="10506" max="10506" width="30.1796875" style="4" customWidth="1"/>
    <col min="10507" max="10752" width="10.7265625" style="4"/>
    <col min="10753" max="10753" width="87.26953125" style="4" customWidth="1"/>
    <col min="10754" max="10754" width="73.1796875" style="4" customWidth="1"/>
    <col min="10755" max="10755" width="24.26953125" style="4" customWidth="1"/>
    <col min="10756" max="10761" width="10.7265625" style="4"/>
    <col min="10762" max="10762" width="30.1796875" style="4" customWidth="1"/>
    <col min="10763" max="11008" width="10.7265625" style="4"/>
    <col min="11009" max="11009" width="87.26953125" style="4" customWidth="1"/>
    <col min="11010" max="11010" width="73.1796875" style="4" customWidth="1"/>
    <col min="11011" max="11011" width="24.26953125" style="4" customWidth="1"/>
    <col min="11012" max="11017" width="10.7265625" style="4"/>
    <col min="11018" max="11018" width="30.1796875" style="4" customWidth="1"/>
    <col min="11019" max="11264" width="10.7265625" style="4"/>
    <col min="11265" max="11265" width="87.26953125" style="4" customWidth="1"/>
    <col min="11266" max="11266" width="73.1796875" style="4" customWidth="1"/>
    <col min="11267" max="11267" width="24.26953125" style="4" customWidth="1"/>
    <col min="11268" max="11273" width="10.7265625" style="4"/>
    <col min="11274" max="11274" width="30.1796875" style="4" customWidth="1"/>
    <col min="11275" max="11520" width="10.7265625" style="4"/>
    <col min="11521" max="11521" width="87.26953125" style="4" customWidth="1"/>
    <col min="11522" max="11522" width="73.1796875" style="4" customWidth="1"/>
    <col min="11523" max="11523" width="24.26953125" style="4" customWidth="1"/>
    <col min="11524" max="11529" width="10.7265625" style="4"/>
    <col min="11530" max="11530" width="30.1796875" style="4" customWidth="1"/>
    <col min="11531" max="11776" width="10.7265625" style="4"/>
    <col min="11777" max="11777" width="87.26953125" style="4" customWidth="1"/>
    <col min="11778" max="11778" width="73.1796875" style="4" customWidth="1"/>
    <col min="11779" max="11779" width="24.26953125" style="4" customWidth="1"/>
    <col min="11780" max="11785" width="10.7265625" style="4"/>
    <col min="11786" max="11786" width="30.1796875" style="4" customWidth="1"/>
    <col min="11787" max="12032" width="10.7265625" style="4"/>
    <col min="12033" max="12033" width="87.26953125" style="4" customWidth="1"/>
    <col min="12034" max="12034" width="73.1796875" style="4" customWidth="1"/>
    <col min="12035" max="12035" width="24.26953125" style="4" customWidth="1"/>
    <col min="12036" max="12041" width="10.7265625" style="4"/>
    <col min="12042" max="12042" width="30.1796875" style="4" customWidth="1"/>
    <col min="12043" max="12288" width="10.7265625" style="4"/>
    <col min="12289" max="12289" width="87.26953125" style="4" customWidth="1"/>
    <col min="12290" max="12290" width="73.1796875" style="4" customWidth="1"/>
    <col min="12291" max="12291" width="24.26953125" style="4" customWidth="1"/>
    <col min="12292" max="12297" width="10.7265625" style="4"/>
    <col min="12298" max="12298" width="30.1796875" style="4" customWidth="1"/>
    <col min="12299" max="12544" width="10.7265625" style="4"/>
    <col min="12545" max="12545" width="87.26953125" style="4" customWidth="1"/>
    <col min="12546" max="12546" width="73.1796875" style="4" customWidth="1"/>
    <col min="12547" max="12547" width="24.26953125" style="4" customWidth="1"/>
    <col min="12548" max="12553" width="10.7265625" style="4"/>
    <col min="12554" max="12554" width="30.1796875" style="4" customWidth="1"/>
    <col min="12555" max="12800" width="10.7265625" style="4"/>
    <col min="12801" max="12801" width="87.26953125" style="4" customWidth="1"/>
    <col min="12802" max="12802" width="73.1796875" style="4" customWidth="1"/>
    <col min="12803" max="12803" width="24.26953125" style="4" customWidth="1"/>
    <col min="12804" max="12809" width="10.7265625" style="4"/>
    <col min="12810" max="12810" width="30.1796875" style="4" customWidth="1"/>
    <col min="12811" max="13056" width="10.7265625" style="4"/>
    <col min="13057" max="13057" width="87.26953125" style="4" customWidth="1"/>
    <col min="13058" max="13058" width="73.1796875" style="4" customWidth="1"/>
    <col min="13059" max="13059" width="24.26953125" style="4" customWidth="1"/>
    <col min="13060" max="13065" width="10.7265625" style="4"/>
    <col min="13066" max="13066" width="30.1796875" style="4" customWidth="1"/>
    <col min="13067" max="13312" width="10.7265625" style="4"/>
    <col min="13313" max="13313" width="87.26953125" style="4" customWidth="1"/>
    <col min="13314" max="13314" width="73.1796875" style="4" customWidth="1"/>
    <col min="13315" max="13315" width="24.26953125" style="4" customWidth="1"/>
    <col min="13316" max="13321" width="10.7265625" style="4"/>
    <col min="13322" max="13322" width="30.1796875" style="4" customWidth="1"/>
    <col min="13323" max="13568" width="10.7265625" style="4"/>
    <col min="13569" max="13569" width="87.26953125" style="4" customWidth="1"/>
    <col min="13570" max="13570" width="73.1796875" style="4" customWidth="1"/>
    <col min="13571" max="13571" width="24.26953125" style="4" customWidth="1"/>
    <col min="13572" max="13577" width="10.7265625" style="4"/>
    <col min="13578" max="13578" width="30.1796875" style="4" customWidth="1"/>
    <col min="13579" max="13824" width="10.7265625" style="4"/>
    <col min="13825" max="13825" width="87.26953125" style="4" customWidth="1"/>
    <col min="13826" max="13826" width="73.1796875" style="4" customWidth="1"/>
    <col min="13827" max="13827" width="24.26953125" style="4" customWidth="1"/>
    <col min="13828" max="13833" width="10.7265625" style="4"/>
    <col min="13834" max="13834" width="30.1796875" style="4" customWidth="1"/>
    <col min="13835" max="14080" width="10.7265625" style="4"/>
    <col min="14081" max="14081" width="87.26953125" style="4" customWidth="1"/>
    <col min="14082" max="14082" width="73.1796875" style="4" customWidth="1"/>
    <col min="14083" max="14083" width="24.26953125" style="4" customWidth="1"/>
    <col min="14084" max="14089" width="10.7265625" style="4"/>
    <col min="14090" max="14090" width="30.1796875" style="4" customWidth="1"/>
    <col min="14091" max="14336" width="10.7265625" style="4"/>
    <col min="14337" max="14337" width="87.26953125" style="4" customWidth="1"/>
    <col min="14338" max="14338" width="73.1796875" style="4" customWidth="1"/>
    <col min="14339" max="14339" width="24.26953125" style="4" customWidth="1"/>
    <col min="14340" max="14345" width="10.7265625" style="4"/>
    <col min="14346" max="14346" width="30.1796875" style="4" customWidth="1"/>
    <col min="14347" max="14592" width="10.7265625" style="4"/>
    <col min="14593" max="14593" width="87.26953125" style="4" customWidth="1"/>
    <col min="14594" max="14594" width="73.1796875" style="4" customWidth="1"/>
    <col min="14595" max="14595" width="24.26953125" style="4" customWidth="1"/>
    <col min="14596" max="14601" width="10.7265625" style="4"/>
    <col min="14602" max="14602" width="30.1796875" style="4" customWidth="1"/>
    <col min="14603" max="14848" width="10.7265625" style="4"/>
    <col min="14849" max="14849" width="87.26953125" style="4" customWidth="1"/>
    <col min="14850" max="14850" width="73.1796875" style="4" customWidth="1"/>
    <col min="14851" max="14851" width="24.26953125" style="4" customWidth="1"/>
    <col min="14852" max="14857" width="10.7265625" style="4"/>
    <col min="14858" max="14858" width="30.1796875" style="4" customWidth="1"/>
    <col min="14859" max="15104" width="10.7265625" style="4"/>
    <col min="15105" max="15105" width="87.26953125" style="4" customWidth="1"/>
    <col min="15106" max="15106" width="73.1796875" style="4" customWidth="1"/>
    <col min="15107" max="15107" width="24.26953125" style="4" customWidth="1"/>
    <col min="15108" max="15113" width="10.7265625" style="4"/>
    <col min="15114" max="15114" width="30.1796875" style="4" customWidth="1"/>
    <col min="15115" max="15360" width="10.7265625" style="4"/>
    <col min="15361" max="15361" width="87.26953125" style="4" customWidth="1"/>
    <col min="15362" max="15362" width="73.1796875" style="4" customWidth="1"/>
    <col min="15363" max="15363" width="24.26953125" style="4" customWidth="1"/>
    <col min="15364" max="15369" width="10.7265625" style="4"/>
    <col min="15370" max="15370" width="30.1796875" style="4" customWidth="1"/>
    <col min="15371" max="15616" width="10.7265625" style="4"/>
    <col min="15617" max="15617" width="87.26953125" style="4" customWidth="1"/>
    <col min="15618" max="15618" width="73.1796875" style="4" customWidth="1"/>
    <col min="15619" max="15619" width="24.26953125" style="4" customWidth="1"/>
    <col min="15620" max="15625" width="10.7265625" style="4"/>
    <col min="15626" max="15626" width="30.1796875" style="4" customWidth="1"/>
    <col min="15627" max="15872" width="10.7265625" style="4"/>
    <col min="15873" max="15873" width="87.26953125" style="4" customWidth="1"/>
    <col min="15874" max="15874" width="73.1796875" style="4" customWidth="1"/>
    <col min="15875" max="15875" width="24.26953125" style="4" customWidth="1"/>
    <col min="15876" max="15881" width="10.7265625" style="4"/>
    <col min="15882" max="15882" width="30.1796875" style="4" customWidth="1"/>
    <col min="15883" max="16128" width="10.7265625" style="4"/>
    <col min="16129" max="16129" width="87.26953125" style="4" customWidth="1"/>
    <col min="16130" max="16130" width="73.1796875" style="4" customWidth="1"/>
    <col min="16131" max="16131" width="24.26953125" style="4" customWidth="1"/>
    <col min="16132" max="16137" width="10.7265625" style="4"/>
    <col min="16138" max="16138" width="30.1796875" style="4" customWidth="1"/>
    <col min="16139" max="16384" width="10.7265625" style="4"/>
  </cols>
  <sheetData>
    <row r="1" spans="1:3" x14ac:dyDescent="0.35">
      <c r="A1" s="1" t="s">
        <v>57</v>
      </c>
      <c r="B1" s="2" t="s">
        <v>58</v>
      </c>
      <c r="C1" s="3" t="s">
        <v>59</v>
      </c>
    </row>
    <row r="2" spans="1:3" ht="24" customHeight="1" x14ac:dyDescent="0.35">
      <c r="A2" s="5" t="s">
        <v>7</v>
      </c>
      <c r="B2" s="6" t="s">
        <v>60</v>
      </c>
      <c r="C2" s="7"/>
    </row>
    <row r="3" spans="1:3" x14ac:dyDescent="0.35">
      <c r="A3" s="5" t="s">
        <v>8</v>
      </c>
      <c r="B3" s="6" t="s">
        <v>61</v>
      </c>
      <c r="C3" s="7"/>
    </row>
    <row r="4" spans="1:3" x14ac:dyDescent="0.35">
      <c r="A4" s="5" t="s">
        <v>9</v>
      </c>
      <c r="B4" s="6" t="s">
        <v>62</v>
      </c>
      <c r="C4" s="7"/>
    </row>
    <row r="5" spans="1:3" x14ac:dyDescent="0.35">
      <c r="A5" s="5" t="s">
        <v>10</v>
      </c>
      <c r="B5" s="6" t="s">
        <v>63</v>
      </c>
      <c r="C5" s="7"/>
    </row>
    <row r="6" spans="1:3" x14ac:dyDescent="0.35">
      <c r="A6" s="5" t="s">
        <v>11</v>
      </c>
      <c r="B6" s="6" t="s">
        <v>64</v>
      </c>
      <c r="C6" s="7"/>
    </row>
    <row r="7" spans="1:3" ht="51" customHeight="1" x14ac:dyDescent="0.35">
      <c r="A7" s="5" t="s">
        <v>12</v>
      </c>
      <c r="B7" s="8" t="s">
        <v>65</v>
      </c>
      <c r="C7" s="7"/>
    </row>
    <row r="8" spans="1:3" ht="42" customHeight="1" x14ac:dyDescent="0.35">
      <c r="A8" s="9" t="s">
        <v>66</v>
      </c>
      <c r="B8" s="10" t="s">
        <v>67</v>
      </c>
      <c r="C8" s="11" t="s">
        <v>68</v>
      </c>
    </row>
    <row r="9" spans="1:3" ht="31" x14ac:dyDescent="0.35">
      <c r="A9" s="1" t="s">
        <v>69</v>
      </c>
      <c r="B9" s="6" t="s">
        <v>70</v>
      </c>
      <c r="C9" s="7" t="s">
        <v>68</v>
      </c>
    </row>
    <row r="10" spans="1:3" ht="46.5" x14ac:dyDescent="0.35">
      <c r="A10" s="12" t="s">
        <v>15</v>
      </c>
      <c r="B10" s="6" t="s">
        <v>155</v>
      </c>
      <c r="C10" s="7" t="s">
        <v>68</v>
      </c>
    </row>
    <row r="11" spans="1:3" ht="46.5" x14ac:dyDescent="0.35">
      <c r="A11" s="13" t="s">
        <v>16</v>
      </c>
      <c r="B11" s="6" t="s">
        <v>71</v>
      </c>
      <c r="C11" s="7" t="s">
        <v>68</v>
      </c>
    </row>
    <row r="12" spans="1:3" ht="46.5" x14ac:dyDescent="0.35">
      <c r="A12" s="12" t="s">
        <v>153</v>
      </c>
      <c r="B12" s="6" t="s">
        <v>154</v>
      </c>
      <c r="C12" s="7" t="s">
        <v>68</v>
      </c>
    </row>
    <row r="13" spans="1:3" ht="46.5" x14ac:dyDescent="0.35">
      <c r="A13" s="13" t="s">
        <v>17</v>
      </c>
      <c r="B13" s="6" t="s">
        <v>72</v>
      </c>
      <c r="C13" s="7" t="s">
        <v>68</v>
      </c>
    </row>
    <row r="14" spans="1:3" ht="31" x14ac:dyDescent="0.35">
      <c r="A14" s="9" t="s">
        <v>18</v>
      </c>
      <c r="B14" s="10" t="s">
        <v>73</v>
      </c>
      <c r="C14" s="10" t="s">
        <v>74</v>
      </c>
    </row>
    <row r="15" spans="1:3" ht="31" x14ac:dyDescent="0.35">
      <c r="A15" s="1" t="s">
        <v>19</v>
      </c>
      <c r="B15" s="14" t="s">
        <v>75</v>
      </c>
      <c r="C15" s="7" t="s">
        <v>74</v>
      </c>
    </row>
    <row r="16" spans="1:3" ht="77.5" x14ac:dyDescent="0.35">
      <c r="A16" s="15" t="s">
        <v>20</v>
      </c>
      <c r="B16" s="14" t="s">
        <v>76</v>
      </c>
      <c r="C16" s="7" t="s">
        <v>74</v>
      </c>
    </row>
    <row r="17" spans="1:3" ht="62" x14ac:dyDescent="0.35">
      <c r="A17" s="1" t="s">
        <v>21</v>
      </c>
      <c r="B17" s="6" t="s">
        <v>77</v>
      </c>
      <c r="C17" s="7" t="s">
        <v>74</v>
      </c>
    </row>
    <row r="18" spans="1:3" ht="77.5" x14ac:dyDescent="0.35">
      <c r="A18" s="1" t="s">
        <v>78</v>
      </c>
      <c r="B18" s="16" t="s">
        <v>79</v>
      </c>
      <c r="C18" s="6" t="s">
        <v>80</v>
      </c>
    </row>
    <row r="19" spans="1:3" ht="73.900000000000006" customHeight="1" x14ac:dyDescent="0.35">
      <c r="A19" s="23" t="s">
        <v>143</v>
      </c>
      <c r="B19" s="18" t="s">
        <v>81</v>
      </c>
      <c r="C19" s="19" t="s">
        <v>68</v>
      </c>
    </row>
    <row r="20" spans="1:3" ht="81" customHeight="1" x14ac:dyDescent="0.35">
      <c r="A20" s="15" t="s">
        <v>24</v>
      </c>
      <c r="B20" s="6" t="s">
        <v>82</v>
      </c>
      <c r="C20" s="7" t="s">
        <v>68</v>
      </c>
    </row>
    <row r="21" spans="1:3" ht="62" x14ac:dyDescent="0.35">
      <c r="A21" s="1" t="s">
        <v>25</v>
      </c>
      <c r="B21" s="6" t="s">
        <v>83</v>
      </c>
      <c r="C21" s="7" t="s">
        <v>68</v>
      </c>
    </row>
    <row r="22" spans="1:3" ht="77.5" x14ac:dyDescent="0.35">
      <c r="A22" s="1" t="s">
        <v>84</v>
      </c>
      <c r="B22" s="6" t="s">
        <v>85</v>
      </c>
      <c r="C22" s="7" t="s">
        <v>68</v>
      </c>
    </row>
    <row r="23" spans="1:3" ht="85.9" customHeight="1" x14ac:dyDescent="0.35">
      <c r="A23" s="1" t="s">
        <v>86</v>
      </c>
      <c r="B23" s="6" t="s">
        <v>87</v>
      </c>
      <c r="C23" s="7" t="s">
        <v>68</v>
      </c>
    </row>
    <row r="24" spans="1:3" ht="85.15" customHeight="1" x14ac:dyDescent="0.35">
      <c r="A24" s="1" t="s">
        <v>27</v>
      </c>
      <c r="B24" s="6" t="s">
        <v>157</v>
      </c>
      <c r="C24" s="7" t="s">
        <v>68</v>
      </c>
    </row>
    <row r="25" spans="1:3" ht="85.15" customHeight="1" x14ac:dyDescent="0.35">
      <c r="A25" s="1" t="s">
        <v>148</v>
      </c>
      <c r="B25" s="6" t="s">
        <v>156</v>
      </c>
      <c r="C25" s="7" t="s">
        <v>68</v>
      </c>
    </row>
    <row r="26" spans="1:3" ht="88.9" customHeight="1" x14ac:dyDescent="0.35">
      <c r="A26" s="1" t="s">
        <v>28</v>
      </c>
      <c r="B26" s="6" t="s">
        <v>88</v>
      </c>
      <c r="C26" s="7" t="s">
        <v>68</v>
      </c>
    </row>
    <row r="27" spans="1:3" s="20" customFormat="1" ht="40.15" customHeight="1" x14ac:dyDescent="0.35">
      <c r="A27" s="17" t="s">
        <v>29</v>
      </c>
      <c r="B27" s="18" t="s">
        <v>89</v>
      </c>
      <c r="C27" s="19" t="s">
        <v>68</v>
      </c>
    </row>
    <row r="28" spans="1:3" ht="61.15" customHeight="1" x14ac:dyDescent="0.35">
      <c r="A28" s="1" t="s">
        <v>90</v>
      </c>
      <c r="B28" s="6" t="s">
        <v>91</v>
      </c>
      <c r="C28" s="7" t="s">
        <v>68</v>
      </c>
    </row>
    <row r="29" spans="1:3" ht="85.15" customHeight="1" x14ac:dyDescent="0.35">
      <c r="A29" s="17" t="s">
        <v>92</v>
      </c>
      <c r="B29" s="18" t="s">
        <v>81</v>
      </c>
      <c r="C29" s="21" t="s">
        <v>68</v>
      </c>
    </row>
    <row r="30" spans="1:3" ht="62" x14ac:dyDescent="0.35">
      <c r="A30" s="1" t="s">
        <v>31</v>
      </c>
      <c r="B30" s="6" t="s">
        <v>93</v>
      </c>
      <c r="C30" s="7" t="s">
        <v>68</v>
      </c>
    </row>
    <row r="31" spans="1:3" ht="62" x14ac:dyDescent="0.35">
      <c r="A31" s="22" t="s">
        <v>94</v>
      </c>
      <c r="B31" s="6" t="s">
        <v>95</v>
      </c>
      <c r="C31" s="7" t="s">
        <v>68</v>
      </c>
    </row>
    <row r="32" spans="1:3" ht="62" x14ac:dyDescent="0.35">
      <c r="A32" s="22" t="s">
        <v>33</v>
      </c>
      <c r="B32" s="6" t="s">
        <v>96</v>
      </c>
      <c r="C32" s="7" t="s">
        <v>68</v>
      </c>
    </row>
    <row r="33" spans="1:3" ht="62" x14ac:dyDescent="0.35">
      <c r="A33" s="22" t="s">
        <v>149</v>
      </c>
      <c r="B33" s="6" t="s">
        <v>158</v>
      </c>
      <c r="C33" s="7" t="s">
        <v>68</v>
      </c>
    </row>
    <row r="34" spans="1:3" ht="62" x14ac:dyDescent="0.35">
      <c r="A34" s="22" t="s">
        <v>34</v>
      </c>
      <c r="B34" s="6" t="s">
        <v>97</v>
      </c>
      <c r="C34" s="7" t="s">
        <v>68</v>
      </c>
    </row>
    <row r="35" spans="1:3" ht="105.75" customHeight="1" x14ac:dyDescent="0.35">
      <c r="A35" s="23" t="s">
        <v>98</v>
      </c>
      <c r="B35" s="24" t="s">
        <v>99</v>
      </c>
      <c r="C35" s="19" t="s">
        <v>68</v>
      </c>
    </row>
    <row r="36" spans="1:3" ht="62" x14ac:dyDescent="0.35">
      <c r="A36" s="1" t="s">
        <v>100</v>
      </c>
      <c r="B36" s="25" t="s">
        <v>101</v>
      </c>
      <c r="C36" s="7" t="s">
        <v>68</v>
      </c>
    </row>
    <row r="37" spans="1:3" ht="81" customHeight="1" x14ac:dyDescent="0.35">
      <c r="A37" s="1" t="s">
        <v>35</v>
      </c>
      <c r="B37" s="26" t="s">
        <v>102</v>
      </c>
      <c r="C37" s="7" t="s">
        <v>68</v>
      </c>
    </row>
    <row r="38" spans="1:3" ht="77.5" x14ac:dyDescent="0.35">
      <c r="A38" s="1" t="s">
        <v>36</v>
      </c>
      <c r="B38" s="27" t="s">
        <v>103</v>
      </c>
      <c r="C38" s="7" t="s">
        <v>68</v>
      </c>
    </row>
    <row r="39" spans="1:3" ht="77.5" x14ac:dyDescent="0.35">
      <c r="A39" s="1" t="s">
        <v>150</v>
      </c>
      <c r="B39" s="27" t="s">
        <v>159</v>
      </c>
      <c r="C39" s="7" t="s">
        <v>68</v>
      </c>
    </row>
    <row r="40" spans="1:3" ht="93" x14ac:dyDescent="0.35">
      <c r="A40" s="1" t="s">
        <v>37</v>
      </c>
      <c r="B40" s="27" t="s">
        <v>104</v>
      </c>
      <c r="C40" s="7" t="s">
        <v>68</v>
      </c>
    </row>
    <row r="41" spans="1:3" ht="77.5" x14ac:dyDescent="0.35">
      <c r="A41" s="1" t="s">
        <v>105</v>
      </c>
      <c r="B41" s="27" t="s">
        <v>106</v>
      </c>
      <c r="C41" s="7" t="s">
        <v>68</v>
      </c>
    </row>
    <row r="42" spans="1:3" ht="82.9" customHeight="1" x14ac:dyDescent="0.35">
      <c r="A42" s="1" t="s">
        <v>39</v>
      </c>
      <c r="B42" s="6" t="s">
        <v>107</v>
      </c>
      <c r="C42" s="7" t="s">
        <v>68</v>
      </c>
    </row>
    <row r="43" spans="1:3" ht="62" x14ac:dyDescent="0.35">
      <c r="A43" s="1" t="s">
        <v>40</v>
      </c>
      <c r="B43" s="6" t="s">
        <v>108</v>
      </c>
      <c r="C43" s="7" t="s">
        <v>68</v>
      </c>
    </row>
    <row r="44" spans="1:3" ht="25.9" customHeight="1" x14ac:dyDescent="0.35">
      <c r="A44" s="17" t="s">
        <v>109</v>
      </c>
      <c r="B44" s="18" t="s">
        <v>110</v>
      </c>
      <c r="C44" s="21" t="s">
        <v>68</v>
      </c>
    </row>
    <row r="45" spans="1:3" ht="31" x14ac:dyDescent="0.35">
      <c r="A45" s="1" t="s">
        <v>42</v>
      </c>
      <c r="B45" s="6" t="s">
        <v>111</v>
      </c>
      <c r="C45" s="7" t="s">
        <v>68</v>
      </c>
    </row>
    <row r="46" spans="1:3" ht="31" x14ac:dyDescent="0.35">
      <c r="A46" s="1" t="s">
        <v>43</v>
      </c>
      <c r="B46" s="6" t="s">
        <v>112</v>
      </c>
      <c r="C46" s="7" t="s">
        <v>68</v>
      </c>
    </row>
    <row r="47" spans="1:3" ht="46.5" x14ac:dyDescent="0.35">
      <c r="A47" s="1" t="s">
        <v>54</v>
      </c>
      <c r="B47" s="6" t="s">
        <v>113</v>
      </c>
      <c r="C47" s="7" t="s">
        <v>68</v>
      </c>
    </row>
    <row r="48" spans="1:3" ht="52.9" customHeight="1" x14ac:dyDescent="0.35">
      <c r="A48" s="1" t="s">
        <v>45</v>
      </c>
      <c r="B48" s="8" t="s">
        <v>114</v>
      </c>
      <c r="C48" s="7" t="s">
        <v>68</v>
      </c>
    </row>
    <row r="49" spans="1:10" ht="31" x14ac:dyDescent="0.35">
      <c r="A49" s="1" t="s">
        <v>46</v>
      </c>
      <c r="B49" s="6" t="s">
        <v>115</v>
      </c>
      <c r="C49" s="7" t="s">
        <v>68</v>
      </c>
    </row>
    <row r="50" spans="1:10" s="20" customFormat="1" ht="30" customHeight="1" x14ac:dyDescent="0.35">
      <c r="A50" s="28" t="s">
        <v>47</v>
      </c>
      <c r="B50" s="29" t="s">
        <v>116</v>
      </c>
      <c r="C50" s="19" t="s">
        <v>68</v>
      </c>
    </row>
    <row r="51" spans="1:10" ht="61.15" customHeight="1" x14ac:dyDescent="0.35">
      <c r="A51" s="30" t="s">
        <v>117</v>
      </c>
      <c r="B51" s="31" t="s">
        <v>118</v>
      </c>
      <c r="C51" s="7" t="s">
        <v>68</v>
      </c>
    </row>
    <row r="52" spans="1:10" ht="70.900000000000006" customHeight="1" x14ac:dyDescent="0.35">
      <c r="A52" s="1" t="s">
        <v>31</v>
      </c>
      <c r="B52" s="6" t="s">
        <v>119</v>
      </c>
      <c r="C52" s="7" t="s">
        <v>68</v>
      </c>
    </row>
    <row r="53" spans="1:10" ht="78.650000000000006" customHeight="1" x14ac:dyDescent="0.35">
      <c r="A53" s="22" t="s">
        <v>33</v>
      </c>
      <c r="B53" s="6" t="s">
        <v>120</v>
      </c>
      <c r="C53" s="7" t="s">
        <v>68</v>
      </c>
    </row>
    <row r="54" spans="1:10" ht="78.650000000000006" customHeight="1" x14ac:dyDescent="0.35">
      <c r="A54" s="22" t="s">
        <v>149</v>
      </c>
      <c r="B54" s="6" t="s">
        <v>160</v>
      </c>
      <c r="C54" s="7" t="s">
        <v>68</v>
      </c>
    </row>
    <row r="55" spans="1:10" ht="40.9" customHeight="1" x14ac:dyDescent="0.35">
      <c r="A55" s="1" t="s">
        <v>121</v>
      </c>
      <c r="B55" s="31" t="s">
        <v>122</v>
      </c>
      <c r="C55" s="7" t="s">
        <v>68</v>
      </c>
    </row>
    <row r="56" spans="1:10" ht="40.9" customHeight="1" thickBot="1" x14ac:dyDescent="0.4">
      <c r="A56" s="114"/>
      <c r="B56" s="114"/>
      <c r="C56" s="114"/>
    </row>
    <row r="57" spans="1:10" ht="31.5" thickBot="1" x14ac:dyDescent="0.4">
      <c r="A57" s="115" t="s">
        <v>123</v>
      </c>
      <c r="B57" s="116"/>
      <c r="C57" s="32"/>
      <c r="J57" s="33" t="s">
        <v>124</v>
      </c>
    </row>
    <row r="58" spans="1:10" ht="31.5" thickBot="1" x14ac:dyDescent="0.4">
      <c r="A58" s="34" t="s">
        <v>125</v>
      </c>
      <c r="B58" s="34" t="s">
        <v>126</v>
      </c>
      <c r="J58" s="35" t="s">
        <v>127</v>
      </c>
    </row>
    <row r="59" spans="1:10" x14ac:dyDescent="0.35">
      <c r="A59" s="36" t="s">
        <v>128</v>
      </c>
      <c r="B59" s="36" t="s">
        <v>129</v>
      </c>
      <c r="J59" s="37"/>
    </row>
    <row r="60" spans="1:10" x14ac:dyDescent="0.35">
      <c r="A60" s="36" t="s">
        <v>130</v>
      </c>
      <c r="B60" s="36" t="s">
        <v>131</v>
      </c>
      <c r="J60" s="37"/>
    </row>
    <row r="61" spans="1:10" x14ac:dyDescent="0.35">
      <c r="A61" s="36" t="s">
        <v>132</v>
      </c>
      <c r="B61" s="36" t="s">
        <v>133</v>
      </c>
      <c r="J61" s="37"/>
    </row>
    <row r="62" spans="1:10" x14ac:dyDescent="0.35">
      <c r="A62" s="36" t="s">
        <v>134</v>
      </c>
      <c r="B62" s="36" t="s">
        <v>135</v>
      </c>
      <c r="J62" s="37"/>
    </row>
    <row r="63" spans="1:10" x14ac:dyDescent="0.35">
      <c r="A63" s="36" t="s">
        <v>136</v>
      </c>
      <c r="B63" s="36" t="s">
        <v>137</v>
      </c>
      <c r="J63" s="37"/>
    </row>
    <row r="64" spans="1:10" x14ac:dyDescent="0.35">
      <c r="A64" s="36" t="s">
        <v>138</v>
      </c>
      <c r="B64" s="36" t="s">
        <v>139</v>
      </c>
      <c r="J64" s="37"/>
    </row>
    <row r="65" spans="1:2" x14ac:dyDescent="0.35">
      <c r="A65" s="38" t="s">
        <v>129</v>
      </c>
      <c r="B65" s="38" t="s">
        <v>128</v>
      </c>
    </row>
    <row r="66" spans="1:2" x14ac:dyDescent="0.35">
      <c r="A66" s="38" t="s">
        <v>131</v>
      </c>
      <c r="B66" s="38" t="s">
        <v>130</v>
      </c>
    </row>
    <row r="67" spans="1:2" x14ac:dyDescent="0.35">
      <c r="A67" s="38" t="s">
        <v>133</v>
      </c>
      <c r="B67" s="38" t="s">
        <v>132</v>
      </c>
    </row>
    <row r="68" spans="1:2" x14ac:dyDescent="0.35">
      <c r="A68" s="38" t="s">
        <v>135</v>
      </c>
      <c r="B68" s="38" t="s">
        <v>134</v>
      </c>
    </row>
    <row r="69" spans="1:2" x14ac:dyDescent="0.35">
      <c r="A69" s="38" t="s">
        <v>137</v>
      </c>
      <c r="B69" s="38" t="s">
        <v>136</v>
      </c>
    </row>
    <row r="70" spans="1:2" x14ac:dyDescent="0.35">
      <c r="A70" s="38" t="s">
        <v>139</v>
      </c>
      <c r="B70" s="38" t="s">
        <v>138</v>
      </c>
    </row>
    <row r="71" spans="1:2" x14ac:dyDescent="0.35">
      <c r="A71" s="4"/>
      <c r="B71" s="4"/>
    </row>
    <row r="72" spans="1:2" x14ac:dyDescent="0.35">
      <c r="A72" s="117" t="s">
        <v>140</v>
      </c>
      <c r="B72" s="117"/>
    </row>
    <row r="73" spans="1:2" x14ac:dyDescent="0.35">
      <c r="A73" s="34" t="s">
        <v>141</v>
      </c>
      <c r="B73" s="34" t="s">
        <v>126</v>
      </c>
    </row>
    <row r="74" spans="1:2" x14ac:dyDescent="0.35">
      <c r="A74" s="36" t="s">
        <v>128</v>
      </c>
      <c r="B74" s="36" t="s">
        <v>128</v>
      </c>
    </row>
    <row r="75" spans="1:2" x14ac:dyDescent="0.35">
      <c r="A75" s="36" t="s">
        <v>130</v>
      </c>
      <c r="B75" s="36" t="s">
        <v>130</v>
      </c>
    </row>
    <row r="76" spans="1:2" x14ac:dyDescent="0.35">
      <c r="A76" s="36" t="s">
        <v>132</v>
      </c>
      <c r="B76" s="36" t="s">
        <v>132</v>
      </c>
    </row>
    <row r="77" spans="1:2" x14ac:dyDescent="0.35">
      <c r="A77" s="36" t="s">
        <v>134</v>
      </c>
      <c r="B77" s="36" t="s">
        <v>134</v>
      </c>
    </row>
    <row r="78" spans="1:2" x14ac:dyDescent="0.35">
      <c r="A78" s="36" t="s">
        <v>136</v>
      </c>
      <c r="B78" s="36" t="s">
        <v>136</v>
      </c>
    </row>
    <row r="79" spans="1:2" x14ac:dyDescent="0.35">
      <c r="A79" s="36" t="s">
        <v>138</v>
      </c>
      <c r="B79" s="36" t="s">
        <v>138</v>
      </c>
    </row>
    <row r="80" spans="1:2" x14ac:dyDescent="0.35">
      <c r="A80" s="36" t="s">
        <v>129</v>
      </c>
      <c r="B80" s="36" t="s">
        <v>129</v>
      </c>
    </row>
    <row r="81" spans="1:2" x14ac:dyDescent="0.35">
      <c r="A81" s="36" t="s">
        <v>131</v>
      </c>
      <c r="B81" s="36" t="s">
        <v>131</v>
      </c>
    </row>
    <row r="82" spans="1:2" x14ac:dyDescent="0.35">
      <c r="A82" s="36" t="s">
        <v>133</v>
      </c>
      <c r="B82" s="36" t="s">
        <v>133</v>
      </c>
    </row>
    <row r="83" spans="1:2" x14ac:dyDescent="0.35">
      <c r="A83" s="36" t="s">
        <v>135</v>
      </c>
      <c r="B83" s="36" t="s">
        <v>135</v>
      </c>
    </row>
    <row r="84" spans="1:2" x14ac:dyDescent="0.35">
      <c r="A84" s="36" t="s">
        <v>137</v>
      </c>
      <c r="B84" s="36" t="s">
        <v>137</v>
      </c>
    </row>
    <row r="85" spans="1:2" x14ac:dyDescent="0.35">
      <c r="A85" s="36" t="s">
        <v>139</v>
      </c>
      <c r="B85" s="36" t="s">
        <v>139</v>
      </c>
    </row>
  </sheetData>
  <sheetProtection algorithmName="SHA-512" hashValue="r9lkaB8669GHLWLmLn3cl5J2hZS2PBKnFKxBXr6QhDJNCdOishTeMCoOIMGButKJkuo4L2gVKPdFqnynk7yYBg==" saltValue="da1RY5/CVqiN6Aj5dN9OAg==" spinCount="100000" sheet="1" formatCells="0" formatColumns="0" formatRows="0" insertColumns="0" insertRows="0" insertHyperlinks="0" deleteColumns="0" deleteRows="0" selectLockedCells="1" sort="0" autoFilter="0" pivotTables="0"/>
  <mergeCells count="3">
    <mergeCell ref="A56:C56"/>
    <mergeCell ref="A57:B57"/>
    <mergeCell ref="A72:B72"/>
  </mergeCells>
  <pageMargins left="0.75" right="0.75" top="1" bottom="1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L5"/>
  <sheetViews>
    <sheetView tabSelected="1" zoomScale="80" zoomScaleNormal="80" workbookViewId="0">
      <pane xSplit="6" ySplit="4" topLeftCell="CJ5" activePane="bottomRight" state="frozen"/>
      <selection pane="topRight" activeCell="G1" sqref="G1"/>
      <selection pane="bottomLeft" activeCell="A5" sqref="A5"/>
      <selection pane="bottomRight" activeCell="CP10" sqref="CP10"/>
    </sheetView>
  </sheetViews>
  <sheetFormatPr defaultColWidth="9.1796875" defaultRowHeight="15.5" x14ac:dyDescent="0.35"/>
  <cols>
    <col min="1" max="1" width="14.26953125" style="74" customWidth="1"/>
    <col min="2" max="2" width="16" style="74" customWidth="1"/>
    <col min="3" max="3" width="14.453125" style="74" customWidth="1"/>
    <col min="4" max="4" width="30.26953125" style="74" bestFit="1" customWidth="1"/>
    <col min="5" max="5" width="6.7265625" style="74" customWidth="1"/>
    <col min="6" max="6" width="12.81640625" style="74" customWidth="1"/>
    <col min="7" max="26" width="5.7265625" style="74" customWidth="1"/>
    <col min="27" max="27" width="10.7265625" style="74" customWidth="1"/>
    <col min="28" max="44" width="5.7265625" style="74" customWidth="1"/>
    <col min="45" max="45" width="10.7265625" style="74" customWidth="1"/>
    <col min="46" max="55" width="5.7265625" style="74" customWidth="1"/>
    <col min="56" max="56" width="10.7265625" style="74" customWidth="1"/>
    <col min="57" max="94" width="5.7265625" style="74" customWidth="1"/>
    <col min="95" max="95" width="10.7265625" style="74" customWidth="1"/>
    <col min="96" max="112" width="5.7265625" style="74" customWidth="1"/>
    <col min="113" max="113" width="10.7265625" style="74" customWidth="1"/>
    <col min="114" max="123" width="5.7265625" style="74" customWidth="1"/>
    <col min="124" max="124" width="10.7265625" style="74" customWidth="1"/>
    <col min="125" max="162" width="5.7265625" style="74" customWidth="1"/>
    <col min="163" max="163" width="10.7265625" style="74" customWidth="1"/>
    <col min="164" max="180" width="5.7265625" style="74" customWidth="1"/>
    <col min="181" max="181" width="10.7265625" style="74" customWidth="1"/>
    <col min="182" max="191" width="5.7265625" style="74" customWidth="1"/>
    <col min="192" max="192" width="10.7265625" style="74" customWidth="1"/>
    <col min="193" max="230" width="5.7265625" style="74" customWidth="1"/>
    <col min="231" max="231" width="10.7265625" style="74" customWidth="1"/>
    <col min="232" max="248" width="5.7265625" style="74" customWidth="1"/>
    <col min="249" max="249" width="10.7265625" style="74" customWidth="1"/>
    <col min="250" max="259" width="5.7265625" style="74" customWidth="1"/>
    <col min="260" max="260" width="10.7265625" style="74" customWidth="1"/>
    <col min="261" max="298" width="5.7265625" style="74" customWidth="1"/>
    <col min="299" max="16384" width="9.1796875" style="75"/>
  </cols>
  <sheetData>
    <row r="1" spans="1:298" s="67" customFormat="1" ht="18" x14ac:dyDescent="0.4">
      <c r="A1" s="66"/>
      <c r="B1" s="66"/>
      <c r="C1" s="66"/>
      <c r="D1" s="66"/>
      <c r="E1" s="66"/>
      <c r="F1" s="66"/>
      <c r="G1" s="118" t="s">
        <v>0</v>
      </c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23" t="s">
        <v>1</v>
      </c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5"/>
      <c r="CQ1" s="119" t="s">
        <v>2</v>
      </c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  <c r="EO1" s="119"/>
      <c r="EP1" s="119"/>
      <c r="EQ1" s="119"/>
      <c r="ER1" s="119"/>
      <c r="ES1" s="119"/>
      <c r="ET1" s="119"/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20" t="s">
        <v>3</v>
      </c>
      <c r="FH1" s="120"/>
      <c r="FI1" s="120"/>
      <c r="FJ1" s="120"/>
      <c r="FK1" s="120"/>
      <c r="FL1" s="120"/>
      <c r="FM1" s="120"/>
      <c r="FN1" s="120"/>
      <c r="FO1" s="120"/>
      <c r="FP1" s="120"/>
      <c r="FQ1" s="120"/>
      <c r="FR1" s="120"/>
      <c r="FS1" s="120"/>
      <c r="FT1" s="120"/>
      <c r="FU1" s="120"/>
      <c r="FV1" s="120"/>
      <c r="FW1" s="120"/>
      <c r="FX1" s="120"/>
      <c r="FY1" s="120"/>
      <c r="FZ1" s="120"/>
      <c r="GA1" s="120"/>
      <c r="GB1" s="120"/>
      <c r="GC1" s="120"/>
      <c r="GD1" s="120"/>
      <c r="GE1" s="120"/>
      <c r="GF1" s="120"/>
      <c r="GG1" s="120"/>
      <c r="GH1" s="120"/>
      <c r="GI1" s="120"/>
      <c r="GJ1" s="120"/>
      <c r="GK1" s="120"/>
      <c r="GL1" s="120"/>
      <c r="GM1" s="120"/>
      <c r="GN1" s="120"/>
      <c r="GO1" s="120"/>
      <c r="GP1" s="120"/>
      <c r="GQ1" s="120"/>
      <c r="GR1" s="120"/>
      <c r="GS1" s="120"/>
      <c r="GT1" s="120"/>
      <c r="GU1" s="120"/>
      <c r="GV1" s="120"/>
      <c r="GW1" s="120"/>
      <c r="GX1" s="120"/>
      <c r="GY1" s="120"/>
      <c r="GZ1" s="120"/>
      <c r="HA1" s="120"/>
      <c r="HB1" s="120"/>
      <c r="HC1" s="120"/>
      <c r="HD1" s="120"/>
      <c r="HE1" s="120"/>
      <c r="HF1" s="120"/>
      <c r="HG1" s="120"/>
      <c r="HH1" s="120"/>
      <c r="HI1" s="120"/>
      <c r="HJ1" s="120"/>
      <c r="HK1" s="120"/>
      <c r="HL1" s="120"/>
      <c r="HM1" s="120"/>
      <c r="HN1" s="120"/>
      <c r="HO1" s="120"/>
      <c r="HP1" s="120"/>
      <c r="HQ1" s="120"/>
      <c r="HR1" s="120"/>
      <c r="HS1" s="120"/>
      <c r="HT1" s="120"/>
      <c r="HU1" s="120"/>
      <c r="HV1" s="120"/>
      <c r="HW1" s="129" t="s">
        <v>142</v>
      </c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29"/>
      <c r="JC1" s="129"/>
      <c r="JD1" s="129"/>
      <c r="JE1" s="129"/>
      <c r="JF1" s="129"/>
      <c r="JG1" s="129"/>
      <c r="JH1" s="129"/>
      <c r="JI1" s="129"/>
      <c r="JJ1" s="129"/>
      <c r="JK1" s="129"/>
      <c r="JL1" s="129"/>
      <c r="JM1" s="129"/>
      <c r="JN1" s="129"/>
      <c r="JO1" s="129"/>
      <c r="JP1" s="129"/>
      <c r="JQ1" s="129"/>
      <c r="JR1" s="129"/>
      <c r="JS1" s="129"/>
      <c r="JT1" s="129"/>
      <c r="JU1" s="129"/>
      <c r="JV1" s="129"/>
      <c r="JW1" s="129"/>
      <c r="JX1" s="129"/>
      <c r="JY1" s="129"/>
      <c r="JZ1" s="129"/>
      <c r="KA1" s="129"/>
      <c r="KB1" s="129"/>
      <c r="KC1" s="129"/>
      <c r="KD1" s="129"/>
      <c r="KE1" s="129"/>
      <c r="KF1" s="129"/>
      <c r="KG1" s="129"/>
      <c r="KH1" s="129"/>
      <c r="KI1" s="129"/>
      <c r="KJ1" s="129"/>
      <c r="KK1" s="129"/>
      <c r="KL1" s="129"/>
    </row>
    <row r="2" spans="1:298" s="67" customFormat="1" ht="18" x14ac:dyDescent="0.4">
      <c r="A2" s="68" t="s">
        <v>4</v>
      </c>
      <c r="B2" s="68"/>
      <c r="C2" s="68"/>
      <c r="D2" s="68"/>
      <c r="E2" s="68"/>
      <c r="F2" s="68"/>
      <c r="G2" s="121" t="s">
        <v>5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2" t="s">
        <v>6</v>
      </c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1" t="s">
        <v>5</v>
      </c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1"/>
      <c r="EP2" s="121"/>
      <c r="EQ2" s="121"/>
      <c r="ER2" s="121"/>
      <c r="ES2" s="121"/>
      <c r="ET2" s="121"/>
      <c r="EU2" s="121"/>
      <c r="EV2" s="122" t="s">
        <v>6</v>
      </c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1" t="s">
        <v>5</v>
      </c>
      <c r="FH2" s="121"/>
      <c r="FI2" s="121"/>
      <c r="FJ2" s="121"/>
      <c r="FK2" s="121"/>
      <c r="FL2" s="121"/>
      <c r="FM2" s="121"/>
      <c r="FN2" s="121"/>
      <c r="FO2" s="121"/>
      <c r="FP2" s="121"/>
      <c r="FQ2" s="121"/>
      <c r="FR2" s="121"/>
      <c r="FS2" s="121"/>
      <c r="FT2" s="121"/>
      <c r="FU2" s="121"/>
      <c r="FV2" s="121"/>
      <c r="FW2" s="121"/>
      <c r="FX2" s="121"/>
      <c r="FY2" s="121"/>
      <c r="FZ2" s="121"/>
      <c r="GA2" s="121"/>
      <c r="GB2" s="121"/>
      <c r="GC2" s="121"/>
      <c r="GD2" s="121"/>
      <c r="GE2" s="121"/>
      <c r="GF2" s="121"/>
      <c r="GG2" s="121"/>
      <c r="GH2" s="121"/>
      <c r="GI2" s="121"/>
      <c r="GJ2" s="121"/>
      <c r="GK2" s="121"/>
      <c r="GL2" s="121"/>
      <c r="GM2" s="121"/>
      <c r="GN2" s="121"/>
      <c r="GO2" s="121"/>
      <c r="GP2" s="121"/>
      <c r="GQ2" s="121"/>
      <c r="GR2" s="121"/>
      <c r="GS2" s="121"/>
      <c r="GT2" s="121"/>
      <c r="GU2" s="121"/>
      <c r="GV2" s="121"/>
      <c r="GW2" s="121"/>
      <c r="GX2" s="121"/>
      <c r="GY2" s="121"/>
      <c r="GZ2" s="121"/>
      <c r="HA2" s="121"/>
      <c r="HB2" s="121"/>
      <c r="HC2" s="121"/>
      <c r="HD2" s="121"/>
      <c r="HE2" s="121"/>
      <c r="HF2" s="121"/>
      <c r="HG2" s="121"/>
      <c r="HH2" s="121"/>
      <c r="HI2" s="121"/>
      <c r="HJ2" s="121"/>
      <c r="HK2" s="121"/>
      <c r="HL2" s="122" t="s">
        <v>6</v>
      </c>
      <c r="HM2" s="122"/>
      <c r="HN2" s="122"/>
      <c r="HO2" s="122"/>
      <c r="HP2" s="122"/>
      <c r="HQ2" s="122"/>
      <c r="HR2" s="122"/>
      <c r="HS2" s="122"/>
      <c r="HT2" s="122"/>
      <c r="HU2" s="122"/>
      <c r="HV2" s="122"/>
      <c r="HW2" s="121" t="s">
        <v>5</v>
      </c>
      <c r="HX2" s="121"/>
      <c r="HY2" s="121"/>
      <c r="HZ2" s="121"/>
      <c r="IA2" s="121"/>
      <c r="IB2" s="121"/>
      <c r="IC2" s="121"/>
      <c r="ID2" s="121"/>
      <c r="IE2" s="121"/>
      <c r="IF2" s="121"/>
      <c r="IG2" s="121"/>
      <c r="IH2" s="121"/>
      <c r="II2" s="121"/>
      <c r="IJ2" s="121"/>
      <c r="IK2" s="121"/>
      <c r="IL2" s="121"/>
      <c r="IM2" s="121"/>
      <c r="IN2" s="121"/>
      <c r="IO2" s="121"/>
      <c r="IP2" s="121"/>
      <c r="IQ2" s="121"/>
      <c r="IR2" s="121"/>
      <c r="IS2" s="121"/>
      <c r="IT2" s="121"/>
      <c r="IU2" s="121"/>
      <c r="IV2" s="121"/>
      <c r="IW2" s="121"/>
      <c r="IX2" s="121"/>
      <c r="IY2" s="121"/>
      <c r="IZ2" s="121"/>
      <c r="JA2" s="121"/>
      <c r="JB2" s="121"/>
      <c r="JC2" s="121"/>
      <c r="JD2" s="121"/>
      <c r="JE2" s="121"/>
      <c r="JF2" s="121"/>
      <c r="JG2" s="121"/>
      <c r="JH2" s="121"/>
      <c r="JI2" s="121"/>
      <c r="JJ2" s="121"/>
      <c r="JK2" s="121"/>
      <c r="JL2" s="121"/>
      <c r="JM2" s="121"/>
      <c r="JN2" s="121"/>
      <c r="JO2" s="121"/>
      <c r="JP2" s="121"/>
      <c r="JQ2" s="121"/>
      <c r="JR2" s="121"/>
      <c r="JS2" s="121"/>
      <c r="JT2" s="121"/>
      <c r="JU2" s="121"/>
      <c r="JV2" s="121"/>
      <c r="JW2" s="121"/>
      <c r="JX2" s="121"/>
      <c r="JY2" s="121"/>
      <c r="JZ2" s="121"/>
      <c r="KA2" s="121"/>
      <c r="KB2" s="122" t="s">
        <v>6</v>
      </c>
      <c r="KC2" s="122"/>
      <c r="KD2" s="122"/>
      <c r="KE2" s="122"/>
      <c r="KF2" s="122"/>
      <c r="KG2" s="122"/>
      <c r="KH2" s="122"/>
      <c r="KI2" s="122"/>
      <c r="KJ2" s="122"/>
      <c r="KK2" s="122"/>
      <c r="KL2" s="122"/>
    </row>
    <row r="3" spans="1:298" s="102" customFormat="1" ht="132.75" customHeight="1" x14ac:dyDescent="0.35">
      <c r="A3" s="95" t="s">
        <v>7</v>
      </c>
      <c r="B3" s="95" t="s">
        <v>8</v>
      </c>
      <c r="C3" s="95" t="s">
        <v>9</v>
      </c>
      <c r="D3" s="95" t="s">
        <v>10</v>
      </c>
      <c r="E3" s="95" t="s">
        <v>11</v>
      </c>
      <c r="F3" s="95" t="s">
        <v>12</v>
      </c>
      <c r="G3" s="96" t="s">
        <v>13</v>
      </c>
      <c r="H3" s="127" t="s">
        <v>14</v>
      </c>
      <c r="I3" s="127"/>
      <c r="J3" s="127" t="s">
        <v>152</v>
      </c>
      <c r="K3" s="127"/>
      <c r="L3" s="127" t="s">
        <v>16</v>
      </c>
      <c r="M3" s="127"/>
      <c r="N3" s="127" t="s">
        <v>147</v>
      </c>
      <c r="O3" s="127"/>
      <c r="P3" s="127" t="s">
        <v>17</v>
      </c>
      <c r="Q3" s="127"/>
      <c r="R3" s="97" t="s">
        <v>18</v>
      </c>
      <c r="S3" s="126" t="s">
        <v>19</v>
      </c>
      <c r="T3" s="126"/>
      <c r="U3" s="126" t="s">
        <v>144</v>
      </c>
      <c r="V3" s="126"/>
      <c r="W3" s="126" t="s">
        <v>21</v>
      </c>
      <c r="X3" s="126"/>
      <c r="Y3" s="126" t="s">
        <v>22</v>
      </c>
      <c r="Z3" s="126"/>
      <c r="AA3" s="98" t="s">
        <v>23</v>
      </c>
      <c r="AB3" s="127" t="s">
        <v>24</v>
      </c>
      <c r="AC3" s="127"/>
      <c r="AD3" s="127" t="s">
        <v>25</v>
      </c>
      <c r="AE3" s="127"/>
      <c r="AF3" s="127" t="s">
        <v>26</v>
      </c>
      <c r="AG3" s="127"/>
      <c r="AH3" s="127" t="s">
        <v>145</v>
      </c>
      <c r="AI3" s="127"/>
      <c r="AJ3" s="127" t="s">
        <v>27</v>
      </c>
      <c r="AK3" s="127"/>
      <c r="AL3" s="127" t="s">
        <v>148</v>
      </c>
      <c r="AM3" s="127"/>
      <c r="AN3" s="127" t="s">
        <v>28</v>
      </c>
      <c r="AO3" s="127"/>
      <c r="AP3" s="99" t="s">
        <v>29</v>
      </c>
      <c r="AQ3" s="127" t="s">
        <v>30</v>
      </c>
      <c r="AR3" s="127"/>
      <c r="AS3" s="100" t="s">
        <v>146</v>
      </c>
      <c r="AT3" s="127" t="s">
        <v>31</v>
      </c>
      <c r="AU3" s="127"/>
      <c r="AV3" s="128" t="s">
        <v>32</v>
      </c>
      <c r="AW3" s="128"/>
      <c r="AX3" s="128" t="s">
        <v>33</v>
      </c>
      <c r="AY3" s="128"/>
      <c r="AZ3" s="128" t="s">
        <v>149</v>
      </c>
      <c r="BA3" s="128"/>
      <c r="BB3" s="128" t="s">
        <v>34</v>
      </c>
      <c r="BC3" s="128"/>
      <c r="BD3" s="98" t="s">
        <v>53</v>
      </c>
      <c r="BE3" s="127" t="s">
        <v>285</v>
      </c>
      <c r="BF3" s="127"/>
      <c r="BG3" s="127" t="s">
        <v>35</v>
      </c>
      <c r="BH3" s="127"/>
      <c r="BI3" s="126" t="s">
        <v>36</v>
      </c>
      <c r="BJ3" s="126"/>
      <c r="BK3" s="126" t="s">
        <v>150</v>
      </c>
      <c r="BL3" s="126"/>
      <c r="BM3" s="126" t="s">
        <v>37</v>
      </c>
      <c r="BN3" s="126"/>
      <c r="BO3" s="126" t="s">
        <v>38</v>
      </c>
      <c r="BP3" s="126"/>
      <c r="BQ3" s="126" t="s">
        <v>39</v>
      </c>
      <c r="BR3" s="126"/>
      <c r="BS3" s="126" t="s">
        <v>40</v>
      </c>
      <c r="BT3" s="126"/>
      <c r="BU3" s="101" t="s">
        <v>41</v>
      </c>
      <c r="BV3" s="126" t="s">
        <v>42</v>
      </c>
      <c r="BW3" s="126"/>
      <c r="BX3" s="126" t="s">
        <v>43</v>
      </c>
      <c r="BY3" s="126"/>
      <c r="BZ3" s="126" t="s">
        <v>44</v>
      </c>
      <c r="CA3" s="126"/>
      <c r="CB3" s="126" t="s">
        <v>45</v>
      </c>
      <c r="CC3" s="126"/>
      <c r="CD3" s="126" t="s">
        <v>46</v>
      </c>
      <c r="CE3" s="126"/>
      <c r="CF3" s="101" t="s">
        <v>47</v>
      </c>
      <c r="CG3" s="126" t="s">
        <v>48</v>
      </c>
      <c r="CH3" s="126" t="s">
        <v>49</v>
      </c>
      <c r="CI3" s="127" t="s">
        <v>50</v>
      </c>
      <c r="CJ3" s="127"/>
      <c r="CK3" s="128" t="s">
        <v>51</v>
      </c>
      <c r="CL3" s="128"/>
      <c r="CM3" s="128" t="s">
        <v>151</v>
      </c>
      <c r="CN3" s="128"/>
      <c r="CO3" s="126" t="s">
        <v>52</v>
      </c>
      <c r="CP3" s="126"/>
      <c r="CQ3" s="98" t="s">
        <v>23</v>
      </c>
      <c r="CR3" s="127" t="s">
        <v>24</v>
      </c>
      <c r="CS3" s="127"/>
      <c r="CT3" s="127" t="s">
        <v>25</v>
      </c>
      <c r="CU3" s="127"/>
      <c r="CV3" s="127" t="s">
        <v>26</v>
      </c>
      <c r="CW3" s="127"/>
      <c r="CX3" s="127" t="s">
        <v>145</v>
      </c>
      <c r="CY3" s="127"/>
      <c r="CZ3" s="127" t="s">
        <v>27</v>
      </c>
      <c r="DA3" s="127"/>
      <c r="DB3" s="127" t="s">
        <v>148</v>
      </c>
      <c r="DC3" s="127"/>
      <c r="DD3" s="127" t="s">
        <v>28</v>
      </c>
      <c r="DE3" s="127"/>
      <c r="DF3" s="99" t="s">
        <v>29</v>
      </c>
      <c r="DG3" s="127" t="s">
        <v>30</v>
      </c>
      <c r="DH3" s="127"/>
      <c r="DI3" s="100" t="s">
        <v>146</v>
      </c>
      <c r="DJ3" s="127" t="s">
        <v>31</v>
      </c>
      <c r="DK3" s="127"/>
      <c r="DL3" s="128" t="s">
        <v>32</v>
      </c>
      <c r="DM3" s="128"/>
      <c r="DN3" s="128" t="s">
        <v>33</v>
      </c>
      <c r="DO3" s="128"/>
      <c r="DP3" s="128" t="s">
        <v>149</v>
      </c>
      <c r="DQ3" s="128"/>
      <c r="DR3" s="128" t="s">
        <v>34</v>
      </c>
      <c r="DS3" s="128"/>
      <c r="DT3" s="98" t="s">
        <v>53</v>
      </c>
      <c r="DU3" s="127" t="s">
        <v>327</v>
      </c>
      <c r="DV3" s="127"/>
      <c r="DW3" s="127" t="s">
        <v>35</v>
      </c>
      <c r="DX3" s="127"/>
      <c r="DY3" s="126" t="s">
        <v>36</v>
      </c>
      <c r="DZ3" s="126"/>
      <c r="EA3" s="126" t="s">
        <v>150</v>
      </c>
      <c r="EB3" s="126"/>
      <c r="EC3" s="126" t="s">
        <v>37</v>
      </c>
      <c r="ED3" s="126"/>
      <c r="EE3" s="126" t="s">
        <v>38</v>
      </c>
      <c r="EF3" s="126"/>
      <c r="EG3" s="126" t="s">
        <v>39</v>
      </c>
      <c r="EH3" s="126"/>
      <c r="EI3" s="126" t="s">
        <v>40</v>
      </c>
      <c r="EJ3" s="126"/>
      <c r="EK3" s="101" t="s">
        <v>41</v>
      </c>
      <c r="EL3" s="126" t="s">
        <v>42</v>
      </c>
      <c r="EM3" s="126"/>
      <c r="EN3" s="126" t="s">
        <v>43</v>
      </c>
      <c r="EO3" s="126"/>
      <c r="EP3" s="126" t="s">
        <v>54</v>
      </c>
      <c r="EQ3" s="126"/>
      <c r="ER3" s="126" t="s">
        <v>45</v>
      </c>
      <c r="ES3" s="126"/>
      <c r="ET3" s="126" t="s">
        <v>46</v>
      </c>
      <c r="EU3" s="126"/>
      <c r="EV3" s="101" t="s">
        <v>47</v>
      </c>
      <c r="EW3" s="126" t="s">
        <v>48</v>
      </c>
      <c r="EX3" s="126" t="s">
        <v>49</v>
      </c>
      <c r="EY3" s="127" t="s">
        <v>50</v>
      </c>
      <c r="EZ3" s="127"/>
      <c r="FA3" s="128" t="s">
        <v>51</v>
      </c>
      <c r="FB3" s="128"/>
      <c r="FC3" s="128" t="s">
        <v>151</v>
      </c>
      <c r="FD3" s="128"/>
      <c r="FE3" s="126" t="s">
        <v>52</v>
      </c>
      <c r="FF3" s="126"/>
      <c r="FG3" s="98" t="s">
        <v>23</v>
      </c>
      <c r="FH3" s="127" t="s">
        <v>24</v>
      </c>
      <c r="FI3" s="127"/>
      <c r="FJ3" s="127" t="s">
        <v>25</v>
      </c>
      <c r="FK3" s="127"/>
      <c r="FL3" s="127" t="s">
        <v>26</v>
      </c>
      <c r="FM3" s="127"/>
      <c r="FN3" s="127" t="s">
        <v>145</v>
      </c>
      <c r="FO3" s="127"/>
      <c r="FP3" s="127" t="s">
        <v>27</v>
      </c>
      <c r="FQ3" s="127"/>
      <c r="FR3" s="127" t="s">
        <v>148</v>
      </c>
      <c r="FS3" s="127"/>
      <c r="FT3" s="127" t="s">
        <v>28</v>
      </c>
      <c r="FU3" s="127"/>
      <c r="FV3" s="99" t="s">
        <v>29</v>
      </c>
      <c r="FW3" s="127" t="s">
        <v>30</v>
      </c>
      <c r="FX3" s="127"/>
      <c r="FY3" s="100" t="s">
        <v>146</v>
      </c>
      <c r="FZ3" s="127" t="s">
        <v>31</v>
      </c>
      <c r="GA3" s="127"/>
      <c r="GB3" s="128" t="s">
        <v>32</v>
      </c>
      <c r="GC3" s="128"/>
      <c r="GD3" s="128" t="s">
        <v>33</v>
      </c>
      <c r="GE3" s="128"/>
      <c r="GF3" s="128" t="s">
        <v>149</v>
      </c>
      <c r="GG3" s="128"/>
      <c r="GH3" s="128" t="s">
        <v>34</v>
      </c>
      <c r="GI3" s="128"/>
      <c r="GJ3" s="98" t="s">
        <v>53</v>
      </c>
      <c r="GK3" s="127" t="s">
        <v>328</v>
      </c>
      <c r="GL3" s="127"/>
      <c r="GM3" s="127" t="s">
        <v>35</v>
      </c>
      <c r="GN3" s="127"/>
      <c r="GO3" s="126" t="s">
        <v>36</v>
      </c>
      <c r="GP3" s="126"/>
      <c r="GQ3" s="126" t="s">
        <v>150</v>
      </c>
      <c r="GR3" s="126"/>
      <c r="GS3" s="126" t="s">
        <v>37</v>
      </c>
      <c r="GT3" s="126"/>
      <c r="GU3" s="126" t="s">
        <v>38</v>
      </c>
      <c r="GV3" s="126"/>
      <c r="GW3" s="126" t="s">
        <v>39</v>
      </c>
      <c r="GX3" s="126"/>
      <c r="GY3" s="126" t="s">
        <v>40</v>
      </c>
      <c r="GZ3" s="126"/>
      <c r="HA3" s="101" t="s">
        <v>41</v>
      </c>
      <c r="HB3" s="126" t="s">
        <v>42</v>
      </c>
      <c r="HC3" s="126"/>
      <c r="HD3" s="126" t="s">
        <v>43</v>
      </c>
      <c r="HE3" s="126"/>
      <c r="HF3" s="126" t="s">
        <v>54</v>
      </c>
      <c r="HG3" s="126"/>
      <c r="HH3" s="126" t="s">
        <v>45</v>
      </c>
      <c r="HI3" s="126"/>
      <c r="HJ3" s="126" t="s">
        <v>46</v>
      </c>
      <c r="HK3" s="126"/>
      <c r="HL3" s="101" t="s">
        <v>47</v>
      </c>
      <c r="HM3" s="126" t="s">
        <v>48</v>
      </c>
      <c r="HN3" s="126" t="s">
        <v>49</v>
      </c>
      <c r="HO3" s="127" t="s">
        <v>50</v>
      </c>
      <c r="HP3" s="127"/>
      <c r="HQ3" s="128" t="s">
        <v>51</v>
      </c>
      <c r="HR3" s="128"/>
      <c r="HS3" s="128" t="s">
        <v>151</v>
      </c>
      <c r="HT3" s="128"/>
      <c r="HU3" s="126" t="s">
        <v>52</v>
      </c>
      <c r="HV3" s="126"/>
      <c r="HW3" s="98" t="s">
        <v>23</v>
      </c>
      <c r="HX3" s="127" t="s">
        <v>24</v>
      </c>
      <c r="HY3" s="127"/>
      <c r="HZ3" s="127" t="s">
        <v>25</v>
      </c>
      <c r="IA3" s="127"/>
      <c r="IB3" s="127" t="s">
        <v>26</v>
      </c>
      <c r="IC3" s="127"/>
      <c r="ID3" s="127" t="s">
        <v>145</v>
      </c>
      <c r="IE3" s="127"/>
      <c r="IF3" s="127" t="s">
        <v>27</v>
      </c>
      <c r="IG3" s="127"/>
      <c r="IH3" s="127" t="s">
        <v>148</v>
      </c>
      <c r="II3" s="127"/>
      <c r="IJ3" s="127" t="s">
        <v>28</v>
      </c>
      <c r="IK3" s="127"/>
      <c r="IL3" s="99" t="s">
        <v>29</v>
      </c>
      <c r="IM3" s="127" t="s">
        <v>30</v>
      </c>
      <c r="IN3" s="127"/>
      <c r="IO3" s="100" t="s">
        <v>146</v>
      </c>
      <c r="IP3" s="127" t="s">
        <v>31</v>
      </c>
      <c r="IQ3" s="127"/>
      <c r="IR3" s="128" t="s">
        <v>32</v>
      </c>
      <c r="IS3" s="128"/>
      <c r="IT3" s="128" t="s">
        <v>33</v>
      </c>
      <c r="IU3" s="128"/>
      <c r="IV3" s="128" t="s">
        <v>149</v>
      </c>
      <c r="IW3" s="128"/>
      <c r="IX3" s="128" t="s">
        <v>34</v>
      </c>
      <c r="IY3" s="128"/>
      <c r="IZ3" s="98" t="s">
        <v>53</v>
      </c>
      <c r="JA3" s="126" t="s">
        <v>183</v>
      </c>
      <c r="JB3" s="126"/>
      <c r="JC3" s="126" t="s">
        <v>35</v>
      </c>
      <c r="JD3" s="126"/>
      <c r="JE3" s="126" t="s">
        <v>36</v>
      </c>
      <c r="JF3" s="126"/>
      <c r="JG3" s="126" t="s">
        <v>150</v>
      </c>
      <c r="JH3" s="126"/>
      <c r="JI3" s="126" t="s">
        <v>37</v>
      </c>
      <c r="JJ3" s="126"/>
      <c r="JK3" s="126" t="s">
        <v>38</v>
      </c>
      <c r="JL3" s="126"/>
      <c r="JM3" s="126" t="s">
        <v>39</v>
      </c>
      <c r="JN3" s="126"/>
      <c r="JO3" s="126" t="s">
        <v>40</v>
      </c>
      <c r="JP3" s="126"/>
      <c r="JQ3" s="101" t="s">
        <v>41</v>
      </c>
      <c r="JR3" s="126" t="s">
        <v>42</v>
      </c>
      <c r="JS3" s="126"/>
      <c r="JT3" s="126" t="s">
        <v>43</v>
      </c>
      <c r="JU3" s="126"/>
      <c r="JV3" s="126" t="s">
        <v>54</v>
      </c>
      <c r="JW3" s="126"/>
      <c r="JX3" s="126" t="s">
        <v>45</v>
      </c>
      <c r="JY3" s="126"/>
      <c r="JZ3" s="126" t="s">
        <v>46</v>
      </c>
      <c r="KA3" s="126"/>
      <c r="KB3" s="101" t="s">
        <v>47</v>
      </c>
      <c r="KC3" s="126" t="s">
        <v>48</v>
      </c>
      <c r="KD3" s="126" t="s">
        <v>49</v>
      </c>
      <c r="KE3" s="127" t="s">
        <v>50</v>
      </c>
      <c r="KF3" s="127"/>
      <c r="KG3" s="128" t="s">
        <v>151</v>
      </c>
      <c r="KH3" s="128"/>
      <c r="KI3" s="128" t="s">
        <v>51</v>
      </c>
      <c r="KJ3" s="128"/>
      <c r="KK3" s="126" t="s">
        <v>52</v>
      </c>
      <c r="KL3" s="126"/>
    </row>
    <row r="4" spans="1:298" s="67" customFormat="1" x14ac:dyDescent="0.35">
      <c r="A4" s="69"/>
      <c r="B4" s="69"/>
      <c r="C4" s="69"/>
      <c r="D4" s="69"/>
      <c r="E4" s="69"/>
      <c r="F4" s="69"/>
      <c r="G4" s="70"/>
      <c r="H4" s="71" t="s">
        <v>55</v>
      </c>
      <c r="I4" s="71" t="s">
        <v>56</v>
      </c>
      <c r="J4" s="71" t="s">
        <v>55</v>
      </c>
      <c r="K4" s="71" t="s">
        <v>56</v>
      </c>
      <c r="L4" s="71" t="s">
        <v>55</v>
      </c>
      <c r="M4" s="71" t="s">
        <v>56</v>
      </c>
      <c r="N4" s="71" t="s">
        <v>55</v>
      </c>
      <c r="O4" s="71" t="s">
        <v>56</v>
      </c>
      <c r="P4" s="71" t="s">
        <v>55</v>
      </c>
      <c r="Q4" s="71" t="s">
        <v>56</v>
      </c>
      <c r="R4" s="70"/>
      <c r="S4" s="71" t="s">
        <v>55</v>
      </c>
      <c r="T4" s="71" t="s">
        <v>56</v>
      </c>
      <c r="U4" s="71" t="s">
        <v>55</v>
      </c>
      <c r="V4" s="71" t="s">
        <v>56</v>
      </c>
      <c r="W4" s="71" t="s">
        <v>55</v>
      </c>
      <c r="X4" s="71" t="s">
        <v>56</v>
      </c>
      <c r="Y4" s="71" t="s">
        <v>55</v>
      </c>
      <c r="Z4" s="71" t="s">
        <v>56</v>
      </c>
      <c r="AA4" s="72"/>
      <c r="AB4" s="71" t="s">
        <v>55</v>
      </c>
      <c r="AC4" s="71" t="s">
        <v>56</v>
      </c>
      <c r="AD4" s="71" t="s">
        <v>55</v>
      </c>
      <c r="AE4" s="71" t="s">
        <v>56</v>
      </c>
      <c r="AF4" s="71" t="s">
        <v>55</v>
      </c>
      <c r="AG4" s="71" t="s">
        <v>56</v>
      </c>
      <c r="AH4" s="71" t="s">
        <v>55</v>
      </c>
      <c r="AI4" s="71" t="s">
        <v>56</v>
      </c>
      <c r="AJ4" s="71" t="s">
        <v>55</v>
      </c>
      <c r="AK4" s="71" t="s">
        <v>56</v>
      </c>
      <c r="AL4" s="71" t="s">
        <v>55</v>
      </c>
      <c r="AM4" s="71" t="s">
        <v>56</v>
      </c>
      <c r="AN4" s="71" t="s">
        <v>55</v>
      </c>
      <c r="AO4" s="71" t="s">
        <v>56</v>
      </c>
      <c r="AP4" s="108"/>
      <c r="AQ4" s="71" t="s">
        <v>55</v>
      </c>
      <c r="AR4" s="71" t="s">
        <v>56</v>
      </c>
      <c r="AS4" s="72"/>
      <c r="AT4" s="71" t="s">
        <v>55</v>
      </c>
      <c r="AU4" s="71" t="s">
        <v>56</v>
      </c>
      <c r="AV4" s="71" t="s">
        <v>55</v>
      </c>
      <c r="AW4" s="71" t="s">
        <v>56</v>
      </c>
      <c r="AX4" s="71" t="s">
        <v>55</v>
      </c>
      <c r="AY4" s="71" t="s">
        <v>56</v>
      </c>
      <c r="AZ4" s="71" t="s">
        <v>55</v>
      </c>
      <c r="BA4" s="71" t="s">
        <v>56</v>
      </c>
      <c r="BB4" s="71" t="s">
        <v>55</v>
      </c>
      <c r="BC4" s="71" t="s">
        <v>56</v>
      </c>
      <c r="BD4" s="72"/>
      <c r="BE4" s="71" t="s">
        <v>55</v>
      </c>
      <c r="BF4" s="71" t="s">
        <v>56</v>
      </c>
      <c r="BG4" s="71" t="s">
        <v>55</v>
      </c>
      <c r="BH4" s="71" t="s">
        <v>56</v>
      </c>
      <c r="BI4" s="71" t="s">
        <v>55</v>
      </c>
      <c r="BJ4" s="71" t="s">
        <v>56</v>
      </c>
      <c r="BK4" s="71" t="s">
        <v>55</v>
      </c>
      <c r="BL4" s="71" t="s">
        <v>56</v>
      </c>
      <c r="BM4" s="71" t="s">
        <v>55</v>
      </c>
      <c r="BN4" s="71" t="s">
        <v>56</v>
      </c>
      <c r="BO4" s="71" t="s">
        <v>55</v>
      </c>
      <c r="BP4" s="71" t="s">
        <v>56</v>
      </c>
      <c r="BQ4" s="71" t="s">
        <v>55</v>
      </c>
      <c r="BR4" s="71" t="s">
        <v>56</v>
      </c>
      <c r="BS4" s="71" t="s">
        <v>55</v>
      </c>
      <c r="BT4" s="71" t="s">
        <v>56</v>
      </c>
      <c r="BU4" s="72"/>
      <c r="BV4" s="71" t="s">
        <v>55</v>
      </c>
      <c r="BW4" s="71" t="s">
        <v>56</v>
      </c>
      <c r="BX4" s="71" t="s">
        <v>55</v>
      </c>
      <c r="BY4" s="71" t="s">
        <v>56</v>
      </c>
      <c r="BZ4" s="71" t="s">
        <v>55</v>
      </c>
      <c r="CA4" s="71" t="s">
        <v>56</v>
      </c>
      <c r="CB4" s="71" t="s">
        <v>55</v>
      </c>
      <c r="CC4" s="71" t="s">
        <v>56</v>
      </c>
      <c r="CD4" s="71" t="s">
        <v>55</v>
      </c>
      <c r="CE4" s="71" t="s">
        <v>56</v>
      </c>
      <c r="CF4" s="72"/>
      <c r="CG4" s="71" t="s">
        <v>55</v>
      </c>
      <c r="CH4" s="71" t="s">
        <v>56</v>
      </c>
      <c r="CI4" s="71" t="s">
        <v>55</v>
      </c>
      <c r="CJ4" s="71" t="s">
        <v>56</v>
      </c>
      <c r="CK4" s="71" t="s">
        <v>55</v>
      </c>
      <c r="CL4" s="71" t="s">
        <v>56</v>
      </c>
      <c r="CM4" s="71" t="s">
        <v>55</v>
      </c>
      <c r="CN4" s="71" t="s">
        <v>56</v>
      </c>
      <c r="CO4" s="71" t="s">
        <v>55</v>
      </c>
      <c r="CP4" s="71" t="s">
        <v>56</v>
      </c>
      <c r="CQ4" s="72"/>
      <c r="CR4" s="71" t="s">
        <v>55</v>
      </c>
      <c r="CS4" s="71" t="s">
        <v>56</v>
      </c>
      <c r="CT4" s="71" t="s">
        <v>55</v>
      </c>
      <c r="CU4" s="71" t="s">
        <v>56</v>
      </c>
      <c r="CV4" s="71" t="s">
        <v>55</v>
      </c>
      <c r="CW4" s="71" t="s">
        <v>56</v>
      </c>
      <c r="CX4" s="71" t="s">
        <v>55</v>
      </c>
      <c r="CY4" s="71" t="s">
        <v>56</v>
      </c>
      <c r="CZ4" s="71" t="s">
        <v>55</v>
      </c>
      <c r="DA4" s="71" t="s">
        <v>56</v>
      </c>
      <c r="DB4" s="71" t="s">
        <v>55</v>
      </c>
      <c r="DC4" s="71" t="s">
        <v>56</v>
      </c>
      <c r="DD4" s="71" t="s">
        <v>55</v>
      </c>
      <c r="DE4" s="71" t="s">
        <v>56</v>
      </c>
      <c r="DF4" s="73"/>
      <c r="DG4" s="71" t="s">
        <v>55</v>
      </c>
      <c r="DH4" s="71" t="s">
        <v>56</v>
      </c>
      <c r="DI4" s="72"/>
      <c r="DJ4" s="71" t="s">
        <v>55</v>
      </c>
      <c r="DK4" s="71" t="s">
        <v>56</v>
      </c>
      <c r="DL4" s="71" t="s">
        <v>55</v>
      </c>
      <c r="DM4" s="71" t="s">
        <v>56</v>
      </c>
      <c r="DN4" s="71" t="s">
        <v>55</v>
      </c>
      <c r="DO4" s="71" t="s">
        <v>56</v>
      </c>
      <c r="DP4" s="71" t="s">
        <v>55</v>
      </c>
      <c r="DQ4" s="71" t="s">
        <v>56</v>
      </c>
      <c r="DR4" s="71" t="s">
        <v>55</v>
      </c>
      <c r="DS4" s="71" t="s">
        <v>56</v>
      </c>
      <c r="DT4" s="72"/>
      <c r="DU4" s="71" t="s">
        <v>55</v>
      </c>
      <c r="DV4" s="71" t="s">
        <v>56</v>
      </c>
      <c r="DW4" s="71" t="s">
        <v>55</v>
      </c>
      <c r="DX4" s="71" t="s">
        <v>56</v>
      </c>
      <c r="DY4" s="71" t="s">
        <v>55</v>
      </c>
      <c r="DZ4" s="71" t="s">
        <v>56</v>
      </c>
      <c r="EA4" s="71" t="s">
        <v>55</v>
      </c>
      <c r="EB4" s="71" t="s">
        <v>56</v>
      </c>
      <c r="EC4" s="71" t="s">
        <v>55</v>
      </c>
      <c r="ED4" s="71" t="s">
        <v>56</v>
      </c>
      <c r="EE4" s="71" t="s">
        <v>55</v>
      </c>
      <c r="EF4" s="71" t="s">
        <v>56</v>
      </c>
      <c r="EG4" s="71" t="s">
        <v>55</v>
      </c>
      <c r="EH4" s="71" t="s">
        <v>56</v>
      </c>
      <c r="EI4" s="71" t="s">
        <v>55</v>
      </c>
      <c r="EJ4" s="71" t="s">
        <v>56</v>
      </c>
      <c r="EK4" s="72"/>
      <c r="EL4" s="71" t="s">
        <v>55</v>
      </c>
      <c r="EM4" s="71" t="s">
        <v>56</v>
      </c>
      <c r="EN4" s="71" t="s">
        <v>55</v>
      </c>
      <c r="EO4" s="71" t="s">
        <v>56</v>
      </c>
      <c r="EP4" s="71" t="s">
        <v>55</v>
      </c>
      <c r="EQ4" s="71" t="s">
        <v>56</v>
      </c>
      <c r="ER4" s="71" t="s">
        <v>55</v>
      </c>
      <c r="ES4" s="71" t="s">
        <v>56</v>
      </c>
      <c r="ET4" s="71" t="s">
        <v>55</v>
      </c>
      <c r="EU4" s="71" t="s">
        <v>56</v>
      </c>
      <c r="EV4" s="113"/>
      <c r="EW4" s="71" t="s">
        <v>55</v>
      </c>
      <c r="EX4" s="71" t="s">
        <v>56</v>
      </c>
      <c r="EY4" s="71" t="s">
        <v>55</v>
      </c>
      <c r="EZ4" s="71" t="s">
        <v>56</v>
      </c>
      <c r="FA4" s="71" t="s">
        <v>55</v>
      </c>
      <c r="FB4" s="71" t="s">
        <v>56</v>
      </c>
      <c r="FC4" s="71" t="s">
        <v>55</v>
      </c>
      <c r="FD4" s="71" t="s">
        <v>56</v>
      </c>
      <c r="FE4" s="71" t="s">
        <v>55</v>
      </c>
      <c r="FF4" s="71" t="s">
        <v>56</v>
      </c>
      <c r="FG4" s="72"/>
      <c r="FH4" s="71" t="s">
        <v>55</v>
      </c>
      <c r="FI4" s="71" t="s">
        <v>56</v>
      </c>
      <c r="FJ4" s="71" t="s">
        <v>55</v>
      </c>
      <c r="FK4" s="71" t="s">
        <v>56</v>
      </c>
      <c r="FL4" s="71" t="s">
        <v>55</v>
      </c>
      <c r="FM4" s="71" t="s">
        <v>56</v>
      </c>
      <c r="FN4" s="71" t="s">
        <v>55</v>
      </c>
      <c r="FO4" s="71" t="s">
        <v>56</v>
      </c>
      <c r="FP4" s="71" t="s">
        <v>55</v>
      </c>
      <c r="FQ4" s="71" t="s">
        <v>56</v>
      </c>
      <c r="FR4" s="71" t="s">
        <v>55</v>
      </c>
      <c r="FS4" s="71" t="s">
        <v>56</v>
      </c>
      <c r="FT4" s="71" t="s">
        <v>55</v>
      </c>
      <c r="FU4" s="71" t="s">
        <v>56</v>
      </c>
      <c r="FV4" s="73"/>
      <c r="FW4" s="71" t="s">
        <v>55</v>
      </c>
      <c r="FX4" s="71" t="s">
        <v>56</v>
      </c>
      <c r="FY4" s="72"/>
      <c r="FZ4" s="71" t="s">
        <v>55</v>
      </c>
      <c r="GA4" s="71" t="s">
        <v>56</v>
      </c>
      <c r="GB4" s="71" t="s">
        <v>55</v>
      </c>
      <c r="GC4" s="71" t="s">
        <v>56</v>
      </c>
      <c r="GD4" s="71" t="s">
        <v>55</v>
      </c>
      <c r="GE4" s="71" t="s">
        <v>56</v>
      </c>
      <c r="GF4" s="71" t="s">
        <v>55</v>
      </c>
      <c r="GG4" s="71" t="s">
        <v>56</v>
      </c>
      <c r="GH4" s="71" t="s">
        <v>55</v>
      </c>
      <c r="GI4" s="71" t="s">
        <v>56</v>
      </c>
      <c r="GJ4" s="72"/>
      <c r="GK4" s="71" t="s">
        <v>55</v>
      </c>
      <c r="GL4" s="71" t="s">
        <v>56</v>
      </c>
      <c r="GM4" s="71" t="s">
        <v>55</v>
      </c>
      <c r="GN4" s="71" t="s">
        <v>56</v>
      </c>
      <c r="GO4" s="71" t="s">
        <v>55</v>
      </c>
      <c r="GP4" s="71" t="s">
        <v>56</v>
      </c>
      <c r="GQ4" s="71" t="s">
        <v>55</v>
      </c>
      <c r="GR4" s="71" t="s">
        <v>56</v>
      </c>
      <c r="GS4" s="71" t="s">
        <v>55</v>
      </c>
      <c r="GT4" s="71" t="s">
        <v>56</v>
      </c>
      <c r="GU4" s="71" t="s">
        <v>55</v>
      </c>
      <c r="GV4" s="71" t="s">
        <v>56</v>
      </c>
      <c r="GW4" s="71" t="s">
        <v>55</v>
      </c>
      <c r="GX4" s="71" t="s">
        <v>56</v>
      </c>
      <c r="GY4" s="71" t="s">
        <v>55</v>
      </c>
      <c r="GZ4" s="71" t="s">
        <v>56</v>
      </c>
      <c r="HA4" s="72"/>
      <c r="HB4" s="71" t="s">
        <v>55</v>
      </c>
      <c r="HC4" s="71" t="s">
        <v>56</v>
      </c>
      <c r="HD4" s="71" t="s">
        <v>55</v>
      </c>
      <c r="HE4" s="71" t="s">
        <v>56</v>
      </c>
      <c r="HF4" s="71" t="s">
        <v>55</v>
      </c>
      <c r="HG4" s="71" t="s">
        <v>56</v>
      </c>
      <c r="HH4" s="71" t="s">
        <v>55</v>
      </c>
      <c r="HI4" s="71" t="s">
        <v>56</v>
      </c>
      <c r="HJ4" s="71" t="s">
        <v>55</v>
      </c>
      <c r="HK4" s="71" t="s">
        <v>56</v>
      </c>
      <c r="HL4" s="72"/>
      <c r="HM4" s="71" t="s">
        <v>55</v>
      </c>
      <c r="HN4" s="71" t="s">
        <v>56</v>
      </c>
      <c r="HO4" s="71" t="s">
        <v>55</v>
      </c>
      <c r="HP4" s="71" t="s">
        <v>56</v>
      </c>
      <c r="HQ4" s="71" t="s">
        <v>55</v>
      </c>
      <c r="HR4" s="71" t="s">
        <v>56</v>
      </c>
      <c r="HS4" s="71" t="s">
        <v>55</v>
      </c>
      <c r="HT4" s="71" t="s">
        <v>56</v>
      </c>
      <c r="HU4" s="71" t="s">
        <v>55</v>
      </c>
      <c r="HV4" s="71" t="s">
        <v>56</v>
      </c>
      <c r="HW4" s="72"/>
      <c r="HX4" s="71" t="s">
        <v>55</v>
      </c>
      <c r="HY4" s="71" t="s">
        <v>56</v>
      </c>
      <c r="HZ4" s="71" t="s">
        <v>55</v>
      </c>
      <c r="IA4" s="71" t="s">
        <v>56</v>
      </c>
      <c r="IB4" s="71" t="s">
        <v>55</v>
      </c>
      <c r="IC4" s="71" t="s">
        <v>56</v>
      </c>
      <c r="ID4" s="71" t="s">
        <v>55</v>
      </c>
      <c r="IE4" s="71" t="s">
        <v>56</v>
      </c>
      <c r="IF4" s="71" t="s">
        <v>55</v>
      </c>
      <c r="IG4" s="71" t="s">
        <v>56</v>
      </c>
      <c r="IH4" s="71" t="s">
        <v>55</v>
      </c>
      <c r="II4" s="71" t="s">
        <v>56</v>
      </c>
      <c r="IJ4" s="71" t="s">
        <v>55</v>
      </c>
      <c r="IK4" s="71" t="s">
        <v>56</v>
      </c>
      <c r="IL4" s="73"/>
      <c r="IM4" s="71" t="s">
        <v>55</v>
      </c>
      <c r="IN4" s="71" t="s">
        <v>56</v>
      </c>
      <c r="IO4" s="72"/>
      <c r="IP4" s="71" t="s">
        <v>55</v>
      </c>
      <c r="IQ4" s="71" t="s">
        <v>56</v>
      </c>
      <c r="IR4" s="71" t="s">
        <v>55</v>
      </c>
      <c r="IS4" s="71" t="s">
        <v>56</v>
      </c>
      <c r="IT4" s="71" t="s">
        <v>55</v>
      </c>
      <c r="IU4" s="71" t="s">
        <v>56</v>
      </c>
      <c r="IV4" s="71" t="s">
        <v>55</v>
      </c>
      <c r="IW4" s="71" t="s">
        <v>56</v>
      </c>
      <c r="IX4" s="71" t="s">
        <v>55</v>
      </c>
      <c r="IY4" s="71" t="s">
        <v>56</v>
      </c>
      <c r="IZ4" s="72"/>
      <c r="JA4" s="71" t="s">
        <v>55</v>
      </c>
      <c r="JB4" s="71" t="s">
        <v>56</v>
      </c>
      <c r="JC4" s="71" t="s">
        <v>55</v>
      </c>
      <c r="JD4" s="71" t="s">
        <v>56</v>
      </c>
      <c r="JE4" s="71" t="s">
        <v>55</v>
      </c>
      <c r="JF4" s="71" t="s">
        <v>56</v>
      </c>
      <c r="JG4" s="71" t="s">
        <v>55</v>
      </c>
      <c r="JH4" s="71" t="s">
        <v>56</v>
      </c>
      <c r="JI4" s="71" t="s">
        <v>55</v>
      </c>
      <c r="JJ4" s="71" t="s">
        <v>56</v>
      </c>
      <c r="JK4" s="71" t="s">
        <v>55</v>
      </c>
      <c r="JL4" s="71" t="s">
        <v>56</v>
      </c>
      <c r="JM4" s="71" t="s">
        <v>55</v>
      </c>
      <c r="JN4" s="71" t="s">
        <v>56</v>
      </c>
      <c r="JO4" s="71" t="s">
        <v>55</v>
      </c>
      <c r="JP4" s="71" t="s">
        <v>56</v>
      </c>
      <c r="JQ4" s="72"/>
      <c r="JR4" s="71" t="s">
        <v>55</v>
      </c>
      <c r="JS4" s="71" t="s">
        <v>56</v>
      </c>
      <c r="JT4" s="71" t="s">
        <v>55</v>
      </c>
      <c r="JU4" s="71" t="s">
        <v>56</v>
      </c>
      <c r="JV4" s="71" t="s">
        <v>55</v>
      </c>
      <c r="JW4" s="71" t="s">
        <v>56</v>
      </c>
      <c r="JX4" s="71" t="s">
        <v>55</v>
      </c>
      <c r="JY4" s="71" t="s">
        <v>56</v>
      </c>
      <c r="JZ4" s="71" t="s">
        <v>55</v>
      </c>
      <c r="KA4" s="71" t="s">
        <v>56</v>
      </c>
      <c r="KB4" s="72"/>
      <c r="KC4" s="71" t="s">
        <v>55</v>
      </c>
      <c r="KD4" s="71" t="s">
        <v>56</v>
      </c>
      <c r="KE4" s="71" t="s">
        <v>55</v>
      </c>
      <c r="KF4" s="71" t="s">
        <v>56</v>
      </c>
      <c r="KG4" s="71" t="s">
        <v>55</v>
      </c>
      <c r="KH4" s="71" t="s">
        <v>56</v>
      </c>
      <c r="KI4" s="71" t="s">
        <v>55</v>
      </c>
      <c r="KJ4" s="71" t="s">
        <v>56</v>
      </c>
      <c r="KK4" s="71" t="s">
        <v>55</v>
      </c>
      <c r="KL4" s="71" t="s">
        <v>56</v>
      </c>
    </row>
    <row r="5" spans="1:298" customFormat="1" x14ac:dyDescent="0.35">
      <c r="A5" s="89" t="s">
        <v>162</v>
      </c>
      <c r="B5" s="90" t="s">
        <v>161</v>
      </c>
      <c r="C5" s="91" t="s">
        <v>196</v>
      </c>
      <c r="D5" s="91" t="s">
        <v>195</v>
      </c>
      <c r="E5" s="91">
        <v>13491</v>
      </c>
      <c r="F5" s="107" t="s">
        <v>134</v>
      </c>
      <c r="G5" s="106"/>
      <c r="H5" s="89">
        <v>3</v>
      </c>
      <c r="I5" s="89">
        <v>5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  <c r="P5" s="89">
        <v>0</v>
      </c>
      <c r="Q5" s="89">
        <v>0</v>
      </c>
      <c r="R5" s="106"/>
      <c r="S5" s="89">
        <v>40</v>
      </c>
      <c r="T5" s="89">
        <v>27</v>
      </c>
      <c r="U5" s="89">
        <v>40</v>
      </c>
      <c r="V5" s="89">
        <v>27</v>
      </c>
      <c r="W5" s="89">
        <v>40</v>
      </c>
      <c r="X5" s="89">
        <v>27</v>
      </c>
      <c r="Y5" s="89">
        <v>40</v>
      </c>
      <c r="Z5" s="89">
        <v>27</v>
      </c>
      <c r="AA5" s="106"/>
      <c r="AB5" s="89">
        <v>0</v>
      </c>
      <c r="AC5" s="89">
        <v>0</v>
      </c>
      <c r="AD5" s="89">
        <v>0</v>
      </c>
      <c r="AE5" s="89">
        <v>0</v>
      </c>
      <c r="AF5" s="89">
        <v>0</v>
      </c>
      <c r="AG5" s="89">
        <v>0</v>
      </c>
      <c r="AH5" s="89">
        <v>0</v>
      </c>
      <c r="AI5" s="89">
        <v>0</v>
      </c>
      <c r="AJ5" s="89">
        <v>0</v>
      </c>
      <c r="AK5" s="89">
        <v>0</v>
      </c>
      <c r="AL5" s="89">
        <v>0</v>
      </c>
      <c r="AM5" s="89">
        <v>0</v>
      </c>
      <c r="AN5" s="89">
        <v>0</v>
      </c>
      <c r="AO5" s="89">
        <v>0</v>
      </c>
      <c r="AP5" s="110"/>
      <c r="AQ5" s="89">
        <v>0</v>
      </c>
      <c r="AR5" s="89">
        <v>0</v>
      </c>
      <c r="AS5" s="111"/>
      <c r="AT5" s="94">
        <v>0</v>
      </c>
      <c r="AU5" s="94">
        <v>0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v>0</v>
      </c>
      <c r="BC5" s="94">
        <v>0</v>
      </c>
      <c r="BD5" s="111"/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v>0</v>
      </c>
      <c r="BK5" s="94">
        <v>0</v>
      </c>
      <c r="BL5" s="94">
        <v>0</v>
      </c>
      <c r="BM5" s="94">
        <v>0</v>
      </c>
      <c r="BN5" s="94">
        <v>0</v>
      </c>
      <c r="BO5" s="94">
        <v>0</v>
      </c>
      <c r="BP5" s="94">
        <v>0</v>
      </c>
      <c r="BQ5" s="94">
        <v>0</v>
      </c>
      <c r="BR5" s="94">
        <v>0</v>
      </c>
      <c r="BS5" s="94">
        <v>0</v>
      </c>
      <c r="BT5" s="94">
        <v>0</v>
      </c>
      <c r="BU5" s="111"/>
      <c r="BV5" s="94">
        <v>0</v>
      </c>
      <c r="BW5" s="94">
        <v>0</v>
      </c>
      <c r="BX5" s="94">
        <v>0</v>
      </c>
      <c r="BY5" s="94">
        <v>0</v>
      </c>
      <c r="BZ5" s="94">
        <v>0</v>
      </c>
      <c r="CA5" s="94">
        <v>0</v>
      </c>
      <c r="CB5" s="94">
        <v>0</v>
      </c>
      <c r="CC5" s="94">
        <v>0</v>
      </c>
      <c r="CD5" s="94">
        <v>0</v>
      </c>
      <c r="CE5" s="94">
        <v>0</v>
      </c>
      <c r="CF5" s="111"/>
      <c r="CG5" s="94">
        <v>0</v>
      </c>
      <c r="CH5" s="94">
        <v>0</v>
      </c>
      <c r="CI5" s="94">
        <v>0</v>
      </c>
      <c r="CJ5" s="94">
        <v>0</v>
      </c>
      <c r="CK5" s="94">
        <v>0</v>
      </c>
      <c r="CL5" s="94">
        <v>0</v>
      </c>
      <c r="CM5" s="94">
        <v>0</v>
      </c>
      <c r="CN5" s="94">
        <v>0</v>
      </c>
      <c r="CO5" s="94">
        <v>0</v>
      </c>
      <c r="CP5" s="94">
        <v>0</v>
      </c>
      <c r="CQ5" s="111"/>
      <c r="CR5" s="89">
        <v>0</v>
      </c>
      <c r="CS5" s="89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89">
        <v>0</v>
      </c>
      <c r="CZ5" s="89">
        <v>0</v>
      </c>
      <c r="DA5" s="89">
        <v>0</v>
      </c>
      <c r="DB5" s="89">
        <v>0</v>
      </c>
      <c r="DC5" s="89">
        <v>0</v>
      </c>
      <c r="DD5" s="89">
        <v>0</v>
      </c>
      <c r="DE5" s="89">
        <v>0</v>
      </c>
      <c r="DF5" s="109"/>
      <c r="DG5" s="89">
        <v>0</v>
      </c>
      <c r="DH5" s="89">
        <v>0</v>
      </c>
      <c r="DI5" s="112"/>
      <c r="DJ5" s="94">
        <v>0</v>
      </c>
      <c r="DK5" s="94">
        <v>0</v>
      </c>
      <c r="DL5" s="94">
        <v>0</v>
      </c>
      <c r="DM5" s="94">
        <v>0</v>
      </c>
      <c r="DN5" s="94">
        <v>0</v>
      </c>
      <c r="DO5" s="94">
        <v>0</v>
      </c>
      <c r="DP5" s="94">
        <v>0</v>
      </c>
      <c r="DQ5" s="94">
        <v>0</v>
      </c>
      <c r="DR5" s="94">
        <v>0</v>
      </c>
      <c r="DS5" s="94">
        <v>0</v>
      </c>
      <c r="DT5" s="92"/>
      <c r="DU5" s="94">
        <v>0</v>
      </c>
      <c r="DV5" s="94">
        <v>0</v>
      </c>
      <c r="DW5" s="94">
        <v>0</v>
      </c>
      <c r="DX5" s="94">
        <v>0</v>
      </c>
      <c r="DY5" s="94">
        <v>0</v>
      </c>
      <c r="DZ5" s="94">
        <v>0</v>
      </c>
      <c r="EA5" s="94">
        <v>0</v>
      </c>
      <c r="EB5" s="94">
        <v>0</v>
      </c>
      <c r="EC5" s="94">
        <v>0</v>
      </c>
      <c r="ED5" s="94">
        <v>0</v>
      </c>
      <c r="EE5" s="94">
        <v>0</v>
      </c>
      <c r="EF5" s="94">
        <v>0</v>
      </c>
      <c r="EG5" s="94">
        <v>0</v>
      </c>
      <c r="EH5" s="94">
        <v>0</v>
      </c>
      <c r="EI5" s="94">
        <v>0</v>
      </c>
      <c r="EJ5" s="94">
        <v>0</v>
      </c>
      <c r="EK5" s="92"/>
      <c r="EL5" s="94">
        <v>0</v>
      </c>
      <c r="EM5" s="94">
        <v>0</v>
      </c>
      <c r="EN5" s="94">
        <v>0</v>
      </c>
      <c r="EO5" s="94">
        <v>0</v>
      </c>
      <c r="EP5" s="94">
        <v>0</v>
      </c>
      <c r="EQ5" s="94">
        <v>0</v>
      </c>
      <c r="ER5" s="94">
        <v>0</v>
      </c>
      <c r="ES5" s="94">
        <v>0</v>
      </c>
      <c r="ET5" s="94">
        <v>0</v>
      </c>
      <c r="EU5" s="94">
        <v>0</v>
      </c>
      <c r="EV5" s="106"/>
      <c r="EW5" s="94">
        <v>0</v>
      </c>
      <c r="EX5" s="94">
        <v>0</v>
      </c>
      <c r="EY5" s="94">
        <v>0</v>
      </c>
      <c r="EZ5" s="94">
        <v>0</v>
      </c>
      <c r="FA5" s="94">
        <v>0</v>
      </c>
      <c r="FB5" s="94">
        <v>0</v>
      </c>
      <c r="FC5" s="94">
        <v>0</v>
      </c>
      <c r="FD5" s="94">
        <v>0</v>
      </c>
      <c r="FE5" s="94">
        <v>0</v>
      </c>
      <c r="FF5" s="94">
        <v>0</v>
      </c>
      <c r="FG5" s="92"/>
      <c r="FH5" s="89">
        <v>0</v>
      </c>
      <c r="FI5" s="89">
        <v>0</v>
      </c>
      <c r="FJ5" s="89">
        <v>0</v>
      </c>
      <c r="FK5" s="89">
        <v>0</v>
      </c>
      <c r="FL5" s="89">
        <v>0</v>
      </c>
      <c r="FM5" s="89">
        <v>0</v>
      </c>
      <c r="FN5" s="89">
        <v>0</v>
      </c>
      <c r="FO5" s="89">
        <v>0</v>
      </c>
      <c r="FP5" s="89">
        <v>0</v>
      </c>
      <c r="FQ5" s="89">
        <v>0</v>
      </c>
      <c r="FR5" s="89">
        <v>0</v>
      </c>
      <c r="FS5" s="89">
        <v>0</v>
      </c>
      <c r="FT5" s="89">
        <v>0</v>
      </c>
      <c r="FU5" s="89">
        <v>0</v>
      </c>
      <c r="FV5" s="93"/>
      <c r="FW5" s="89">
        <v>0</v>
      </c>
      <c r="FX5" s="89">
        <v>0</v>
      </c>
      <c r="FY5" s="92"/>
      <c r="FZ5" s="94">
        <v>0</v>
      </c>
      <c r="GA5" s="94">
        <v>0</v>
      </c>
      <c r="GB5" s="94">
        <v>0</v>
      </c>
      <c r="GC5" s="94">
        <v>0</v>
      </c>
      <c r="GD5" s="94">
        <v>0</v>
      </c>
      <c r="GE5" s="94">
        <v>0</v>
      </c>
      <c r="GF5" s="94">
        <v>0</v>
      </c>
      <c r="GG5" s="94">
        <v>0</v>
      </c>
      <c r="GH5" s="94">
        <v>0</v>
      </c>
      <c r="GI5" s="94">
        <v>0</v>
      </c>
      <c r="GJ5" s="92"/>
      <c r="GK5" s="94">
        <v>0</v>
      </c>
      <c r="GL5" s="94">
        <v>0</v>
      </c>
      <c r="GM5" s="94">
        <v>0</v>
      </c>
      <c r="GN5" s="94">
        <v>0</v>
      </c>
      <c r="GO5" s="94">
        <v>0</v>
      </c>
      <c r="GP5" s="94">
        <v>0</v>
      </c>
      <c r="GQ5" s="94">
        <v>0</v>
      </c>
      <c r="GR5" s="94">
        <v>0</v>
      </c>
      <c r="GS5" s="94">
        <v>0</v>
      </c>
      <c r="GT5" s="94">
        <v>0</v>
      </c>
      <c r="GU5" s="94">
        <v>0</v>
      </c>
      <c r="GV5" s="94">
        <v>0</v>
      </c>
      <c r="GW5" s="94">
        <v>0</v>
      </c>
      <c r="GX5" s="94">
        <v>0</v>
      </c>
      <c r="GY5" s="94">
        <v>0</v>
      </c>
      <c r="GZ5" s="94">
        <v>0</v>
      </c>
      <c r="HA5" s="92"/>
      <c r="HB5" s="94">
        <v>0</v>
      </c>
      <c r="HC5" s="94">
        <v>0</v>
      </c>
      <c r="HD5" s="94">
        <v>0</v>
      </c>
      <c r="HE5" s="94">
        <v>0</v>
      </c>
      <c r="HF5" s="94">
        <v>0</v>
      </c>
      <c r="HG5" s="94">
        <v>0</v>
      </c>
      <c r="HH5" s="94">
        <v>0</v>
      </c>
      <c r="HI5" s="94">
        <v>0</v>
      </c>
      <c r="HJ5" s="94">
        <v>0</v>
      </c>
      <c r="HK5" s="94">
        <v>0</v>
      </c>
      <c r="HL5" s="92"/>
      <c r="HM5" s="94">
        <v>0</v>
      </c>
      <c r="HN5" s="94">
        <v>0</v>
      </c>
      <c r="HO5" s="94">
        <v>0</v>
      </c>
      <c r="HP5" s="94">
        <v>0</v>
      </c>
      <c r="HQ5" s="94">
        <v>0</v>
      </c>
      <c r="HR5" s="94">
        <v>0</v>
      </c>
      <c r="HS5" s="94">
        <v>0</v>
      </c>
      <c r="HT5" s="94">
        <v>0</v>
      </c>
      <c r="HU5" s="94">
        <v>0</v>
      </c>
      <c r="HV5" s="94">
        <v>0</v>
      </c>
      <c r="HW5" s="92"/>
      <c r="HX5" s="89">
        <v>0</v>
      </c>
      <c r="HY5" s="89">
        <v>0</v>
      </c>
      <c r="HZ5" s="89">
        <v>0</v>
      </c>
      <c r="IA5" s="89">
        <v>0</v>
      </c>
      <c r="IB5" s="89">
        <v>0</v>
      </c>
      <c r="IC5" s="89">
        <v>0</v>
      </c>
      <c r="ID5" s="89">
        <v>0</v>
      </c>
      <c r="IE5" s="89">
        <v>0</v>
      </c>
      <c r="IF5" s="89">
        <v>0</v>
      </c>
      <c r="IG5" s="89">
        <v>0</v>
      </c>
      <c r="IH5" s="89">
        <v>0</v>
      </c>
      <c r="II5" s="89">
        <v>0</v>
      </c>
      <c r="IJ5" s="89">
        <v>0</v>
      </c>
      <c r="IK5" s="89">
        <v>0</v>
      </c>
      <c r="IL5" s="93"/>
      <c r="IM5" s="89">
        <v>0</v>
      </c>
      <c r="IN5" s="89">
        <v>0</v>
      </c>
      <c r="IO5" s="92"/>
      <c r="IP5" s="94">
        <v>0</v>
      </c>
      <c r="IQ5" s="94">
        <v>0</v>
      </c>
      <c r="IR5" s="94">
        <v>0</v>
      </c>
      <c r="IS5" s="94">
        <v>0</v>
      </c>
      <c r="IT5" s="94">
        <v>0</v>
      </c>
      <c r="IU5" s="94">
        <v>0</v>
      </c>
      <c r="IV5" s="94">
        <v>0</v>
      </c>
      <c r="IW5" s="94">
        <v>0</v>
      </c>
      <c r="IX5" s="94">
        <v>0</v>
      </c>
      <c r="IY5" s="94">
        <v>0</v>
      </c>
      <c r="IZ5" s="92"/>
      <c r="JA5" s="94">
        <v>0</v>
      </c>
      <c r="JB5" s="94">
        <v>0</v>
      </c>
      <c r="JC5" s="94">
        <v>0</v>
      </c>
      <c r="JD5" s="94">
        <v>0</v>
      </c>
      <c r="JE5" s="94">
        <v>0</v>
      </c>
      <c r="JF5" s="94">
        <v>0</v>
      </c>
      <c r="JG5" s="94">
        <v>0</v>
      </c>
      <c r="JH5" s="94">
        <v>0</v>
      </c>
      <c r="JI5" s="94">
        <v>0</v>
      </c>
      <c r="JJ5" s="94">
        <v>0</v>
      </c>
      <c r="JK5" s="94">
        <v>0</v>
      </c>
      <c r="JL5" s="94">
        <v>0</v>
      </c>
      <c r="JM5" s="94">
        <v>0</v>
      </c>
      <c r="JN5" s="94">
        <v>0</v>
      </c>
      <c r="JO5" s="94">
        <v>0</v>
      </c>
      <c r="JP5" s="94">
        <v>0</v>
      </c>
      <c r="JQ5" s="92"/>
      <c r="JR5" s="94">
        <v>0</v>
      </c>
      <c r="JS5" s="94">
        <v>0</v>
      </c>
      <c r="JT5" s="94">
        <v>0</v>
      </c>
      <c r="JU5" s="94">
        <v>0</v>
      </c>
      <c r="JV5" s="94">
        <v>0</v>
      </c>
      <c r="JW5" s="94">
        <v>0</v>
      </c>
      <c r="JX5" s="94">
        <v>0</v>
      </c>
      <c r="JY5" s="94">
        <v>0</v>
      </c>
      <c r="JZ5" s="94">
        <v>0</v>
      </c>
      <c r="KA5" s="94">
        <v>0</v>
      </c>
      <c r="KB5" s="92"/>
      <c r="KC5" s="94">
        <v>0</v>
      </c>
      <c r="KD5" s="94">
        <v>0</v>
      </c>
      <c r="KE5" s="94">
        <v>0</v>
      </c>
      <c r="KF5" s="94">
        <v>0</v>
      </c>
      <c r="KG5" s="94">
        <v>0</v>
      </c>
      <c r="KH5" s="94">
        <v>0</v>
      </c>
      <c r="KI5" s="94">
        <v>0</v>
      </c>
      <c r="KJ5" s="94">
        <v>0</v>
      </c>
      <c r="KK5" s="94">
        <v>0</v>
      </c>
      <c r="KL5" s="94">
        <v>0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146">
    <mergeCell ref="GF3:GG3"/>
    <mergeCell ref="GS3:GT3"/>
    <mergeCell ref="HS3:HT3"/>
    <mergeCell ref="IH3:II3"/>
    <mergeCell ref="IV3:IW3"/>
    <mergeCell ref="JK3:JL3"/>
    <mergeCell ref="KI3:KJ3"/>
    <mergeCell ref="JX3:JY3"/>
    <mergeCell ref="JZ3:KA3"/>
    <mergeCell ref="KC3:KD3"/>
    <mergeCell ref="KE3:KF3"/>
    <mergeCell ref="KG3:KH3"/>
    <mergeCell ref="JG3:JH3"/>
    <mergeCell ref="JI3:JJ3"/>
    <mergeCell ref="JM3:JN3"/>
    <mergeCell ref="JO3:JP3"/>
    <mergeCell ref="JR3:JS3"/>
    <mergeCell ref="JT3:JU3"/>
    <mergeCell ref="HJ3:HK3"/>
    <mergeCell ref="HM3:HN3"/>
    <mergeCell ref="HO3:HP3"/>
    <mergeCell ref="HQ3:HR3"/>
    <mergeCell ref="HU3:HV3"/>
    <mergeCell ref="GW3:GX3"/>
    <mergeCell ref="HW1:KL1"/>
    <mergeCell ref="HW2:KA2"/>
    <mergeCell ref="KB2:KL2"/>
    <mergeCell ref="HX3:HY3"/>
    <mergeCell ref="HZ3:IA3"/>
    <mergeCell ref="IR3:IS3"/>
    <mergeCell ref="IT3:IU3"/>
    <mergeCell ref="IX3:IY3"/>
    <mergeCell ref="JA3:JB3"/>
    <mergeCell ref="JC3:JD3"/>
    <mergeCell ref="JE3:JF3"/>
    <mergeCell ref="IB3:IC3"/>
    <mergeCell ref="ID3:IE3"/>
    <mergeCell ref="IF3:IG3"/>
    <mergeCell ref="IJ3:IK3"/>
    <mergeCell ref="IM3:IN3"/>
    <mergeCell ref="IP3:IQ3"/>
    <mergeCell ref="KK3:KL3"/>
    <mergeCell ref="JV3:JW3"/>
    <mergeCell ref="GY3:GZ3"/>
    <mergeCell ref="HB3:HC3"/>
    <mergeCell ref="HD3:HE3"/>
    <mergeCell ref="HF3:HG3"/>
    <mergeCell ref="HH3:HI3"/>
    <mergeCell ref="GH3:GI3"/>
    <mergeCell ref="GK3:GL3"/>
    <mergeCell ref="GM3:GN3"/>
    <mergeCell ref="GO3:GP3"/>
    <mergeCell ref="GQ3:GR3"/>
    <mergeCell ref="GU3:GV3"/>
    <mergeCell ref="FP3:FQ3"/>
    <mergeCell ref="FT3:FU3"/>
    <mergeCell ref="FW3:FX3"/>
    <mergeCell ref="FZ3:GA3"/>
    <mergeCell ref="GB3:GC3"/>
    <mergeCell ref="GD3:GE3"/>
    <mergeCell ref="FA3:FB3"/>
    <mergeCell ref="FE3:FF3"/>
    <mergeCell ref="FH3:FI3"/>
    <mergeCell ref="FJ3:FK3"/>
    <mergeCell ref="FL3:FM3"/>
    <mergeCell ref="FN3:FO3"/>
    <mergeCell ref="FC3:FD3"/>
    <mergeCell ref="FR3:FS3"/>
    <mergeCell ref="EN3:EO3"/>
    <mergeCell ref="EP3:EQ3"/>
    <mergeCell ref="ER3:ES3"/>
    <mergeCell ref="ET3:EU3"/>
    <mergeCell ref="EW3:EX3"/>
    <mergeCell ref="EY3:EZ3"/>
    <mergeCell ref="DY3:DZ3"/>
    <mergeCell ref="EA3:EB3"/>
    <mergeCell ref="EC3:ED3"/>
    <mergeCell ref="EG3:EH3"/>
    <mergeCell ref="EI3:EJ3"/>
    <mergeCell ref="EL3:EM3"/>
    <mergeCell ref="EE3:EF3"/>
    <mergeCell ref="DJ3:DK3"/>
    <mergeCell ref="DL3:DM3"/>
    <mergeCell ref="DN3:DO3"/>
    <mergeCell ref="DR3:DS3"/>
    <mergeCell ref="DU3:DV3"/>
    <mergeCell ref="DW3:DX3"/>
    <mergeCell ref="CT3:CU3"/>
    <mergeCell ref="CV3:CW3"/>
    <mergeCell ref="CX3:CY3"/>
    <mergeCell ref="CZ3:DA3"/>
    <mergeCell ref="DD3:DE3"/>
    <mergeCell ref="DG3:DH3"/>
    <mergeCell ref="DB3:DC3"/>
    <mergeCell ref="DP3:DQ3"/>
    <mergeCell ref="CD3:CE3"/>
    <mergeCell ref="CG3:CH3"/>
    <mergeCell ref="CI3:CJ3"/>
    <mergeCell ref="CK3:CL3"/>
    <mergeCell ref="CO3:CP3"/>
    <mergeCell ref="CR3:CS3"/>
    <mergeCell ref="BQ3:BR3"/>
    <mergeCell ref="BS3:BT3"/>
    <mergeCell ref="BV3:BW3"/>
    <mergeCell ref="BX3:BY3"/>
    <mergeCell ref="BZ3:CA3"/>
    <mergeCell ref="CB3:CC3"/>
    <mergeCell ref="CM3:CN3"/>
    <mergeCell ref="BB3:BC3"/>
    <mergeCell ref="BE3:BF3"/>
    <mergeCell ref="BG3:BH3"/>
    <mergeCell ref="BI3:BJ3"/>
    <mergeCell ref="BM3:BN3"/>
    <mergeCell ref="BO3:BP3"/>
    <mergeCell ref="AJ3:AK3"/>
    <mergeCell ref="AN3:AO3"/>
    <mergeCell ref="AQ3:AR3"/>
    <mergeCell ref="AT3:AU3"/>
    <mergeCell ref="AV3:AW3"/>
    <mergeCell ref="AX3:AY3"/>
    <mergeCell ref="AL3:AM3"/>
    <mergeCell ref="AZ3:BA3"/>
    <mergeCell ref="BK3:BL3"/>
    <mergeCell ref="W3:X3"/>
    <mergeCell ref="Y3:Z3"/>
    <mergeCell ref="AB3:AC3"/>
    <mergeCell ref="AD3:AE3"/>
    <mergeCell ref="AF3:AG3"/>
    <mergeCell ref="AH3:AI3"/>
    <mergeCell ref="H3:I3"/>
    <mergeCell ref="J3:K3"/>
    <mergeCell ref="L3:M3"/>
    <mergeCell ref="P3:Q3"/>
    <mergeCell ref="S3:T3"/>
    <mergeCell ref="U3:V3"/>
    <mergeCell ref="N3:O3"/>
    <mergeCell ref="G1:Z1"/>
    <mergeCell ref="CQ1:FF1"/>
    <mergeCell ref="FG1:HV1"/>
    <mergeCell ref="G2:CE2"/>
    <mergeCell ref="CF2:CP2"/>
    <mergeCell ref="CQ2:EU2"/>
    <mergeCell ref="EV2:FF2"/>
    <mergeCell ref="FG2:HK2"/>
    <mergeCell ref="HL2:HV2"/>
    <mergeCell ref="AA1:CP1"/>
  </mergeCells>
  <conditionalFormatting sqref="U5">
    <cfRule type="expression" dxfId="327" priority="772">
      <formula>U5&gt;S5</formula>
    </cfRule>
  </conditionalFormatting>
  <conditionalFormatting sqref="V5">
    <cfRule type="expression" dxfId="326" priority="771">
      <formula>V5&gt;T5</formula>
    </cfRule>
  </conditionalFormatting>
  <conditionalFormatting sqref="X5">
    <cfRule type="expression" dxfId="325" priority="770">
      <formula>X5&gt;V5</formula>
    </cfRule>
  </conditionalFormatting>
  <conditionalFormatting sqref="W5">
    <cfRule type="expression" dxfId="324" priority="769">
      <formula>W5&gt;U5</formula>
    </cfRule>
  </conditionalFormatting>
  <conditionalFormatting sqref="AD5">
    <cfRule type="expression" dxfId="323" priority="768">
      <formula>AD5&gt;AB5</formula>
    </cfRule>
  </conditionalFormatting>
  <conditionalFormatting sqref="AE5">
    <cfRule type="expression" dxfId="322" priority="767">
      <formula>AE5&gt;AC5</formula>
    </cfRule>
  </conditionalFormatting>
  <conditionalFormatting sqref="AF5">
    <cfRule type="expression" dxfId="321" priority="766">
      <formula>AF5&gt;AD5</formula>
    </cfRule>
  </conditionalFormatting>
  <conditionalFormatting sqref="AG5">
    <cfRule type="expression" dxfId="320" priority="765">
      <formula>AG5&gt;AE5</formula>
    </cfRule>
  </conditionalFormatting>
  <conditionalFormatting sqref="AM5">
    <cfRule type="expression" dxfId="319" priority="764">
      <formula>AM5&gt;AK5</formula>
    </cfRule>
  </conditionalFormatting>
  <conditionalFormatting sqref="AL5">
    <cfRule type="expression" dxfId="318" priority="763">
      <formula>AL5&gt;AJ5</formula>
    </cfRule>
  </conditionalFormatting>
  <conditionalFormatting sqref="AN5">
    <cfRule type="expression" dxfId="317" priority="762">
      <formula>AN5&gt;AL5</formula>
    </cfRule>
  </conditionalFormatting>
  <conditionalFormatting sqref="AO5">
    <cfRule type="expression" dxfId="316" priority="761">
      <formula>AO5&gt;AM5</formula>
    </cfRule>
  </conditionalFormatting>
  <conditionalFormatting sqref="BA5">
    <cfRule type="expression" dxfId="315" priority="760">
      <formula>BA5&gt;AY5</formula>
    </cfRule>
  </conditionalFormatting>
  <conditionalFormatting sqref="AZ5">
    <cfRule type="expression" dxfId="314" priority="759">
      <formula>AZ5&gt;AX5</formula>
    </cfRule>
  </conditionalFormatting>
  <conditionalFormatting sqref="BC5">
    <cfRule type="expression" dxfId="313" priority="758">
      <formula>BC5&gt;BA5</formula>
    </cfRule>
  </conditionalFormatting>
  <conditionalFormatting sqref="BB5">
    <cfRule type="expression" dxfId="312" priority="757">
      <formula>BB5&gt;AZ5</formula>
    </cfRule>
  </conditionalFormatting>
  <conditionalFormatting sqref="CJ5">
    <cfRule type="expression" dxfId="311" priority="756">
      <formula>CJ5&gt;CH5</formula>
    </cfRule>
  </conditionalFormatting>
  <conditionalFormatting sqref="CI5">
    <cfRule type="expression" dxfId="310" priority="755">
      <formula>CI5&gt;CG5</formula>
    </cfRule>
  </conditionalFormatting>
  <conditionalFormatting sqref="CL5">
    <cfRule type="expression" dxfId="309" priority="754">
      <formula>CL5&gt;CJ5</formula>
    </cfRule>
  </conditionalFormatting>
  <conditionalFormatting sqref="CK5">
    <cfRule type="expression" dxfId="308" priority="753">
      <formula>CK5&gt;CI5</formula>
    </cfRule>
  </conditionalFormatting>
  <conditionalFormatting sqref="CN5">
    <cfRule type="expression" dxfId="307" priority="752">
      <formula>CN5&gt;CL5</formula>
    </cfRule>
  </conditionalFormatting>
  <conditionalFormatting sqref="CM5">
    <cfRule type="expression" dxfId="306" priority="751">
      <formula>CM5&gt;CK5</formula>
    </cfRule>
  </conditionalFormatting>
  <conditionalFormatting sqref="CP5">
    <cfRule type="expression" dxfId="305" priority="750">
      <formula>CP5&gt;CN5</formula>
    </cfRule>
  </conditionalFormatting>
  <conditionalFormatting sqref="CO5">
    <cfRule type="expression" dxfId="304" priority="749">
      <formula>CO5&gt;CM5</formula>
    </cfRule>
  </conditionalFormatting>
  <conditionalFormatting sqref="CT5">
    <cfRule type="expression" dxfId="303" priority="748">
      <formula>CT5&gt;CR5</formula>
    </cfRule>
  </conditionalFormatting>
  <conditionalFormatting sqref="CU5">
    <cfRule type="expression" dxfId="302" priority="747">
      <formula>CU5&gt;CS5</formula>
    </cfRule>
  </conditionalFormatting>
  <conditionalFormatting sqref="CV5">
    <cfRule type="expression" dxfId="301" priority="746">
      <formula>CV5&gt;CT5</formula>
    </cfRule>
  </conditionalFormatting>
  <conditionalFormatting sqref="CW5">
    <cfRule type="expression" dxfId="300" priority="745">
      <formula>CW5&gt;CU5</formula>
    </cfRule>
  </conditionalFormatting>
  <conditionalFormatting sqref="DC5">
    <cfRule type="expression" dxfId="299" priority="744">
      <formula>DC5&gt;DA5</formula>
    </cfRule>
  </conditionalFormatting>
  <conditionalFormatting sqref="DB5">
    <cfRule type="expression" dxfId="298" priority="743">
      <formula>DB5&gt;CZ5</formula>
    </cfRule>
  </conditionalFormatting>
  <conditionalFormatting sqref="DD5">
    <cfRule type="expression" dxfId="297" priority="742">
      <formula>DD5&gt;DB5</formula>
    </cfRule>
  </conditionalFormatting>
  <conditionalFormatting sqref="DE5">
    <cfRule type="expression" dxfId="296" priority="741">
      <formula>DE5&gt;DC5</formula>
    </cfRule>
  </conditionalFormatting>
  <conditionalFormatting sqref="DQ5">
    <cfRule type="expression" dxfId="295" priority="740">
      <formula>DQ5&gt;DO5</formula>
    </cfRule>
  </conditionalFormatting>
  <conditionalFormatting sqref="DP5">
    <cfRule type="expression" dxfId="294" priority="739">
      <formula>DP5&gt;DN5</formula>
    </cfRule>
  </conditionalFormatting>
  <conditionalFormatting sqref="DS5">
    <cfRule type="expression" dxfId="293" priority="738">
      <formula>DS5&gt;DQ5</formula>
    </cfRule>
  </conditionalFormatting>
  <conditionalFormatting sqref="DR5">
    <cfRule type="expression" dxfId="292" priority="737">
      <formula>DR5&gt;DP5</formula>
    </cfRule>
  </conditionalFormatting>
  <conditionalFormatting sqref="EZ5">
    <cfRule type="expression" dxfId="291" priority="736">
      <formula>EZ5&gt;EX5</formula>
    </cfRule>
  </conditionalFormatting>
  <conditionalFormatting sqref="EY5">
    <cfRule type="expression" dxfId="290" priority="735">
      <formula>EY5&gt;EW5</formula>
    </cfRule>
  </conditionalFormatting>
  <conditionalFormatting sqref="FB5">
    <cfRule type="expression" dxfId="289" priority="734">
      <formula>FB5&gt;EZ5</formula>
    </cfRule>
  </conditionalFormatting>
  <conditionalFormatting sqref="FA5">
    <cfRule type="expression" dxfId="288" priority="733">
      <formula>FA5&gt;EY5</formula>
    </cfRule>
  </conditionalFormatting>
  <conditionalFormatting sqref="FD5">
    <cfRule type="expression" dxfId="287" priority="732">
      <formula>FD5&gt;FB5</formula>
    </cfRule>
  </conditionalFormatting>
  <conditionalFormatting sqref="FC5">
    <cfRule type="expression" dxfId="286" priority="731">
      <formula>FC5&gt;FA5</formula>
    </cfRule>
  </conditionalFormatting>
  <conditionalFormatting sqref="FF5">
    <cfRule type="expression" dxfId="285" priority="730">
      <formula>FF5&gt;FD5</formula>
    </cfRule>
  </conditionalFormatting>
  <conditionalFormatting sqref="FE5">
    <cfRule type="expression" dxfId="284" priority="729">
      <formula>FE5&gt;FC5</formula>
    </cfRule>
  </conditionalFormatting>
  <conditionalFormatting sqref="FJ5">
    <cfRule type="expression" dxfId="283" priority="728">
      <formula>FJ5&gt;FH5</formula>
    </cfRule>
  </conditionalFormatting>
  <conditionalFormatting sqref="FK5">
    <cfRule type="expression" dxfId="282" priority="727">
      <formula>FK5&gt;FI5</formula>
    </cfRule>
  </conditionalFormatting>
  <conditionalFormatting sqref="FL5">
    <cfRule type="expression" dxfId="281" priority="726">
      <formula>FL5&gt;FJ5</formula>
    </cfRule>
  </conditionalFormatting>
  <conditionalFormatting sqref="FM5">
    <cfRule type="expression" dxfId="280" priority="725">
      <formula>FM5&gt;FK5</formula>
    </cfRule>
  </conditionalFormatting>
  <conditionalFormatting sqref="FS5">
    <cfRule type="expression" dxfId="279" priority="724">
      <formula>FS5&gt;FQ5</formula>
    </cfRule>
  </conditionalFormatting>
  <conditionalFormatting sqref="FR5">
    <cfRule type="expression" dxfId="278" priority="723">
      <formula>FR5&gt;FP5</formula>
    </cfRule>
  </conditionalFormatting>
  <conditionalFormatting sqref="FT5">
    <cfRule type="expression" dxfId="277" priority="722">
      <formula>FT5&gt;FR5</formula>
    </cfRule>
  </conditionalFormatting>
  <conditionalFormatting sqref="FU5">
    <cfRule type="expression" dxfId="276" priority="721">
      <formula>FU5&gt;FS5</formula>
    </cfRule>
  </conditionalFormatting>
  <conditionalFormatting sqref="GG5">
    <cfRule type="expression" dxfId="275" priority="720">
      <formula>GG5&gt;GE5</formula>
    </cfRule>
  </conditionalFormatting>
  <conditionalFormatting sqref="GF5">
    <cfRule type="expression" dxfId="274" priority="719">
      <formula>GF5&gt;GD5</formula>
    </cfRule>
  </conditionalFormatting>
  <conditionalFormatting sqref="GI5">
    <cfRule type="expression" dxfId="273" priority="718">
      <formula>GI5&gt;GG5</formula>
    </cfRule>
  </conditionalFormatting>
  <conditionalFormatting sqref="GH5">
    <cfRule type="expression" dxfId="272" priority="717">
      <formula>GH5&gt;GF5</formula>
    </cfRule>
  </conditionalFormatting>
  <conditionalFormatting sqref="HP5">
    <cfRule type="expression" dxfId="271" priority="716">
      <formula>HP5&gt;HN5</formula>
    </cfRule>
  </conditionalFormatting>
  <conditionalFormatting sqref="HO5">
    <cfRule type="expression" dxfId="270" priority="715">
      <formula>HO5&gt;HM5</formula>
    </cfRule>
  </conditionalFormatting>
  <conditionalFormatting sqref="HR5">
    <cfRule type="expression" dxfId="269" priority="714">
      <formula>HR5&gt;HP5</formula>
    </cfRule>
  </conditionalFormatting>
  <conditionalFormatting sqref="HQ5">
    <cfRule type="expression" dxfId="268" priority="713">
      <formula>HQ5&gt;HO5</formula>
    </cfRule>
  </conditionalFormatting>
  <conditionalFormatting sqref="HT5">
    <cfRule type="expression" dxfId="267" priority="712">
      <formula>HT5&gt;HR5</formula>
    </cfRule>
  </conditionalFormatting>
  <conditionalFormatting sqref="HS5">
    <cfRule type="expression" dxfId="266" priority="711">
      <formula>HS5&gt;HQ5</formula>
    </cfRule>
  </conditionalFormatting>
  <conditionalFormatting sqref="HV5">
    <cfRule type="expression" dxfId="265" priority="710">
      <formula>HV5&gt;HT5</formula>
    </cfRule>
  </conditionalFormatting>
  <conditionalFormatting sqref="HU5">
    <cfRule type="expression" dxfId="264" priority="709">
      <formula>HU5&gt;HS5</formula>
    </cfRule>
  </conditionalFormatting>
  <conditionalFormatting sqref="HZ5">
    <cfRule type="expression" dxfId="263" priority="708">
      <formula>HZ5&gt;HX5</formula>
    </cfRule>
  </conditionalFormatting>
  <conditionalFormatting sqref="IA5">
    <cfRule type="expression" dxfId="262" priority="707">
      <formula>IA5&gt;HY5</formula>
    </cfRule>
  </conditionalFormatting>
  <conditionalFormatting sqref="IB5">
    <cfRule type="expression" dxfId="261" priority="706">
      <formula>IB5&gt;HZ5</formula>
    </cfRule>
  </conditionalFormatting>
  <conditionalFormatting sqref="IC5">
    <cfRule type="expression" dxfId="260" priority="705">
      <formula>IC5&gt;IA5</formula>
    </cfRule>
  </conditionalFormatting>
  <conditionalFormatting sqref="II5">
    <cfRule type="expression" dxfId="259" priority="704">
      <formula>II5&gt;IG5</formula>
    </cfRule>
  </conditionalFormatting>
  <conditionalFormatting sqref="IH5">
    <cfRule type="expression" dxfId="258" priority="703">
      <formula>IH5&gt;IF5</formula>
    </cfRule>
  </conditionalFormatting>
  <conditionalFormatting sqref="IJ5">
    <cfRule type="expression" dxfId="257" priority="702">
      <formula>IJ5&gt;IH5</formula>
    </cfRule>
  </conditionalFormatting>
  <conditionalFormatting sqref="IK5">
    <cfRule type="expression" dxfId="256" priority="701">
      <formula>IK5&gt;II5</formula>
    </cfRule>
  </conditionalFormatting>
  <conditionalFormatting sqref="IW5">
    <cfRule type="expression" dxfId="255" priority="700">
      <formula>IW5&gt;IU5</formula>
    </cfRule>
  </conditionalFormatting>
  <conditionalFormatting sqref="IV5">
    <cfRule type="expression" dxfId="254" priority="699">
      <formula>IV5&gt;IT5</formula>
    </cfRule>
  </conditionalFormatting>
  <conditionalFormatting sqref="IY5">
    <cfRule type="expression" dxfId="253" priority="698">
      <formula>IY5&gt;IW5</formula>
    </cfRule>
  </conditionalFormatting>
  <conditionalFormatting sqref="IX5">
    <cfRule type="expression" dxfId="252" priority="697">
      <formula>IX5&gt;IV5</formula>
    </cfRule>
  </conditionalFormatting>
  <conditionalFormatting sqref="KF5">
    <cfRule type="expression" dxfId="251" priority="696">
      <formula>KF5&gt;KD5</formula>
    </cfRule>
  </conditionalFormatting>
  <conditionalFormatting sqref="KE5">
    <cfRule type="expression" dxfId="250" priority="695">
      <formula>KE5&gt;KC5</formula>
    </cfRule>
  </conditionalFormatting>
  <conditionalFormatting sqref="KH5">
    <cfRule type="expression" dxfId="249" priority="694">
      <formula>KH5&gt;KF5</formula>
    </cfRule>
  </conditionalFormatting>
  <conditionalFormatting sqref="KG5">
    <cfRule type="expression" dxfId="248" priority="693">
      <formula>KG5&gt;KE5</formula>
    </cfRule>
  </conditionalFormatting>
  <conditionalFormatting sqref="KJ5">
    <cfRule type="expression" dxfId="247" priority="692">
      <formula>KJ5&gt;KH5</formula>
    </cfRule>
  </conditionalFormatting>
  <conditionalFormatting sqref="KI5">
    <cfRule type="expression" dxfId="246" priority="691">
      <formula>KI5&gt;KG5</formula>
    </cfRule>
  </conditionalFormatting>
  <conditionalFormatting sqref="KL5">
    <cfRule type="expression" dxfId="245" priority="690">
      <formula>KL5&gt;KJ5</formula>
    </cfRule>
  </conditionalFormatting>
  <conditionalFormatting sqref="KK5">
    <cfRule type="expression" dxfId="244" priority="689">
      <formula>KK5&gt;KI5</formula>
    </cfRule>
  </conditionalFormatting>
  <conditionalFormatting sqref="D5">
    <cfRule type="expression" dxfId="243" priority="549">
      <formula>U5&gt;S5</formula>
    </cfRule>
    <cfRule type="expression" dxfId="242" priority="550">
      <formula>V5&gt;T5</formula>
    </cfRule>
    <cfRule type="expression" dxfId="241" priority="551">
      <formula>X5&gt;V5</formula>
    </cfRule>
    <cfRule type="expression" dxfId="240" priority="552">
      <formula>W5&gt;U5</formula>
    </cfRule>
    <cfRule type="expression" dxfId="239" priority="553">
      <formula>AD5&gt;AB5</formula>
    </cfRule>
    <cfRule type="expression" dxfId="238" priority="554">
      <formula>AE5&gt;AC5</formula>
    </cfRule>
    <cfRule type="expression" dxfId="237" priority="555">
      <formula>AF5&gt;AD5</formula>
    </cfRule>
    <cfRule type="expression" dxfId="236" priority="556">
      <formula>AG5&gt;AE5</formula>
    </cfRule>
    <cfRule type="expression" dxfId="235" priority="557">
      <formula>(AK5+AI5)&lt;&gt;AG5</formula>
    </cfRule>
    <cfRule type="expression" dxfId="234" priority="558">
      <formula>(AJ5+AH5)&lt;&gt;AF5</formula>
    </cfRule>
    <cfRule type="expression" dxfId="233" priority="559">
      <formula>AM5&gt;AK5</formula>
    </cfRule>
    <cfRule type="expression" dxfId="232" priority="560">
      <formula>AL5&gt;AJ5</formula>
    </cfRule>
    <cfRule type="expression" dxfId="231" priority="561">
      <formula>AN5&gt;AL5</formula>
    </cfRule>
    <cfRule type="expression" dxfId="230" priority="562">
      <formula>AO5&gt;AM5</formula>
    </cfRule>
    <cfRule type="expression" dxfId="229" priority="563">
      <formula>(AY5+AW5)&lt;&gt;AU5</formula>
    </cfRule>
    <cfRule type="expression" dxfId="228" priority="564">
      <formula>(AX5+AV5)&lt;&gt;AT5</formula>
    </cfRule>
    <cfRule type="expression" dxfId="227" priority="565">
      <formula>BA5&gt;AY5</formula>
    </cfRule>
    <cfRule type="expression" dxfId="226" priority="566">
      <formula>AZ5&gt;AX5</formula>
    </cfRule>
    <cfRule type="expression" dxfId="225" priority="567">
      <formula>BC5&gt;BA5</formula>
    </cfRule>
    <cfRule type="expression" dxfId="224" priority="568">
      <formula>BB5&gt;AZ5</formula>
    </cfRule>
    <cfRule type="expression" dxfId="223" priority="569">
      <formula>BH5&gt;BF5</formula>
    </cfRule>
    <cfRule type="expression" dxfId="222" priority="570">
      <formula>BG5&gt;BE5</formula>
    </cfRule>
    <cfRule type="expression" dxfId="221" priority="571">
      <formula>(BP5+BJ5)&lt;&gt;BH5</formula>
    </cfRule>
    <cfRule type="expression" dxfId="220" priority="572">
      <formula>(BO5+BI5)&lt;&gt;BG5</formula>
    </cfRule>
    <cfRule type="expression" dxfId="219" priority="573">
      <formula>BL5&gt;BJ5</formula>
    </cfRule>
    <cfRule type="expression" dxfId="218" priority="574">
      <formula>BK5&gt;BI5</formula>
    </cfRule>
    <cfRule type="expression" dxfId="217" priority="575">
      <formula>BN5&gt;BL5</formula>
    </cfRule>
    <cfRule type="expression" dxfId="216" priority="576">
      <formula>BM5&gt;BK5</formula>
    </cfRule>
    <cfRule type="expression" dxfId="215" priority="577">
      <formula>(BT5+BR5)&gt;BP5</formula>
    </cfRule>
    <cfRule type="expression" dxfId="214" priority="578">
      <formula>(BS5+BQ5)&gt;BO5</formula>
    </cfRule>
    <cfRule type="expression" dxfId="213" priority="579">
      <formula>CJ5&gt;CH5</formula>
    </cfRule>
    <cfRule type="expression" dxfId="212" priority="580">
      <formula>CI5&gt;CG5</formula>
    </cfRule>
    <cfRule type="expression" dxfId="211" priority="581">
      <formula>CL5&gt;CJ5</formula>
    </cfRule>
    <cfRule type="expression" dxfId="210" priority="582">
      <formula>CK5&gt;CI5</formula>
    </cfRule>
    <cfRule type="expression" dxfId="209" priority="583">
      <formula>CN5&gt;CL5</formula>
    </cfRule>
    <cfRule type="expression" dxfId="208" priority="584">
      <formula>CM5&gt;CK5</formula>
    </cfRule>
    <cfRule type="expression" dxfId="207" priority="585">
      <formula>CP5&gt;CN5</formula>
    </cfRule>
    <cfRule type="expression" dxfId="206" priority="586">
      <formula>CO5&gt;CM5</formula>
    </cfRule>
    <cfRule type="expression" dxfId="205" priority="587">
      <formula>CT5&gt;CR5</formula>
    </cfRule>
    <cfRule type="expression" dxfId="204" priority="588">
      <formula>CU5&gt;CS5</formula>
    </cfRule>
    <cfRule type="expression" dxfId="203" priority="589">
      <formula>CV5&gt;CT5</formula>
    </cfRule>
    <cfRule type="expression" dxfId="202" priority="590">
      <formula>CW5&gt;CU5</formula>
    </cfRule>
    <cfRule type="expression" dxfId="201" priority="591">
      <formula>(DA5+CY5)&lt;&gt;CW5</formula>
    </cfRule>
    <cfRule type="expression" dxfId="200" priority="592">
      <formula>(CZ5+CX5)&lt;&gt;CV5</formula>
    </cfRule>
    <cfRule type="expression" dxfId="199" priority="593">
      <formula>DC5&gt;DA5</formula>
    </cfRule>
    <cfRule type="expression" dxfId="198" priority="594">
      <formula>DB5&gt;CZ5</formula>
    </cfRule>
    <cfRule type="expression" dxfId="197" priority="595">
      <formula>DD5&gt;DB5</formula>
    </cfRule>
    <cfRule type="expression" dxfId="196" priority="596">
      <formula>DE5&gt;DC5</formula>
    </cfRule>
    <cfRule type="expression" dxfId="195" priority="597">
      <formula>(DO5+DM5)&lt;&gt;DK5</formula>
    </cfRule>
    <cfRule type="expression" dxfId="194" priority="598">
      <formula>(DN5+DL5)&lt;&gt;DJ5</formula>
    </cfRule>
    <cfRule type="expression" dxfId="193" priority="599">
      <formula>DQ5&gt;DO5</formula>
    </cfRule>
    <cfRule type="expression" dxfId="192" priority="600">
      <formula>DP5&gt;DN5</formula>
    </cfRule>
    <cfRule type="expression" dxfId="191" priority="601">
      <formula>DS5&gt;DQ5</formula>
    </cfRule>
    <cfRule type="expression" dxfId="190" priority="602">
      <formula>DR5&gt;DP5</formula>
    </cfRule>
    <cfRule type="expression" dxfId="189" priority="603">
      <formula>DX5&gt;DV5</formula>
    </cfRule>
    <cfRule type="expression" dxfId="188" priority="604">
      <formula>DW5&gt;DU5</formula>
    </cfRule>
    <cfRule type="expression" dxfId="187" priority="605">
      <formula>(EF5+DZ5)&lt;&gt;DX5</formula>
    </cfRule>
    <cfRule type="expression" dxfId="186" priority="606">
      <formula>(EE5+DY5)&lt;&gt;DW5</formula>
    </cfRule>
    <cfRule type="expression" dxfId="185" priority="607">
      <formula>EB5&gt;DZ5</formula>
    </cfRule>
    <cfRule type="expression" dxfId="184" priority="608">
      <formula>EA5&gt;DY5</formula>
    </cfRule>
    <cfRule type="expression" dxfId="183" priority="609">
      <formula>ED5&gt;EB5</formula>
    </cfRule>
    <cfRule type="expression" dxfId="182" priority="610">
      <formula>EC5&gt;EA5</formula>
    </cfRule>
    <cfRule type="expression" dxfId="181" priority="611">
      <formula>(EJ5+EH5)&gt;EF5</formula>
    </cfRule>
    <cfRule type="expression" dxfId="180" priority="612">
      <formula>(EI5+EG5)&gt;EE5</formula>
    </cfRule>
    <cfRule type="expression" dxfId="179" priority="613">
      <formula>EZ5&gt;EX5</formula>
    </cfRule>
    <cfRule type="expression" dxfId="178" priority="614">
      <formula>EY5&gt;EW5</formula>
    </cfRule>
    <cfRule type="expression" dxfId="177" priority="615">
      <formula>FB5&gt;EZ5</formula>
    </cfRule>
    <cfRule type="expression" dxfId="176" priority="616">
      <formula>FA5&gt;EY5</formula>
    </cfRule>
    <cfRule type="expression" dxfId="175" priority="617">
      <formula>FD5&gt;FB5</formula>
    </cfRule>
    <cfRule type="expression" dxfId="174" priority="618">
      <formula>FC5&gt;FA5</formula>
    </cfRule>
    <cfRule type="expression" dxfId="173" priority="619">
      <formula>FF5&gt;FD5</formula>
    </cfRule>
    <cfRule type="expression" dxfId="172" priority="620">
      <formula>FE5&gt;FC5</formula>
    </cfRule>
    <cfRule type="expression" dxfId="171" priority="621">
      <formula>FJ5&gt;FH5</formula>
    </cfRule>
    <cfRule type="expression" dxfId="170" priority="622">
      <formula>FK5&gt;FI5</formula>
    </cfRule>
    <cfRule type="expression" dxfId="169" priority="623">
      <formula>FL5&gt;FJ5</formula>
    </cfRule>
    <cfRule type="expression" dxfId="168" priority="624">
      <formula>FM5&gt;FK5</formula>
    </cfRule>
    <cfRule type="expression" dxfId="167" priority="625">
      <formula>(FQ5+FO5)&lt;&gt;FM5</formula>
    </cfRule>
    <cfRule type="expression" dxfId="166" priority="626">
      <formula>(FP5+FN5)&lt;&gt;FL5</formula>
    </cfRule>
    <cfRule type="expression" dxfId="165" priority="627">
      <formula>FS5&gt;FQ5</formula>
    </cfRule>
    <cfRule type="expression" dxfId="164" priority="628">
      <formula>FR5&gt;FP5</formula>
    </cfRule>
    <cfRule type="expression" dxfId="163" priority="629">
      <formula>FT5&gt;FR5</formula>
    </cfRule>
    <cfRule type="expression" dxfId="162" priority="630">
      <formula>FU5&gt;FS5</formula>
    </cfRule>
    <cfRule type="expression" dxfId="161" priority="631">
      <formula>(GE5+GC5)&lt;&gt;GA5</formula>
    </cfRule>
    <cfRule type="expression" dxfId="160" priority="632">
      <formula>(GD5+GB5)&lt;&gt;FZ5</formula>
    </cfRule>
    <cfRule type="expression" dxfId="159" priority="633">
      <formula>GG5&gt;GE5</formula>
    </cfRule>
    <cfRule type="expression" dxfId="158" priority="634">
      <formula>GF5&gt;GD5</formula>
    </cfRule>
    <cfRule type="expression" dxfId="157" priority="635">
      <formula>GI5&gt;GG5</formula>
    </cfRule>
    <cfRule type="expression" dxfId="156" priority="636">
      <formula>GH5&gt;GF5</formula>
    </cfRule>
    <cfRule type="expression" dxfId="155" priority="637">
      <formula>GN5&gt;GL5</formula>
    </cfRule>
    <cfRule type="expression" dxfId="154" priority="638">
      <formula>GM5&gt;GK5</formula>
    </cfRule>
    <cfRule type="expression" dxfId="153" priority="639">
      <formula>(GV5+GP5)&lt;&gt;GN5</formula>
    </cfRule>
    <cfRule type="expression" dxfId="152" priority="640">
      <formula>(GU5+GO5)&lt;&gt;GM5</formula>
    </cfRule>
    <cfRule type="expression" dxfId="151" priority="641">
      <formula>GR5&gt;GP5</formula>
    </cfRule>
    <cfRule type="expression" dxfId="150" priority="642">
      <formula>GQ5&gt;GO5</formula>
    </cfRule>
    <cfRule type="expression" dxfId="149" priority="643">
      <formula>GT5&gt;GR5</formula>
    </cfRule>
    <cfRule type="expression" dxfId="148" priority="644">
      <formula>GS5&gt;GQ5</formula>
    </cfRule>
    <cfRule type="expression" dxfId="147" priority="645">
      <formula>(GZ5+GX5)&gt;GV5</formula>
    </cfRule>
    <cfRule type="expression" dxfId="146" priority="646">
      <formula>(GY5+GW5)&gt;GU5</formula>
    </cfRule>
    <cfRule type="expression" dxfId="145" priority="647">
      <formula>HP5&gt;HN5</formula>
    </cfRule>
    <cfRule type="expression" dxfId="144" priority="648">
      <formula>HO5&gt;HM5</formula>
    </cfRule>
    <cfRule type="expression" dxfId="143" priority="649">
      <formula>HR5&gt;HP5</formula>
    </cfRule>
    <cfRule type="expression" dxfId="142" priority="650">
      <formula>HQ5&gt;HO5</formula>
    </cfRule>
    <cfRule type="expression" dxfId="141" priority="651">
      <formula>HT5&gt;HR5</formula>
    </cfRule>
    <cfRule type="expression" dxfId="140" priority="652">
      <formula>HS5&gt;HQ5</formula>
    </cfRule>
    <cfRule type="expression" dxfId="139" priority="653">
      <formula>HV5&gt;HT5</formula>
    </cfRule>
    <cfRule type="expression" dxfId="138" priority="654">
      <formula>HU5&gt;HS5</formula>
    </cfRule>
    <cfRule type="expression" dxfId="137" priority="655">
      <formula>HZ5&gt;HX5</formula>
    </cfRule>
    <cfRule type="expression" dxfId="136" priority="656">
      <formula>IA5&gt;HY5</formula>
    </cfRule>
    <cfRule type="expression" dxfId="135" priority="657">
      <formula>IB5&gt;HZ5</formula>
    </cfRule>
    <cfRule type="expression" dxfId="134" priority="658">
      <formula>IC5&gt;IA5</formula>
    </cfRule>
    <cfRule type="expression" dxfId="133" priority="659">
      <formula>(IG5+IE5)&lt;&gt;IC5</formula>
    </cfRule>
    <cfRule type="expression" dxfId="132" priority="660">
      <formula>(IF5+ID5)&lt;&gt;IB5</formula>
    </cfRule>
    <cfRule type="expression" dxfId="131" priority="661">
      <formula>II5&gt;IG5</formula>
    </cfRule>
    <cfRule type="expression" dxfId="130" priority="662">
      <formula>IH5&gt;IF5</formula>
    </cfRule>
    <cfRule type="expression" dxfId="129" priority="663">
      <formula>IJ5&gt;IH5</formula>
    </cfRule>
    <cfRule type="expression" dxfId="128" priority="664">
      <formula>IK5&gt;II5</formula>
    </cfRule>
    <cfRule type="expression" dxfId="127" priority="665">
      <formula>(IU5+IS5)&lt;&gt;IQ5</formula>
    </cfRule>
    <cfRule type="expression" dxfId="126" priority="666">
      <formula>(IT5+IR5)&lt;&gt;IP5</formula>
    </cfRule>
    <cfRule type="expression" dxfId="125" priority="667">
      <formula>IW5&gt;IU5</formula>
    </cfRule>
    <cfRule type="expression" dxfId="124" priority="668">
      <formula>IV5&gt;IT5</formula>
    </cfRule>
    <cfRule type="expression" dxfId="123" priority="669">
      <formula>IY5&gt;IW5</formula>
    </cfRule>
    <cfRule type="expression" dxfId="122" priority="670">
      <formula>IX5&gt;IV5</formula>
    </cfRule>
    <cfRule type="expression" dxfId="121" priority="671">
      <formula>JD5&gt;JB5</formula>
    </cfRule>
    <cfRule type="expression" dxfId="120" priority="672">
      <formula>JC5&gt;JA5</formula>
    </cfRule>
    <cfRule type="expression" dxfId="119" priority="673">
      <formula>(JL5+JF5)&lt;&gt;JD5</formula>
    </cfRule>
    <cfRule type="expression" dxfId="118" priority="674">
      <formula>(JK5+JE5)&lt;&gt;JC5</formula>
    </cfRule>
    <cfRule type="expression" dxfId="117" priority="675">
      <formula>JH5&gt;JF5</formula>
    </cfRule>
    <cfRule type="expression" dxfId="116" priority="676">
      <formula>JG5&gt;JE5</formula>
    </cfRule>
    <cfRule type="expression" dxfId="115" priority="677">
      <formula>JJ5&gt;JH5</formula>
    </cfRule>
    <cfRule type="expression" dxfId="114" priority="678">
      <formula>JI5&gt;JG5</formula>
    </cfRule>
    <cfRule type="expression" dxfId="113" priority="679">
      <formula>(JP5+JN5)&gt;JL5</formula>
    </cfRule>
    <cfRule type="expression" dxfId="112" priority="680">
      <formula>(JO5+JM5)&gt;JK5</formula>
    </cfRule>
    <cfRule type="expression" dxfId="111" priority="681">
      <formula>KF5&gt;KD5</formula>
    </cfRule>
    <cfRule type="expression" dxfId="110" priority="682">
      <formula>KE5&gt;KC5</formula>
    </cfRule>
    <cfRule type="expression" dxfId="109" priority="683">
      <formula>KH5&gt;KF5</formula>
    </cfRule>
    <cfRule type="expression" dxfId="108" priority="684">
      <formula>KG5&gt;KE5</formula>
    </cfRule>
    <cfRule type="expression" dxfId="107" priority="685">
      <formula>KJ5&gt;KH5</formula>
    </cfRule>
    <cfRule type="expression" dxfId="106" priority="686">
      <formula>KI5&gt;KG5</formula>
    </cfRule>
    <cfRule type="expression" dxfId="105" priority="687">
      <formula>KL5&gt;KJ5</formula>
    </cfRule>
    <cfRule type="expression" dxfId="104" priority="688">
      <formula>KK5&gt;KI5</formula>
    </cfRule>
  </conditionalFormatting>
  <conditionalFormatting sqref="AJ5">
    <cfRule type="expression" dxfId="103" priority="545">
      <formula>(AJ5+AH5)&lt;&gt;AF5</formula>
    </cfRule>
    <cfRule type="expression" dxfId="102" priority="548">
      <formula>AL5&gt;AJ5</formula>
    </cfRule>
  </conditionalFormatting>
  <conditionalFormatting sqref="AH5">
    <cfRule type="expression" dxfId="101" priority="547">
      <formula>(AH5+AJ5)&lt;&gt;AF5</formula>
    </cfRule>
  </conditionalFormatting>
  <conditionalFormatting sqref="AI5">
    <cfRule type="expression" dxfId="100" priority="546">
      <formula>(AI5+AK5)&lt;&gt;AG5</formula>
    </cfRule>
  </conditionalFormatting>
  <conditionalFormatting sqref="AK5">
    <cfRule type="expression" dxfId="99" priority="543">
      <formula>(AK5+AI5)&lt;&gt;AG5</formula>
    </cfRule>
    <cfRule type="expression" dxfId="98" priority="544">
      <formula>AM5&gt;AK5</formula>
    </cfRule>
  </conditionalFormatting>
  <conditionalFormatting sqref="CZ5">
    <cfRule type="expression" dxfId="97" priority="539">
      <formula>(CZ5+CX5)&lt;&gt;CV5</formula>
    </cfRule>
    <cfRule type="expression" dxfId="96" priority="542">
      <formula>DB5&gt;CZ5</formula>
    </cfRule>
  </conditionalFormatting>
  <conditionalFormatting sqref="CX5">
    <cfRule type="expression" dxfId="95" priority="541">
      <formula>(CX5+CZ5)&lt;&gt;CV5</formula>
    </cfRule>
  </conditionalFormatting>
  <conditionalFormatting sqref="CY5">
    <cfRule type="expression" dxfId="94" priority="540">
      <formula>(CY5+DA5)&lt;&gt;CW5</formula>
    </cfRule>
  </conditionalFormatting>
  <conditionalFormatting sqref="DA5">
    <cfRule type="expression" dxfId="93" priority="537">
      <formula>(DA5+CY5)&lt;&gt;CW5</formula>
    </cfRule>
    <cfRule type="expression" dxfId="92" priority="538">
      <formula>DC5&gt;DA5</formula>
    </cfRule>
  </conditionalFormatting>
  <conditionalFormatting sqref="FP5">
    <cfRule type="expression" dxfId="91" priority="533">
      <formula>(FP5+FN5)&lt;&gt;FL5</formula>
    </cfRule>
    <cfRule type="expression" dxfId="90" priority="536">
      <formula>FR5&gt;FP5</formula>
    </cfRule>
  </conditionalFormatting>
  <conditionalFormatting sqref="FN5">
    <cfRule type="expression" dxfId="89" priority="535">
      <formula>(FN5+FP5)&lt;&gt;FL5</formula>
    </cfRule>
  </conditionalFormatting>
  <conditionalFormatting sqref="FO5">
    <cfRule type="expression" dxfId="88" priority="534">
      <formula>(FO5+FQ5)&lt;&gt;FM5</formula>
    </cfRule>
  </conditionalFormatting>
  <conditionalFormatting sqref="FQ5">
    <cfRule type="expression" dxfId="87" priority="531">
      <formula>(FQ5+FO5)&lt;&gt;FM5</formula>
    </cfRule>
    <cfRule type="expression" dxfId="86" priority="532">
      <formula>FS5&gt;FQ5</formula>
    </cfRule>
  </conditionalFormatting>
  <conditionalFormatting sqref="IF5">
    <cfRule type="expression" dxfId="85" priority="527">
      <formula>(IF5+ID5)&lt;&gt;IB5</formula>
    </cfRule>
    <cfRule type="expression" dxfId="84" priority="530">
      <formula>IH5&gt;IF5</formula>
    </cfRule>
  </conditionalFormatting>
  <conditionalFormatting sqref="ID5">
    <cfRule type="expression" dxfId="83" priority="529">
      <formula>(ID5+IF5)&lt;&gt;IB5</formula>
    </cfRule>
  </conditionalFormatting>
  <conditionalFormatting sqref="IE5">
    <cfRule type="expression" dxfId="82" priority="528">
      <formula>(IE5+IG5)&lt;&gt;IC5</formula>
    </cfRule>
  </conditionalFormatting>
  <conditionalFormatting sqref="IG5">
    <cfRule type="expression" dxfId="81" priority="525">
      <formula>(IG5+IE5)&lt;&gt;IC5</formula>
    </cfRule>
    <cfRule type="expression" dxfId="80" priority="526">
      <formula>II5&gt;IG5</formula>
    </cfRule>
  </conditionalFormatting>
  <conditionalFormatting sqref="AV5">
    <cfRule type="expression" dxfId="79" priority="524">
      <formula>(AX5+AV5)&lt;&gt;AT5</formula>
    </cfRule>
  </conditionalFormatting>
  <conditionalFormatting sqref="AX5">
    <cfRule type="expression" dxfId="78" priority="523">
      <formula>(AX5+AV5)&lt;&gt;AT5</formula>
    </cfRule>
  </conditionalFormatting>
  <conditionalFormatting sqref="AW5">
    <cfRule type="expression" dxfId="77" priority="522">
      <formula>(AY5+AW5)&lt;&gt;AU5</formula>
    </cfRule>
  </conditionalFormatting>
  <conditionalFormatting sqref="AY5">
    <cfRule type="expression" dxfId="76" priority="521">
      <formula>(AY5+AW5)&lt;&gt;AU5</formula>
    </cfRule>
  </conditionalFormatting>
  <conditionalFormatting sqref="DL5">
    <cfRule type="expression" dxfId="75" priority="520">
      <formula>(DN5+DL5)&lt;&gt;DJ5</formula>
    </cfRule>
  </conditionalFormatting>
  <conditionalFormatting sqref="DN5">
    <cfRule type="expression" dxfId="74" priority="519">
      <formula>(DN5+DL5)&lt;&gt;DJ5</formula>
    </cfRule>
  </conditionalFormatting>
  <conditionalFormatting sqref="DM5">
    <cfRule type="expression" dxfId="73" priority="518">
      <formula>(DO5+DM5)&lt;&gt;DK5</formula>
    </cfRule>
  </conditionalFormatting>
  <conditionalFormatting sqref="DO5">
    <cfRule type="expression" dxfId="72" priority="517">
      <formula>(DO5+DM5)&lt;&gt;DK5</formula>
    </cfRule>
  </conditionalFormatting>
  <conditionalFormatting sqref="GB5">
    <cfRule type="expression" dxfId="71" priority="516">
      <formula>(GD5+GB5)&lt;&gt;FZ5</formula>
    </cfRule>
  </conditionalFormatting>
  <conditionalFormatting sqref="GD5">
    <cfRule type="expression" dxfId="70" priority="515">
      <formula>(GD5+GB5)&lt;&gt;FZ5</formula>
    </cfRule>
  </conditionalFormatting>
  <conditionalFormatting sqref="GC5">
    <cfRule type="expression" dxfId="69" priority="514">
      <formula>(GE5+GC5)&lt;&gt;GA5</formula>
    </cfRule>
  </conditionalFormatting>
  <conditionalFormatting sqref="GE5">
    <cfRule type="expression" dxfId="68" priority="513">
      <formula>(GE5+GC5)&lt;&gt;GA5</formula>
    </cfRule>
  </conditionalFormatting>
  <conditionalFormatting sqref="IR5">
    <cfRule type="expression" dxfId="67" priority="512">
      <formula>(IT5+IR5)&lt;&gt;IP5</formula>
    </cfRule>
  </conditionalFormatting>
  <conditionalFormatting sqref="IT5">
    <cfRule type="expression" dxfId="66" priority="511">
      <formula>(IT5+IR5)&lt;&gt;IP5</formula>
    </cfRule>
  </conditionalFormatting>
  <conditionalFormatting sqref="IS5">
    <cfRule type="expression" dxfId="65" priority="510">
      <formula>(IU5+IS5)&lt;&gt;IQ5</formula>
    </cfRule>
  </conditionalFormatting>
  <conditionalFormatting sqref="IU5">
    <cfRule type="expression" dxfId="64" priority="509">
      <formula>(IU5+IS5)&lt;&gt;IQ5</formula>
    </cfRule>
  </conditionalFormatting>
  <conditionalFormatting sqref="BG5">
    <cfRule type="expression" dxfId="63" priority="508">
      <formula>BG5&gt;BE5</formula>
    </cfRule>
  </conditionalFormatting>
  <conditionalFormatting sqref="BH5">
    <cfRule type="expression" dxfId="62" priority="507">
      <formula>BH5&gt;BF5</formula>
    </cfRule>
  </conditionalFormatting>
  <conditionalFormatting sqref="BI5">
    <cfRule type="expression" dxfId="61" priority="506">
      <formula>(BO5+BI5)&lt;&gt;BG5</formula>
    </cfRule>
  </conditionalFormatting>
  <conditionalFormatting sqref="BJ5">
    <cfRule type="expression" dxfId="60" priority="505">
      <formula>(BP5+BJ5)&lt;&gt;BH5</formula>
    </cfRule>
  </conditionalFormatting>
  <conditionalFormatting sqref="BO5">
    <cfRule type="expression" dxfId="59" priority="504">
      <formula>(BO5+BI5)&lt;&gt;BG5</formula>
    </cfRule>
  </conditionalFormatting>
  <conditionalFormatting sqref="BP5">
    <cfRule type="expression" dxfId="58" priority="503">
      <formula>(BP5+BJ5)&lt;&gt;BH5</formula>
    </cfRule>
  </conditionalFormatting>
  <conditionalFormatting sqref="BQ5">
    <cfRule type="expression" dxfId="57" priority="502">
      <formula>(BQ5+BS5)&gt;BO5</formula>
    </cfRule>
  </conditionalFormatting>
  <conditionalFormatting sqref="BR5">
    <cfRule type="expression" dxfId="56" priority="501">
      <formula>(BR5+BT5)&gt;BP5</formula>
    </cfRule>
  </conditionalFormatting>
  <conditionalFormatting sqref="BS5">
    <cfRule type="expression" dxfId="55" priority="500">
      <formula>(BS5+BQ5)&gt;BO5</formula>
    </cfRule>
  </conditionalFormatting>
  <conditionalFormatting sqref="BK5">
    <cfRule type="expression" dxfId="54" priority="499">
      <formula>BK5&gt;BI5</formula>
    </cfRule>
  </conditionalFormatting>
  <conditionalFormatting sqref="BL5">
    <cfRule type="expression" dxfId="53" priority="498">
      <formula>BL5&gt;BJ5</formula>
    </cfRule>
  </conditionalFormatting>
  <conditionalFormatting sqref="BN5">
    <cfRule type="expression" dxfId="52" priority="497">
      <formula>BN5&gt;BL5</formula>
    </cfRule>
  </conditionalFormatting>
  <conditionalFormatting sqref="BM5">
    <cfRule type="expression" dxfId="51" priority="496">
      <formula>BM5&gt;BK5</formula>
    </cfRule>
  </conditionalFormatting>
  <conditionalFormatting sqref="DW5">
    <cfRule type="expression" dxfId="50" priority="495">
      <formula>DW5&gt;DU5</formula>
    </cfRule>
  </conditionalFormatting>
  <conditionalFormatting sqref="DX5">
    <cfRule type="expression" dxfId="49" priority="494">
      <formula>DX5&gt;DV5</formula>
    </cfRule>
  </conditionalFormatting>
  <conditionalFormatting sqref="DY5">
    <cfRule type="expression" dxfId="48" priority="493">
      <formula>(EE5+DY5)&lt;&gt;DW5</formula>
    </cfRule>
  </conditionalFormatting>
  <conditionalFormatting sqref="DZ5">
    <cfRule type="expression" dxfId="47" priority="492">
      <formula>(EF5+DZ5)&lt;&gt;DX5</formula>
    </cfRule>
  </conditionalFormatting>
  <conditionalFormatting sqref="EE5">
    <cfRule type="expression" dxfId="46" priority="491">
      <formula>(EE5+DY5)&lt;&gt;DW5</formula>
    </cfRule>
  </conditionalFormatting>
  <conditionalFormatting sqref="EF5">
    <cfRule type="expression" dxfId="45" priority="490">
      <formula>(EF5+DZ5)&lt;&gt;DX5</formula>
    </cfRule>
  </conditionalFormatting>
  <conditionalFormatting sqref="EA5">
    <cfRule type="expression" dxfId="44" priority="489">
      <formula>EA5&gt;DY5</formula>
    </cfRule>
  </conditionalFormatting>
  <conditionalFormatting sqref="EB5">
    <cfRule type="expression" dxfId="43" priority="488">
      <formula>EB5&gt;DZ5</formula>
    </cfRule>
  </conditionalFormatting>
  <conditionalFormatting sqref="ED5">
    <cfRule type="expression" dxfId="42" priority="487">
      <formula>ED5&gt;EB5</formula>
    </cfRule>
  </conditionalFormatting>
  <conditionalFormatting sqref="EC5">
    <cfRule type="expression" dxfId="41" priority="486">
      <formula>EC5&gt;EA5</formula>
    </cfRule>
  </conditionalFormatting>
  <conditionalFormatting sqref="GM5">
    <cfRule type="expression" dxfId="40" priority="485">
      <formula>GM5&gt;GK5</formula>
    </cfRule>
  </conditionalFormatting>
  <conditionalFormatting sqref="GN5">
    <cfRule type="expression" dxfId="39" priority="484">
      <formula>GN5&gt;GL5</formula>
    </cfRule>
  </conditionalFormatting>
  <conditionalFormatting sqref="GO5">
    <cfRule type="expression" dxfId="38" priority="483">
      <formula>(GU5+GO5)&lt;&gt;GM5</formula>
    </cfRule>
  </conditionalFormatting>
  <conditionalFormatting sqref="GP5">
    <cfRule type="expression" dxfId="37" priority="482">
      <formula>(GV5+GP5)&lt;&gt;GN5</formula>
    </cfRule>
  </conditionalFormatting>
  <conditionalFormatting sqref="GU5">
    <cfRule type="expression" dxfId="36" priority="481">
      <formula>(GU5+GO5)&lt;&gt;GM5</formula>
    </cfRule>
  </conditionalFormatting>
  <conditionalFormatting sqref="GV5">
    <cfRule type="expression" dxfId="35" priority="480">
      <formula>(GV5+GP5)&lt;&gt;GN5</formula>
    </cfRule>
  </conditionalFormatting>
  <conditionalFormatting sqref="GQ5">
    <cfRule type="expression" dxfId="34" priority="479">
      <formula>GQ5&gt;GO5</formula>
    </cfRule>
  </conditionalFormatting>
  <conditionalFormatting sqref="GR5">
    <cfRule type="expression" dxfId="33" priority="478">
      <formula>GR5&gt;GP5</formula>
    </cfRule>
  </conditionalFormatting>
  <conditionalFormatting sqref="GT5">
    <cfRule type="expression" dxfId="32" priority="477">
      <formula>GT5&gt;GR5</formula>
    </cfRule>
  </conditionalFormatting>
  <conditionalFormatting sqref="GS5">
    <cfRule type="expression" dxfId="31" priority="476">
      <formula>GS5&gt;GQ5</formula>
    </cfRule>
  </conditionalFormatting>
  <conditionalFormatting sqref="JC5">
    <cfRule type="expression" dxfId="30" priority="475">
      <formula>JC5&gt;JA5</formula>
    </cfRule>
  </conditionalFormatting>
  <conditionalFormatting sqref="JD5">
    <cfRule type="expression" dxfId="29" priority="474">
      <formula>JD5&gt;JB5</formula>
    </cfRule>
  </conditionalFormatting>
  <conditionalFormatting sqref="JE5">
    <cfRule type="expression" dxfId="28" priority="473">
      <formula>(JK5+JE5)&lt;&gt;JC5</formula>
    </cfRule>
  </conditionalFormatting>
  <conditionalFormatting sqref="JF5">
    <cfRule type="expression" dxfId="27" priority="472">
      <formula>(JL5+JF5)&lt;&gt;JD5</formula>
    </cfRule>
  </conditionalFormatting>
  <conditionalFormatting sqref="JK5">
    <cfRule type="expression" dxfId="26" priority="471">
      <formula>(JK5+JE5)&lt;&gt;JC5</formula>
    </cfRule>
  </conditionalFormatting>
  <conditionalFormatting sqref="JL5">
    <cfRule type="expression" dxfId="25" priority="470">
      <formula>(JL5+JF5)&lt;&gt;JD5</formula>
    </cfRule>
  </conditionalFormatting>
  <conditionalFormatting sqref="JG5">
    <cfRule type="expression" dxfId="24" priority="469">
      <formula>JG5&gt;JE5</formula>
    </cfRule>
  </conditionalFormatting>
  <conditionalFormatting sqref="JH5">
    <cfRule type="expression" dxfId="23" priority="468">
      <formula>JH5&gt;JF5</formula>
    </cfRule>
  </conditionalFormatting>
  <conditionalFormatting sqref="JJ5">
    <cfRule type="expression" dxfId="22" priority="467">
      <formula>JJ5&gt;JH5</formula>
    </cfRule>
  </conditionalFormatting>
  <conditionalFormatting sqref="JI5">
    <cfRule type="expression" dxfId="21" priority="466">
      <formula>JI5&gt;JG5</formula>
    </cfRule>
  </conditionalFormatting>
  <conditionalFormatting sqref="BT5">
    <cfRule type="expression" dxfId="20" priority="465">
      <formula>(BT5+BR5)&gt;BP5</formula>
    </cfRule>
  </conditionalFormatting>
  <conditionalFormatting sqref="EG5">
    <cfRule type="expression" dxfId="19" priority="464">
      <formula>(EG5+EI5)&gt;EE5</formula>
    </cfRule>
  </conditionalFormatting>
  <conditionalFormatting sqref="EH5">
    <cfRule type="expression" dxfId="18" priority="463">
      <formula>(EH5+EJ5)&gt;EF5</formula>
    </cfRule>
  </conditionalFormatting>
  <conditionalFormatting sqref="EI5">
    <cfRule type="expression" dxfId="17" priority="462">
      <formula>(EI5+EG5)&gt;EE5</formula>
    </cfRule>
  </conditionalFormatting>
  <conditionalFormatting sqref="EJ5">
    <cfRule type="expression" dxfId="16" priority="461">
      <formula>(EJ5+EH5)&gt;EF5</formula>
    </cfRule>
  </conditionalFormatting>
  <conditionalFormatting sqref="GW5">
    <cfRule type="expression" dxfId="15" priority="460">
      <formula>(GW5+GY5)&gt;GU5</formula>
    </cfRule>
  </conditionalFormatting>
  <conditionalFormatting sqref="GX5">
    <cfRule type="expression" dxfId="14" priority="459">
      <formula>(GX5+GZ5)&gt;GV5</formula>
    </cfRule>
  </conditionalFormatting>
  <conditionalFormatting sqref="GY5">
    <cfRule type="expression" dxfId="13" priority="458">
      <formula>(GY5+GW5)&gt;GU5</formula>
    </cfRule>
  </conditionalFormatting>
  <conditionalFormatting sqref="GZ5">
    <cfRule type="expression" dxfId="12" priority="457">
      <formula>(GZ5+GX5)&gt;GV5</formula>
    </cfRule>
  </conditionalFormatting>
  <conditionalFormatting sqref="JM5">
    <cfRule type="expression" dxfId="11" priority="456">
      <formula>(JM5+JO5)&gt;JK5</formula>
    </cfRule>
  </conditionalFormatting>
  <conditionalFormatting sqref="JN5">
    <cfRule type="expression" dxfId="10" priority="455">
      <formula>(JN5+JP5)&gt;JL5</formula>
    </cfRule>
  </conditionalFormatting>
  <conditionalFormatting sqref="JO5">
    <cfRule type="expression" dxfId="9" priority="454">
      <formula>(JO5+JM5)&gt;JK5</formula>
    </cfRule>
  </conditionalFormatting>
  <conditionalFormatting sqref="JP5">
    <cfRule type="expression" dxfId="8" priority="453">
      <formula>(JP5+JN5)&gt;JL5</formula>
    </cfRule>
  </conditionalFormatting>
  <dataValidations disablePrompts="1" count="1">
    <dataValidation type="list" allowBlank="1" showInputMessage="1" showErrorMessage="1" sqref="C3" xr:uid="{00000000-0002-0000-0100-000000000000}">
      <formula1>$AE$2:$AE$44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200"/>
  <sheetViews>
    <sheetView zoomScale="80" zoomScaleNormal="80" workbookViewId="0">
      <pane ySplit="1" topLeftCell="A2" activePane="bottomLeft" state="frozen"/>
      <selection pane="bottomLeft" activeCell="H11" sqref="H11"/>
    </sheetView>
  </sheetViews>
  <sheetFormatPr defaultColWidth="9.1796875" defaultRowHeight="15.5" x14ac:dyDescent="0.35"/>
  <cols>
    <col min="1" max="1" width="94.81640625" style="63" customWidth="1"/>
    <col min="2" max="9" width="11.26953125" style="64" customWidth="1"/>
    <col min="10" max="26" width="9.1796875" style="46"/>
    <col min="27" max="27" width="41.54296875" style="46" hidden="1" customWidth="1"/>
    <col min="28" max="28" width="10.81640625" style="46" hidden="1" customWidth="1"/>
    <col min="29" max="29" width="11.26953125" style="46" hidden="1" customWidth="1"/>
    <col min="30" max="30" width="30" style="46" hidden="1" customWidth="1"/>
    <col min="31" max="31" width="8.7265625" style="51" hidden="1" customWidth="1"/>
    <col min="32" max="16384" width="9.1796875" style="46"/>
  </cols>
  <sheetData>
    <row r="1" spans="1:31" ht="15.75" customHeight="1" x14ac:dyDescent="0.35">
      <c r="A1" s="134" t="s">
        <v>195</v>
      </c>
      <c r="B1" s="134"/>
      <c r="C1" s="134"/>
      <c r="D1" s="42"/>
      <c r="E1" s="42"/>
      <c r="F1" s="42"/>
      <c r="G1" s="42"/>
      <c r="H1" s="42"/>
      <c r="I1" s="42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 t="s">
        <v>164</v>
      </c>
      <c r="AB1" s="44" t="s">
        <v>185</v>
      </c>
      <c r="AC1" s="44" t="s">
        <v>186</v>
      </c>
      <c r="AD1" s="44" t="s">
        <v>187</v>
      </c>
      <c r="AE1" s="45" t="s">
        <v>188</v>
      </c>
    </row>
    <row r="2" spans="1:31" ht="16.5" customHeight="1" x14ac:dyDescent="0.35">
      <c r="A2" s="47" t="str">
        <f>VLOOKUP(A1,AA1:AE58,3,0)</f>
        <v>KISUMU</v>
      </c>
      <c r="B2" s="48" t="s">
        <v>283</v>
      </c>
      <c r="C2" s="49">
        <f>VLOOKUP(A1,AA1:AE58,2,0)</f>
        <v>13491</v>
      </c>
      <c r="D2" s="42"/>
      <c r="E2" s="42"/>
      <c r="F2" s="42"/>
      <c r="G2" s="42"/>
      <c r="H2" s="42"/>
      <c r="I2" s="42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6" t="s">
        <v>189</v>
      </c>
      <c r="AB2" s="50">
        <v>13473</v>
      </c>
      <c r="AC2" s="46" t="s">
        <v>190</v>
      </c>
      <c r="AD2" s="46" t="s">
        <v>191</v>
      </c>
      <c r="AE2" s="51">
        <v>44378</v>
      </c>
    </row>
    <row r="3" spans="1:31" x14ac:dyDescent="0.35">
      <c r="A3" s="47" t="str">
        <f>VLOOKUP(A1,AA1:AE58,4,0)</f>
        <v>NYANDO</v>
      </c>
      <c r="B3" s="48" t="s">
        <v>284</v>
      </c>
      <c r="C3" s="41">
        <v>44378</v>
      </c>
      <c r="D3" s="52"/>
      <c r="E3" s="52"/>
      <c r="F3" s="52"/>
      <c r="G3" s="52"/>
      <c r="H3" s="52"/>
      <c r="I3" s="52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6" t="s">
        <v>192</v>
      </c>
      <c r="AB3" s="50">
        <v>13488</v>
      </c>
      <c r="AC3" s="46" t="s">
        <v>193</v>
      </c>
      <c r="AD3" s="46" t="s">
        <v>194</v>
      </c>
      <c r="AE3" s="51">
        <v>44409</v>
      </c>
    </row>
    <row r="4" spans="1:31" ht="18" x14ac:dyDescent="0.35">
      <c r="A4" s="132" t="s">
        <v>180</v>
      </c>
      <c r="B4" s="132"/>
      <c r="C4" s="132"/>
      <c r="D4" s="52"/>
      <c r="E4" s="52"/>
      <c r="F4" s="52"/>
      <c r="G4" s="52"/>
      <c r="H4" s="52"/>
      <c r="I4" s="52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6" t="s">
        <v>195</v>
      </c>
      <c r="AB4" s="50">
        <v>13491</v>
      </c>
      <c r="AC4" s="46" t="s">
        <v>161</v>
      </c>
      <c r="AD4" s="46" t="s">
        <v>196</v>
      </c>
      <c r="AE4" s="51">
        <v>44440</v>
      </c>
    </row>
    <row r="5" spans="1:31" x14ac:dyDescent="0.35">
      <c r="A5" s="53" t="s">
        <v>13</v>
      </c>
      <c r="B5" s="54" t="s">
        <v>55</v>
      </c>
      <c r="C5" s="54" t="s">
        <v>56</v>
      </c>
      <c r="D5" s="52"/>
      <c r="E5" s="52"/>
      <c r="F5" s="52"/>
      <c r="G5" s="52"/>
      <c r="H5" s="52"/>
      <c r="I5" s="5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6" t="s">
        <v>197</v>
      </c>
      <c r="AB5" s="50">
        <v>13527</v>
      </c>
      <c r="AC5" s="46" t="s">
        <v>198</v>
      </c>
      <c r="AD5" s="46" t="s">
        <v>199</v>
      </c>
      <c r="AE5" s="51">
        <v>44470</v>
      </c>
    </row>
    <row r="6" spans="1:31" x14ac:dyDescent="0.35">
      <c r="A6" s="55" t="s">
        <v>14</v>
      </c>
      <c r="B6" s="65">
        <v>0</v>
      </c>
      <c r="C6" s="65">
        <v>1</v>
      </c>
      <c r="D6" s="52"/>
      <c r="E6" s="52"/>
      <c r="F6" s="52"/>
      <c r="G6" s="52"/>
      <c r="H6" s="52"/>
      <c r="I6" s="52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6" t="s">
        <v>200</v>
      </c>
      <c r="AB6" s="50">
        <v>15861</v>
      </c>
      <c r="AC6" s="46" t="s">
        <v>201</v>
      </c>
      <c r="AD6" s="46" t="s">
        <v>202</v>
      </c>
      <c r="AE6" s="51">
        <v>44501</v>
      </c>
    </row>
    <row r="7" spans="1:31" x14ac:dyDescent="0.35">
      <c r="A7" s="55" t="s">
        <v>165</v>
      </c>
      <c r="B7" s="65">
        <v>0</v>
      </c>
      <c r="C7" s="65">
        <v>1</v>
      </c>
      <c r="D7" s="52"/>
      <c r="E7" s="52"/>
      <c r="F7" s="52"/>
      <c r="G7" s="52"/>
      <c r="H7" s="52"/>
      <c r="I7" s="5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6" t="s">
        <v>203</v>
      </c>
      <c r="AB7" s="50">
        <v>17747</v>
      </c>
      <c r="AC7" s="46" t="s">
        <v>193</v>
      </c>
      <c r="AD7" s="46" t="s">
        <v>204</v>
      </c>
      <c r="AE7" s="51">
        <v>44531</v>
      </c>
    </row>
    <row r="8" spans="1:31" x14ac:dyDescent="0.35">
      <c r="A8" s="55" t="s">
        <v>166</v>
      </c>
      <c r="B8" s="65">
        <v>0</v>
      </c>
      <c r="C8" s="65">
        <v>1</v>
      </c>
      <c r="D8" s="52"/>
      <c r="E8" s="52"/>
      <c r="F8" s="52"/>
      <c r="G8" s="52"/>
      <c r="H8" s="52"/>
      <c r="I8" s="52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6" t="s">
        <v>205</v>
      </c>
      <c r="AB8" s="50">
        <v>16073</v>
      </c>
      <c r="AC8" s="46" t="s">
        <v>206</v>
      </c>
      <c r="AD8" s="46" t="s">
        <v>207</v>
      </c>
      <c r="AE8" s="51">
        <v>44562</v>
      </c>
    </row>
    <row r="9" spans="1:31" x14ac:dyDescent="0.35">
      <c r="A9" s="55" t="s">
        <v>167</v>
      </c>
      <c r="B9" s="65">
        <v>0</v>
      </c>
      <c r="C9" s="65">
        <v>1</v>
      </c>
      <c r="D9" s="52"/>
      <c r="E9" s="52"/>
      <c r="F9" s="52"/>
      <c r="G9" s="52"/>
      <c r="H9" s="52"/>
      <c r="I9" s="52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6" t="s">
        <v>208</v>
      </c>
      <c r="AB9" s="50">
        <v>13604</v>
      </c>
      <c r="AC9" s="46" t="s">
        <v>193</v>
      </c>
      <c r="AD9" s="46" t="s">
        <v>209</v>
      </c>
      <c r="AE9" s="51">
        <v>44593</v>
      </c>
    </row>
    <row r="10" spans="1:31" x14ac:dyDescent="0.35">
      <c r="A10" s="55" t="s">
        <v>168</v>
      </c>
      <c r="B10" s="65">
        <v>0</v>
      </c>
      <c r="C10" s="65">
        <v>1</v>
      </c>
      <c r="D10" s="52"/>
      <c r="E10" s="52"/>
      <c r="F10" s="52"/>
      <c r="G10" s="52"/>
      <c r="H10" s="52"/>
      <c r="I10" s="52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6" t="s">
        <v>210</v>
      </c>
      <c r="AB10" s="50">
        <v>13606</v>
      </c>
      <c r="AC10" s="46" t="s">
        <v>193</v>
      </c>
      <c r="AD10" s="46" t="s">
        <v>211</v>
      </c>
      <c r="AE10" s="51">
        <v>44621</v>
      </c>
    </row>
    <row r="11" spans="1:31" x14ac:dyDescent="0.35">
      <c r="A11" s="56" t="s">
        <v>169</v>
      </c>
      <c r="B11" s="54" t="s">
        <v>55</v>
      </c>
      <c r="C11" s="54" t="s">
        <v>56</v>
      </c>
      <c r="D11" s="52"/>
      <c r="E11" s="52"/>
      <c r="F11" s="52"/>
      <c r="G11" s="52"/>
      <c r="H11" s="52"/>
      <c r="I11" s="5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6" t="s">
        <v>212</v>
      </c>
      <c r="AB11" s="50">
        <v>13640</v>
      </c>
      <c r="AC11" s="46" t="s">
        <v>213</v>
      </c>
      <c r="AD11" s="46" t="s">
        <v>214</v>
      </c>
      <c r="AE11" s="51">
        <v>44652</v>
      </c>
    </row>
    <row r="12" spans="1:31" ht="15" customHeight="1" x14ac:dyDescent="0.35">
      <c r="A12" s="57" t="s">
        <v>19</v>
      </c>
      <c r="B12" s="65">
        <v>45</v>
      </c>
      <c r="C12" s="65">
        <v>33</v>
      </c>
      <c r="D12" s="52"/>
      <c r="E12" s="52"/>
      <c r="F12" s="52"/>
      <c r="G12" s="52"/>
      <c r="H12" s="52"/>
      <c r="I12" s="52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6" t="s">
        <v>215</v>
      </c>
      <c r="AB12" s="50">
        <v>15914</v>
      </c>
      <c r="AC12" s="46" t="s">
        <v>216</v>
      </c>
      <c r="AD12" s="46" t="s">
        <v>217</v>
      </c>
      <c r="AE12" s="51">
        <v>44682</v>
      </c>
    </row>
    <row r="13" spans="1:31" ht="15" customHeight="1" x14ac:dyDescent="0.35">
      <c r="A13" s="57" t="s">
        <v>175</v>
      </c>
      <c r="B13" s="65">
        <v>44</v>
      </c>
      <c r="C13" s="65">
        <v>32</v>
      </c>
      <c r="D13" s="52"/>
      <c r="E13" s="52"/>
      <c r="F13" s="52"/>
      <c r="G13" s="52"/>
      <c r="H13" s="52"/>
      <c r="I13" s="5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6" t="s">
        <v>218</v>
      </c>
      <c r="AB13" s="50">
        <v>13667</v>
      </c>
      <c r="AC13" s="46" t="s">
        <v>193</v>
      </c>
      <c r="AD13" s="46" t="s">
        <v>211</v>
      </c>
      <c r="AE13" s="51">
        <v>44713</v>
      </c>
    </row>
    <row r="14" spans="1:31" ht="15" customHeight="1" x14ac:dyDescent="0.35">
      <c r="A14" s="57" t="s">
        <v>21</v>
      </c>
      <c r="B14" s="65">
        <v>44</v>
      </c>
      <c r="C14" s="65">
        <v>32</v>
      </c>
      <c r="D14" s="52"/>
      <c r="E14" s="52"/>
      <c r="F14" s="52"/>
      <c r="G14" s="52"/>
      <c r="H14" s="52"/>
      <c r="I14" s="52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6" t="s">
        <v>219</v>
      </c>
      <c r="AB14" s="50">
        <v>13719</v>
      </c>
      <c r="AC14" s="46" t="s">
        <v>161</v>
      </c>
      <c r="AD14" s="46" t="s">
        <v>163</v>
      </c>
      <c r="AE14" s="51">
        <v>44743</v>
      </c>
    </row>
    <row r="15" spans="1:31" ht="15" customHeight="1" x14ac:dyDescent="0.35">
      <c r="A15" s="57" t="s">
        <v>22</v>
      </c>
      <c r="B15" s="65">
        <v>44</v>
      </c>
      <c r="C15" s="65">
        <v>32</v>
      </c>
      <c r="D15" s="58"/>
      <c r="E15" s="58"/>
      <c r="F15" s="58"/>
      <c r="G15" s="58"/>
      <c r="H15" s="58"/>
      <c r="I15" s="58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6" t="s">
        <v>220</v>
      </c>
      <c r="AB15" s="50">
        <v>15965</v>
      </c>
      <c r="AC15" s="46" t="s">
        <v>201</v>
      </c>
      <c r="AD15" s="46" t="s">
        <v>221</v>
      </c>
      <c r="AE15" s="51">
        <v>44774</v>
      </c>
    </row>
    <row r="16" spans="1:31" ht="15" customHeight="1" x14ac:dyDescent="0.35">
      <c r="A16" s="132" t="s">
        <v>179</v>
      </c>
      <c r="B16" s="132"/>
      <c r="C16" s="132"/>
      <c r="D16" s="132"/>
      <c r="E16" s="132"/>
      <c r="F16" s="132"/>
      <c r="G16" s="132"/>
      <c r="H16" s="132"/>
      <c r="I16" s="132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6" t="s">
        <v>222</v>
      </c>
      <c r="AB16" s="50">
        <v>13769</v>
      </c>
      <c r="AC16" s="46" t="s">
        <v>193</v>
      </c>
      <c r="AD16" s="46" t="s">
        <v>194</v>
      </c>
      <c r="AE16" s="51">
        <v>44805</v>
      </c>
    </row>
    <row r="17" spans="1:31" x14ac:dyDescent="0.35">
      <c r="A17" s="133" t="s">
        <v>23</v>
      </c>
      <c r="B17" s="130" t="s">
        <v>170</v>
      </c>
      <c r="C17" s="130"/>
      <c r="D17" s="130" t="s">
        <v>171</v>
      </c>
      <c r="E17" s="130"/>
      <c r="F17" s="130" t="s">
        <v>172</v>
      </c>
      <c r="G17" s="130"/>
      <c r="H17" s="130" t="s">
        <v>173</v>
      </c>
      <c r="I17" s="130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6" t="s">
        <v>223</v>
      </c>
      <c r="AB17" s="50">
        <v>13781</v>
      </c>
      <c r="AC17" s="46" t="s">
        <v>161</v>
      </c>
      <c r="AD17" s="46" t="s">
        <v>224</v>
      </c>
      <c r="AE17" s="51">
        <v>44835</v>
      </c>
    </row>
    <row r="18" spans="1:31" ht="15" customHeight="1" x14ac:dyDescent="0.35">
      <c r="A18" s="133"/>
      <c r="B18" s="104" t="s">
        <v>55</v>
      </c>
      <c r="C18" s="104" t="s">
        <v>56</v>
      </c>
      <c r="D18" s="104" t="s">
        <v>55</v>
      </c>
      <c r="E18" s="104" t="s">
        <v>56</v>
      </c>
      <c r="F18" s="104" t="s">
        <v>55</v>
      </c>
      <c r="G18" s="104" t="s">
        <v>56</v>
      </c>
      <c r="H18" s="104" t="s">
        <v>55</v>
      </c>
      <c r="I18" s="104" t="s">
        <v>56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6" t="s">
        <v>225</v>
      </c>
      <c r="AB18" s="50">
        <v>13795</v>
      </c>
      <c r="AC18" s="46" t="s">
        <v>193</v>
      </c>
      <c r="AD18" s="46" t="s">
        <v>211</v>
      </c>
      <c r="AE18" s="51">
        <v>44866</v>
      </c>
    </row>
    <row r="19" spans="1:31" ht="15" customHeight="1" x14ac:dyDescent="0.35">
      <c r="A19" s="55" t="s">
        <v>24</v>
      </c>
      <c r="B19" s="65">
        <v>0</v>
      </c>
      <c r="C19" s="65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6" t="s">
        <v>226</v>
      </c>
      <c r="AB19" s="50">
        <v>13797</v>
      </c>
      <c r="AC19" s="46" t="s">
        <v>190</v>
      </c>
      <c r="AD19" s="46" t="s">
        <v>227</v>
      </c>
      <c r="AE19" s="51">
        <v>44896</v>
      </c>
    </row>
    <row r="20" spans="1:31" ht="15" customHeight="1" x14ac:dyDescent="0.35">
      <c r="A20" s="55" t="s">
        <v>25</v>
      </c>
      <c r="B20" s="65">
        <v>0</v>
      </c>
      <c r="C20" s="65">
        <v>0</v>
      </c>
      <c r="D20" s="65">
        <v>0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6" t="s">
        <v>228</v>
      </c>
      <c r="AB20" s="50">
        <v>13813</v>
      </c>
      <c r="AC20" s="46" t="s">
        <v>193</v>
      </c>
      <c r="AD20" s="46" t="s">
        <v>204</v>
      </c>
      <c r="AE20" s="51">
        <v>44927</v>
      </c>
    </row>
    <row r="21" spans="1:31" x14ac:dyDescent="0.35">
      <c r="A21" s="55" t="s">
        <v>26</v>
      </c>
      <c r="B21" s="65">
        <v>0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6" t="s">
        <v>229</v>
      </c>
      <c r="AB21" s="50">
        <v>16030</v>
      </c>
      <c r="AC21" s="46" t="s">
        <v>216</v>
      </c>
      <c r="AD21" s="46" t="s">
        <v>217</v>
      </c>
      <c r="AE21" s="51">
        <v>44958</v>
      </c>
    </row>
    <row r="22" spans="1:31" x14ac:dyDescent="0.35">
      <c r="A22" s="55" t="s">
        <v>176</v>
      </c>
      <c r="B22" s="65">
        <v>0</v>
      </c>
      <c r="C22" s="65">
        <v>0</v>
      </c>
      <c r="D22" s="65">
        <v>0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6" t="s">
        <v>230</v>
      </c>
      <c r="AB22" s="50">
        <v>13852</v>
      </c>
      <c r="AC22" s="46" t="s">
        <v>190</v>
      </c>
      <c r="AD22" s="46" t="s">
        <v>191</v>
      </c>
      <c r="AE22" s="51">
        <v>44986</v>
      </c>
    </row>
    <row r="23" spans="1:31" x14ac:dyDescent="0.35">
      <c r="A23" s="55" t="s">
        <v>27</v>
      </c>
      <c r="B23" s="65">
        <v>0</v>
      </c>
      <c r="C23" s="65">
        <v>0</v>
      </c>
      <c r="D23" s="65">
        <v>0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6" t="s">
        <v>231</v>
      </c>
      <c r="AB23" s="50">
        <v>13864</v>
      </c>
      <c r="AC23" s="46" t="s">
        <v>161</v>
      </c>
      <c r="AD23" s="46" t="s">
        <v>232</v>
      </c>
      <c r="AE23" s="51">
        <v>45017</v>
      </c>
    </row>
    <row r="24" spans="1:31" x14ac:dyDescent="0.35">
      <c r="A24" s="55" t="s">
        <v>148</v>
      </c>
      <c r="B24" s="65">
        <v>0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6" t="s">
        <v>233</v>
      </c>
      <c r="AB24" s="50">
        <v>13881</v>
      </c>
      <c r="AC24" s="46" t="s">
        <v>161</v>
      </c>
      <c r="AD24" s="46" t="s">
        <v>232</v>
      </c>
      <c r="AE24" s="51">
        <v>45047</v>
      </c>
    </row>
    <row r="25" spans="1:31" ht="15" customHeight="1" x14ac:dyDescent="0.35">
      <c r="A25" s="55" t="s">
        <v>28</v>
      </c>
      <c r="B25" s="65">
        <v>0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6" t="s">
        <v>234</v>
      </c>
      <c r="AB25" s="50">
        <v>13904</v>
      </c>
      <c r="AC25" s="46" t="s">
        <v>190</v>
      </c>
      <c r="AD25" s="46" t="s">
        <v>235</v>
      </c>
      <c r="AE25" s="51">
        <v>45078</v>
      </c>
    </row>
    <row r="26" spans="1:31" x14ac:dyDescent="0.35">
      <c r="A26" s="105" t="s">
        <v>178</v>
      </c>
      <c r="B26" s="59" t="s">
        <v>55</v>
      </c>
      <c r="C26" s="59" t="s">
        <v>56</v>
      </c>
      <c r="D26" s="59" t="s">
        <v>55</v>
      </c>
      <c r="E26" s="59" t="s">
        <v>56</v>
      </c>
      <c r="F26" s="59" t="s">
        <v>55</v>
      </c>
      <c r="G26" s="59" t="s">
        <v>56</v>
      </c>
      <c r="H26" s="59" t="s">
        <v>55</v>
      </c>
      <c r="I26" s="59" t="s">
        <v>56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6" t="s">
        <v>236</v>
      </c>
      <c r="AB26" s="50">
        <v>13914</v>
      </c>
      <c r="AC26" s="46" t="s">
        <v>190</v>
      </c>
      <c r="AD26" s="46" t="s">
        <v>237</v>
      </c>
      <c r="AE26" s="51">
        <v>45108</v>
      </c>
    </row>
    <row r="27" spans="1:31" x14ac:dyDescent="0.35">
      <c r="A27" s="55" t="s">
        <v>30</v>
      </c>
      <c r="B27" s="65">
        <v>0</v>
      </c>
      <c r="C27" s="65">
        <v>0</v>
      </c>
      <c r="D27" s="65">
        <v>0</v>
      </c>
      <c r="E27" s="65">
        <v>1</v>
      </c>
      <c r="F27" s="65">
        <v>0</v>
      </c>
      <c r="G27" s="65">
        <v>0</v>
      </c>
      <c r="H27" s="65">
        <v>0</v>
      </c>
      <c r="I27" s="65">
        <v>1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6" t="s">
        <v>238</v>
      </c>
      <c r="AB27" s="50">
        <v>13918</v>
      </c>
      <c r="AC27" s="46" t="s">
        <v>198</v>
      </c>
      <c r="AD27" s="46" t="s">
        <v>199</v>
      </c>
      <c r="AE27" s="51">
        <v>45139</v>
      </c>
    </row>
    <row r="28" spans="1:31" x14ac:dyDescent="0.35">
      <c r="A28" s="133" t="s">
        <v>181</v>
      </c>
      <c r="B28" s="130" t="s">
        <v>170</v>
      </c>
      <c r="C28" s="130"/>
      <c r="D28" s="130" t="s">
        <v>171</v>
      </c>
      <c r="E28" s="130"/>
      <c r="F28" s="130" t="s">
        <v>172</v>
      </c>
      <c r="G28" s="130"/>
      <c r="H28" s="130" t="s">
        <v>173</v>
      </c>
      <c r="I28" s="130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6" t="s">
        <v>239</v>
      </c>
      <c r="AB28" s="50">
        <v>13929</v>
      </c>
      <c r="AC28" s="46" t="s">
        <v>190</v>
      </c>
      <c r="AD28" s="46" t="s">
        <v>237</v>
      </c>
      <c r="AE28" s="51">
        <v>45170</v>
      </c>
    </row>
    <row r="29" spans="1:31" x14ac:dyDescent="0.35">
      <c r="A29" s="133"/>
      <c r="B29" s="104" t="s">
        <v>55</v>
      </c>
      <c r="C29" s="104" t="s">
        <v>56</v>
      </c>
      <c r="D29" s="104" t="s">
        <v>55</v>
      </c>
      <c r="E29" s="104" t="s">
        <v>56</v>
      </c>
      <c r="F29" s="104" t="s">
        <v>55</v>
      </c>
      <c r="G29" s="104" t="s">
        <v>56</v>
      </c>
      <c r="H29" s="104" t="s">
        <v>55</v>
      </c>
      <c r="I29" s="104" t="s">
        <v>56</v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6" t="s">
        <v>184</v>
      </c>
      <c r="AB29" s="50">
        <v>13977</v>
      </c>
      <c r="AC29" s="46" t="s">
        <v>161</v>
      </c>
      <c r="AD29" s="46" t="s">
        <v>240</v>
      </c>
      <c r="AE29" s="51">
        <v>45200</v>
      </c>
    </row>
    <row r="30" spans="1:31" x14ac:dyDescent="0.35">
      <c r="A30" s="55" t="s">
        <v>31</v>
      </c>
      <c r="B30" s="65">
        <v>0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  <c r="I30" s="65">
        <v>0</v>
      </c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6" t="s">
        <v>241</v>
      </c>
      <c r="AB30" s="50">
        <v>17726</v>
      </c>
      <c r="AC30" s="46" t="s">
        <v>193</v>
      </c>
      <c r="AD30" s="46" t="s">
        <v>204</v>
      </c>
      <c r="AE30" s="51">
        <v>45231</v>
      </c>
    </row>
    <row r="31" spans="1:31" x14ac:dyDescent="0.35">
      <c r="A31" s="60" t="s">
        <v>32</v>
      </c>
      <c r="B31" s="65">
        <v>0</v>
      </c>
      <c r="C31" s="65">
        <v>0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5"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6" t="s">
        <v>242</v>
      </c>
      <c r="AB31" s="50">
        <v>14012</v>
      </c>
      <c r="AC31" s="46" t="s">
        <v>161</v>
      </c>
      <c r="AD31" s="46" t="s">
        <v>240</v>
      </c>
      <c r="AE31" s="51">
        <v>45261</v>
      </c>
    </row>
    <row r="32" spans="1:31" x14ac:dyDescent="0.35">
      <c r="A32" s="60" t="s">
        <v>33</v>
      </c>
      <c r="B32" s="65">
        <v>0</v>
      </c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6" t="s">
        <v>243</v>
      </c>
      <c r="AB32" s="50">
        <v>14033</v>
      </c>
      <c r="AC32" s="46" t="s">
        <v>190</v>
      </c>
      <c r="AD32" s="46" t="s">
        <v>227</v>
      </c>
      <c r="AE32" s="51">
        <v>45292</v>
      </c>
    </row>
    <row r="33" spans="1:31" x14ac:dyDescent="0.35">
      <c r="A33" s="60" t="s">
        <v>149</v>
      </c>
      <c r="B33" s="65">
        <v>0</v>
      </c>
      <c r="C33" s="65">
        <v>0</v>
      </c>
      <c r="D33" s="65">
        <v>0</v>
      </c>
      <c r="E33" s="65">
        <v>0</v>
      </c>
      <c r="F33" s="65">
        <v>0</v>
      </c>
      <c r="G33" s="65">
        <v>0</v>
      </c>
      <c r="H33" s="65">
        <v>0</v>
      </c>
      <c r="I33" s="65">
        <v>0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6" t="s">
        <v>244</v>
      </c>
      <c r="AB33" s="50">
        <v>14035</v>
      </c>
      <c r="AC33" s="46" t="s">
        <v>193</v>
      </c>
      <c r="AD33" s="46" t="s">
        <v>194</v>
      </c>
      <c r="AE33" s="51">
        <v>45323</v>
      </c>
    </row>
    <row r="34" spans="1:31" ht="15.75" customHeight="1" x14ac:dyDescent="0.35">
      <c r="A34" s="60" t="s">
        <v>34</v>
      </c>
      <c r="B34" s="65">
        <v>0</v>
      </c>
      <c r="C34" s="65">
        <v>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6" t="s">
        <v>245</v>
      </c>
      <c r="AB34" s="50">
        <v>20364</v>
      </c>
      <c r="AC34" s="46" t="s">
        <v>193</v>
      </c>
      <c r="AD34" s="46" t="s">
        <v>209</v>
      </c>
      <c r="AE34" s="51">
        <v>45352</v>
      </c>
    </row>
    <row r="35" spans="1:31" x14ac:dyDescent="0.35">
      <c r="A35" s="131" t="s">
        <v>53</v>
      </c>
      <c r="B35" s="130" t="s">
        <v>170</v>
      </c>
      <c r="C35" s="130"/>
      <c r="D35" s="130" t="s">
        <v>171</v>
      </c>
      <c r="E35" s="130"/>
      <c r="F35" s="130" t="s">
        <v>172</v>
      </c>
      <c r="G35" s="130"/>
      <c r="H35" s="130" t="s">
        <v>173</v>
      </c>
      <c r="I35" s="130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6" t="s">
        <v>246</v>
      </c>
      <c r="AB35" s="50">
        <v>14052</v>
      </c>
      <c r="AC35" s="46" t="s">
        <v>198</v>
      </c>
      <c r="AD35" s="46" t="s">
        <v>247</v>
      </c>
      <c r="AE35" s="51">
        <v>45383</v>
      </c>
    </row>
    <row r="36" spans="1:31" x14ac:dyDescent="0.35">
      <c r="A36" s="131"/>
      <c r="B36" s="104" t="s">
        <v>55</v>
      </c>
      <c r="C36" s="104" t="s">
        <v>56</v>
      </c>
      <c r="D36" s="104" t="s">
        <v>55</v>
      </c>
      <c r="E36" s="104" t="s">
        <v>56</v>
      </c>
      <c r="F36" s="104" t="s">
        <v>55</v>
      </c>
      <c r="G36" s="104" t="s">
        <v>56</v>
      </c>
      <c r="H36" s="104" t="s">
        <v>55</v>
      </c>
      <c r="I36" s="104" t="s">
        <v>56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6" t="s">
        <v>248</v>
      </c>
      <c r="AB36" s="50">
        <v>14072</v>
      </c>
      <c r="AC36" s="46" t="s">
        <v>190</v>
      </c>
      <c r="AD36" s="46" t="s">
        <v>235</v>
      </c>
      <c r="AE36" s="51">
        <v>45413</v>
      </c>
    </row>
    <row r="37" spans="1:31" x14ac:dyDescent="0.35">
      <c r="A37" s="55" t="s">
        <v>177</v>
      </c>
      <c r="B37" s="65">
        <v>0</v>
      </c>
      <c r="C37" s="65">
        <v>0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6" t="s">
        <v>249</v>
      </c>
      <c r="AB37" s="50">
        <v>14078</v>
      </c>
      <c r="AC37" s="46" t="s">
        <v>193</v>
      </c>
      <c r="AD37" s="46" t="s">
        <v>250</v>
      </c>
      <c r="AE37" s="51">
        <v>45444</v>
      </c>
    </row>
    <row r="38" spans="1:31" x14ac:dyDescent="0.35">
      <c r="A38" s="55" t="s">
        <v>35</v>
      </c>
      <c r="B38" s="65">
        <v>0</v>
      </c>
      <c r="C38" s="65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6" t="s">
        <v>251</v>
      </c>
      <c r="AB38" s="50">
        <v>14102</v>
      </c>
      <c r="AC38" s="46" t="s">
        <v>213</v>
      </c>
      <c r="AD38" s="46" t="s">
        <v>252</v>
      </c>
      <c r="AE38" s="51">
        <v>45474</v>
      </c>
    </row>
    <row r="39" spans="1:31" x14ac:dyDescent="0.35">
      <c r="A39" s="55" t="s">
        <v>36</v>
      </c>
      <c r="B39" s="65">
        <v>0</v>
      </c>
      <c r="C39" s="65">
        <v>0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6" t="s">
        <v>253</v>
      </c>
      <c r="AB39" s="50">
        <v>14103</v>
      </c>
      <c r="AC39" s="46" t="s">
        <v>213</v>
      </c>
      <c r="AD39" s="46" t="s">
        <v>214</v>
      </c>
      <c r="AE39" s="51">
        <v>45505</v>
      </c>
    </row>
    <row r="40" spans="1:31" x14ac:dyDescent="0.35">
      <c r="A40" s="55" t="s">
        <v>150</v>
      </c>
      <c r="B40" s="65">
        <v>0</v>
      </c>
      <c r="C40" s="65">
        <v>0</v>
      </c>
      <c r="D40" s="65">
        <v>0</v>
      </c>
      <c r="E40" s="65">
        <v>0</v>
      </c>
      <c r="F40" s="65">
        <v>0</v>
      </c>
      <c r="G40" s="65">
        <v>0</v>
      </c>
      <c r="H40" s="65">
        <v>0</v>
      </c>
      <c r="I40" s="65">
        <v>0</v>
      </c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6" t="s">
        <v>254</v>
      </c>
      <c r="AB40" s="50">
        <v>14104</v>
      </c>
      <c r="AC40" s="46" t="s">
        <v>161</v>
      </c>
      <c r="AD40" s="46" t="s">
        <v>232</v>
      </c>
      <c r="AE40" s="51">
        <v>45536</v>
      </c>
    </row>
    <row r="41" spans="1:31" x14ac:dyDescent="0.35">
      <c r="A41" s="57" t="s">
        <v>37</v>
      </c>
      <c r="B41" s="65">
        <v>0</v>
      </c>
      <c r="C41" s="65">
        <v>0</v>
      </c>
      <c r="D41" s="65">
        <v>0</v>
      </c>
      <c r="E41" s="65">
        <v>0</v>
      </c>
      <c r="F41" s="65">
        <v>0</v>
      </c>
      <c r="G41" s="65">
        <v>0</v>
      </c>
      <c r="H41" s="65">
        <v>0</v>
      </c>
      <c r="I41" s="65">
        <v>0</v>
      </c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6" t="s">
        <v>255</v>
      </c>
      <c r="AB41" s="50">
        <v>14106</v>
      </c>
      <c r="AC41" s="46" t="s">
        <v>161</v>
      </c>
      <c r="AD41" s="46" t="s">
        <v>240</v>
      </c>
      <c r="AE41" s="51">
        <v>45566</v>
      </c>
    </row>
    <row r="42" spans="1:31" x14ac:dyDescent="0.35">
      <c r="A42" s="57" t="s">
        <v>38</v>
      </c>
      <c r="B42" s="65">
        <v>0</v>
      </c>
      <c r="C42" s="65">
        <v>0</v>
      </c>
      <c r="D42" s="65">
        <v>0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6" t="s">
        <v>256</v>
      </c>
      <c r="AB42" s="50">
        <v>13739</v>
      </c>
      <c r="AC42" s="46" t="s">
        <v>190</v>
      </c>
      <c r="AD42" s="46" t="s">
        <v>257</v>
      </c>
      <c r="AE42" s="51">
        <v>45597</v>
      </c>
    </row>
    <row r="43" spans="1:31" x14ac:dyDescent="0.35">
      <c r="A43" s="57" t="s">
        <v>39</v>
      </c>
      <c r="B43" s="65">
        <v>0</v>
      </c>
      <c r="C43" s="65">
        <v>0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5">
        <v>0</v>
      </c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6" t="s">
        <v>258</v>
      </c>
      <c r="AB43" s="50">
        <v>14110</v>
      </c>
      <c r="AC43" s="46" t="s">
        <v>213</v>
      </c>
      <c r="AD43" s="46" t="s">
        <v>213</v>
      </c>
      <c r="AE43" s="51">
        <v>45627</v>
      </c>
    </row>
    <row r="44" spans="1:31" x14ac:dyDescent="0.35">
      <c r="A44" s="57" t="s">
        <v>40</v>
      </c>
      <c r="B44" s="65">
        <v>0</v>
      </c>
      <c r="C44" s="65">
        <v>0</v>
      </c>
      <c r="D44" s="65">
        <v>0</v>
      </c>
      <c r="E44" s="65">
        <v>0</v>
      </c>
      <c r="F44" s="65">
        <v>0</v>
      </c>
      <c r="G44" s="65">
        <v>0</v>
      </c>
      <c r="H44" s="65">
        <v>0</v>
      </c>
      <c r="I44" s="65">
        <v>0</v>
      </c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6" t="s">
        <v>259</v>
      </c>
      <c r="AB44" s="50">
        <v>16141</v>
      </c>
      <c r="AC44" s="46" t="s">
        <v>216</v>
      </c>
      <c r="AD44" s="46" t="s">
        <v>260</v>
      </c>
      <c r="AE44" s="51">
        <v>45658</v>
      </c>
    </row>
    <row r="45" spans="1:31" x14ac:dyDescent="0.35">
      <c r="A45" s="137" t="s">
        <v>174</v>
      </c>
      <c r="B45" s="130" t="s">
        <v>170</v>
      </c>
      <c r="C45" s="130"/>
      <c r="D45" s="130" t="s">
        <v>171</v>
      </c>
      <c r="E45" s="130"/>
      <c r="F45" s="130" t="s">
        <v>172</v>
      </c>
      <c r="G45" s="130"/>
      <c r="H45" s="130" t="s">
        <v>173</v>
      </c>
      <c r="I45" s="130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6" t="s">
        <v>261</v>
      </c>
      <c r="AB45" s="50">
        <v>14059</v>
      </c>
      <c r="AC45" s="46" t="s">
        <v>193</v>
      </c>
      <c r="AD45" s="46" t="s">
        <v>262</v>
      </c>
      <c r="AE45" s="51">
        <v>45689</v>
      </c>
    </row>
    <row r="46" spans="1:31" x14ac:dyDescent="0.35">
      <c r="A46" s="137"/>
      <c r="B46" s="104" t="s">
        <v>55</v>
      </c>
      <c r="C46" s="104" t="s">
        <v>56</v>
      </c>
      <c r="D46" s="104" t="s">
        <v>55</v>
      </c>
      <c r="E46" s="104" t="s">
        <v>56</v>
      </c>
      <c r="F46" s="104" t="s">
        <v>55</v>
      </c>
      <c r="G46" s="104" t="s">
        <v>56</v>
      </c>
      <c r="H46" s="104" t="s">
        <v>55</v>
      </c>
      <c r="I46" s="104" t="s">
        <v>56</v>
      </c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6" t="s">
        <v>263</v>
      </c>
      <c r="AB46" s="50">
        <v>14120</v>
      </c>
      <c r="AC46" s="46" t="s">
        <v>161</v>
      </c>
      <c r="AD46" s="46" t="s">
        <v>240</v>
      </c>
      <c r="AE46" s="51">
        <v>45717</v>
      </c>
    </row>
    <row r="47" spans="1:31" x14ac:dyDescent="0.35">
      <c r="A47" s="57" t="s">
        <v>42</v>
      </c>
      <c r="B47" s="65">
        <v>0</v>
      </c>
      <c r="C47" s="65">
        <v>0</v>
      </c>
      <c r="D47" s="65">
        <v>0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6" t="s">
        <v>264</v>
      </c>
      <c r="AB47" s="50">
        <v>14121</v>
      </c>
      <c r="AC47" s="46" t="s">
        <v>213</v>
      </c>
      <c r="AD47" s="46" t="s">
        <v>265</v>
      </c>
      <c r="AE47" s="51">
        <v>45748</v>
      </c>
    </row>
    <row r="48" spans="1:31" x14ac:dyDescent="0.35">
      <c r="A48" s="57" t="s">
        <v>43</v>
      </c>
      <c r="B48" s="65">
        <v>0</v>
      </c>
      <c r="C48" s="65">
        <v>0</v>
      </c>
      <c r="D48" s="65">
        <v>0</v>
      </c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6" t="s">
        <v>266</v>
      </c>
      <c r="AB48" s="50">
        <v>20836</v>
      </c>
      <c r="AC48" s="46" t="s">
        <v>161</v>
      </c>
      <c r="AD48" s="46" t="s">
        <v>240</v>
      </c>
      <c r="AE48" s="51">
        <v>45778</v>
      </c>
    </row>
    <row r="49" spans="1:31" x14ac:dyDescent="0.35">
      <c r="A49" s="57" t="s">
        <v>44</v>
      </c>
      <c r="B49" s="65">
        <v>0</v>
      </c>
      <c r="C49" s="65">
        <v>0</v>
      </c>
      <c r="D49" s="65">
        <v>0</v>
      </c>
      <c r="E49" s="65">
        <v>0</v>
      </c>
      <c r="F49" s="65">
        <v>0</v>
      </c>
      <c r="G49" s="65">
        <v>0</v>
      </c>
      <c r="H49" s="65">
        <v>0</v>
      </c>
      <c r="I49" s="65">
        <v>0</v>
      </c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6" t="s">
        <v>267</v>
      </c>
      <c r="AB49" s="50">
        <v>14123</v>
      </c>
      <c r="AC49" s="46" t="s">
        <v>190</v>
      </c>
      <c r="AD49" s="46" t="s">
        <v>227</v>
      </c>
      <c r="AE49" s="51">
        <v>45809</v>
      </c>
    </row>
    <row r="50" spans="1:31" x14ac:dyDescent="0.35">
      <c r="A50" s="57" t="s">
        <v>45</v>
      </c>
      <c r="B50" s="65">
        <v>0</v>
      </c>
      <c r="C50" s="65">
        <v>0</v>
      </c>
      <c r="D50" s="65">
        <v>0</v>
      </c>
      <c r="E50" s="65">
        <v>0</v>
      </c>
      <c r="F50" s="65">
        <v>0</v>
      </c>
      <c r="G50" s="65">
        <v>0</v>
      </c>
      <c r="H50" s="65">
        <v>0</v>
      </c>
      <c r="I50" s="65">
        <v>0</v>
      </c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6" t="s">
        <v>268</v>
      </c>
      <c r="AB50" s="50">
        <v>14124</v>
      </c>
      <c r="AC50" s="46" t="s">
        <v>193</v>
      </c>
      <c r="AD50" s="46" t="s">
        <v>193</v>
      </c>
      <c r="AE50" s="51">
        <v>45839</v>
      </c>
    </row>
    <row r="51" spans="1:31" x14ac:dyDescent="0.35">
      <c r="A51" s="57" t="s">
        <v>46</v>
      </c>
      <c r="B51" s="65">
        <v>0</v>
      </c>
      <c r="C51" s="65">
        <v>0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6" t="s">
        <v>269</v>
      </c>
      <c r="AB51" s="50">
        <v>16145</v>
      </c>
      <c r="AC51" s="46" t="s">
        <v>216</v>
      </c>
      <c r="AD51" s="46" t="s">
        <v>270</v>
      </c>
      <c r="AE51" s="51">
        <v>45870</v>
      </c>
    </row>
    <row r="52" spans="1:31" ht="18" x14ac:dyDescent="0.35">
      <c r="A52" s="132" t="s">
        <v>182</v>
      </c>
      <c r="B52" s="132"/>
      <c r="C52" s="132"/>
      <c r="D52" s="132"/>
      <c r="E52" s="132"/>
      <c r="F52" s="132"/>
      <c r="G52" s="132"/>
      <c r="H52" s="132"/>
      <c r="I52" s="132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6" t="s">
        <v>271</v>
      </c>
      <c r="AB52" s="50">
        <v>14128</v>
      </c>
      <c r="AC52" s="46" t="s">
        <v>161</v>
      </c>
      <c r="AD52" s="46" t="s">
        <v>163</v>
      </c>
      <c r="AE52" s="51">
        <v>45901</v>
      </c>
    </row>
    <row r="53" spans="1:31" x14ac:dyDescent="0.35">
      <c r="A53" s="136" t="s">
        <v>47</v>
      </c>
      <c r="B53" s="135" t="s">
        <v>170</v>
      </c>
      <c r="C53" s="135"/>
      <c r="D53" s="135" t="s">
        <v>171</v>
      </c>
      <c r="E53" s="135"/>
      <c r="F53" s="135" t="s">
        <v>172</v>
      </c>
      <c r="G53" s="135"/>
      <c r="H53" s="135" t="s">
        <v>173</v>
      </c>
      <c r="I53" s="135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6" t="s">
        <v>272</v>
      </c>
      <c r="AB53" s="50">
        <v>14139</v>
      </c>
      <c r="AC53" s="46" t="s">
        <v>198</v>
      </c>
      <c r="AD53" s="46" t="s">
        <v>273</v>
      </c>
      <c r="AE53" s="51">
        <v>45931</v>
      </c>
    </row>
    <row r="54" spans="1:31" x14ac:dyDescent="0.35">
      <c r="A54" s="136"/>
      <c r="B54" s="103" t="s">
        <v>55</v>
      </c>
      <c r="C54" s="103" t="s">
        <v>56</v>
      </c>
      <c r="D54" s="103" t="s">
        <v>55</v>
      </c>
      <c r="E54" s="103" t="s">
        <v>56</v>
      </c>
      <c r="F54" s="103" t="s">
        <v>55</v>
      </c>
      <c r="G54" s="103" t="s">
        <v>56</v>
      </c>
      <c r="H54" s="103" t="s">
        <v>55</v>
      </c>
      <c r="I54" s="103" t="s">
        <v>56</v>
      </c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6" t="s">
        <v>274</v>
      </c>
      <c r="AB54" s="50">
        <v>14157</v>
      </c>
      <c r="AC54" s="46" t="s">
        <v>213</v>
      </c>
      <c r="AD54" s="46" t="s">
        <v>275</v>
      </c>
      <c r="AE54" s="51">
        <v>45962</v>
      </c>
    </row>
    <row r="55" spans="1:31" x14ac:dyDescent="0.35">
      <c r="A55" s="57" t="s">
        <v>48</v>
      </c>
      <c r="B55" s="65">
        <v>0</v>
      </c>
      <c r="C55" s="65">
        <v>0</v>
      </c>
      <c r="D55" s="65">
        <v>0</v>
      </c>
      <c r="E55" s="65">
        <v>0</v>
      </c>
      <c r="F55" s="65">
        <v>0</v>
      </c>
      <c r="G55" s="65">
        <v>0</v>
      </c>
      <c r="H55" s="65">
        <v>0</v>
      </c>
      <c r="I55" s="65">
        <v>0</v>
      </c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6" t="s">
        <v>276</v>
      </c>
      <c r="AB55" s="50">
        <v>17183</v>
      </c>
      <c r="AC55" s="46" t="s">
        <v>190</v>
      </c>
      <c r="AD55" s="46" t="s">
        <v>235</v>
      </c>
      <c r="AE55" s="51">
        <v>45992</v>
      </c>
    </row>
    <row r="56" spans="1:31" x14ac:dyDescent="0.35">
      <c r="A56" s="55" t="s">
        <v>50</v>
      </c>
      <c r="B56" s="65">
        <v>0</v>
      </c>
      <c r="C56" s="65">
        <v>0</v>
      </c>
      <c r="D56" s="65">
        <v>0</v>
      </c>
      <c r="E56" s="65">
        <v>0</v>
      </c>
      <c r="F56" s="65">
        <v>0</v>
      </c>
      <c r="G56" s="65">
        <v>0</v>
      </c>
      <c r="H56" s="65">
        <v>0</v>
      </c>
      <c r="I56" s="65">
        <v>0</v>
      </c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6" t="s">
        <v>277</v>
      </c>
      <c r="AB56" s="50">
        <v>14166</v>
      </c>
      <c r="AC56" s="46" t="s">
        <v>213</v>
      </c>
      <c r="AD56" s="46" t="s">
        <v>278</v>
      </c>
      <c r="AE56" s="51">
        <v>46023</v>
      </c>
    </row>
    <row r="57" spans="1:31" x14ac:dyDescent="0.35">
      <c r="A57" s="60" t="s">
        <v>51</v>
      </c>
      <c r="B57" s="65">
        <v>0</v>
      </c>
      <c r="C57" s="65">
        <v>0</v>
      </c>
      <c r="D57" s="65">
        <v>0</v>
      </c>
      <c r="E57" s="65">
        <v>0</v>
      </c>
      <c r="F57" s="65">
        <v>0</v>
      </c>
      <c r="G57" s="65">
        <v>0</v>
      </c>
      <c r="H57" s="65">
        <v>0</v>
      </c>
      <c r="I57" s="65">
        <v>0</v>
      </c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6" t="s">
        <v>279</v>
      </c>
      <c r="AB57" s="50">
        <v>20692</v>
      </c>
      <c r="AC57" s="46" t="s">
        <v>280</v>
      </c>
      <c r="AD57" s="46" t="s">
        <v>281</v>
      </c>
      <c r="AE57" s="51">
        <v>46054</v>
      </c>
    </row>
    <row r="58" spans="1:31" x14ac:dyDescent="0.35">
      <c r="A58" s="60" t="s">
        <v>151</v>
      </c>
      <c r="B58" s="65">
        <v>0</v>
      </c>
      <c r="C58" s="65">
        <v>0</v>
      </c>
      <c r="D58" s="65">
        <v>0</v>
      </c>
      <c r="E58" s="65">
        <v>0</v>
      </c>
      <c r="F58" s="65">
        <v>0</v>
      </c>
      <c r="G58" s="65">
        <v>0</v>
      </c>
      <c r="H58" s="65">
        <v>0</v>
      </c>
      <c r="I58" s="65">
        <v>0</v>
      </c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6" t="s">
        <v>282</v>
      </c>
      <c r="AB58" s="50">
        <v>14174</v>
      </c>
      <c r="AC58" s="46" t="s">
        <v>193</v>
      </c>
      <c r="AD58" s="46" t="s">
        <v>250</v>
      </c>
      <c r="AE58" s="51">
        <v>46082</v>
      </c>
    </row>
    <row r="59" spans="1:31" x14ac:dyDescent="0.35">
      <c r="A59" s="57" t="s">
        <v>52</v>
      </c>
      <c r="B59" s="65">
        <v>0</v>
      </c>
      <c r="C59" s="65">
        <v>0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5">
        <v>0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31" x14ac:dyDescent="0.35">
      <c r="A60" s="61"/>
      <c r="B60" s="62"/>
      <c r="C60" s="62"/>
      <c r="D60" s="62"/>
      <c r="E60" s="62"/>
      <c r="F60" s="62"/>
      <c r="G60" s="62"/>
      <c r="H60" s="62"/>
      <c r="I60" s="62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31" x14ac:dyDescent="0.35">
      <c r="A61" s="61"/>
      <c r="B61" s="62"/>
      <c r="C61" s="62"/>
      <c r="D61" s="62"/>
      <c r="E61" s="62"/>
      <c r="F61" s="62"/>
      <c r="G61" s="62"/>
      <c r="H61" s="62"/>
      <c r="I61" s="62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31" x14ac:dyDescent="0.35">
      <c r="A62" s="61"/>
      <c r="B62" s="62"/>
      <c r="C62" s="62"/>
      <c r="D62" s="62"/>
      <c r="E62" s="62"/>
      <c r="F62" s="62"/>
      <c r="G62" s="62"/>
      <c r="H62" s="62"/>
      <c r="I62" s="62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31" x14ac:dyDescent="0.35">
      <c r="A63" s="61"/>
      <c r="B63" s="62"/>
      <c r="C63" s="62"/>
      <c r="D63" s="62"/>
      <c r="E63" s="62"/>
      <c r="F63" s="62"/>
      <c r="G63" s="62"/>
      <c r="H63" s="62"/>
      <c r="I63" s="62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31" x14ac:dyDescent="0.35">
      <c r="A64" s="61"/>
      <c r="B64" s="62"/>
      <c r="C64" s="62"/>
      <c r="D64" s="62"/>
      <c r="E64" s="62"/>
      <c r="F64" s="62"/>
      <c r="G64" s="62"/>
      <c r="H64" s="62"/>
      <c r="I64" s="62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35">
      <c r="A65" s="61"/>
      <c r="B65" s="62"/>
      <c r="C65" s="62"/>
      <c r="D65" s="62"/>
      <c r="E65" s="62"/>
      <c r="F65" s="62"/>
      <c r="G65" s="62"/>
      <c r="H65" s="62"/>
      <c r="I65" s="62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35">
      <c r="A66" s="61"/>
      <c r="B66" s="62"/>
      <c r="C66" s="62"/>
      <c r="D66" s="62"/>
      <c r="E66" s="62"/>
      <c r="F66" s="62"/>
      <c r="G66" s="62"/>
      <c r="H66" s="62"/>
      <c r="I66" s="62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35">
      <c r="A67" s="61"/>
      <c r="B67" s="62"/>
      <c r="C67" s="62"/>
      <c r="D67" s="62"/>
      <c r="E67" s="62"/>
      <c r="F67" s="62"/>
      <c r="G67" s="62"/>
      <c r="H67" s="62"/>
      <c r="I67" s="62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x14ac:dyDescent="0.35">
      <c r="A68" s="61"/>
      <c r="B68" s="62"/>
      <c r="C68" s="62"/>
      <c r="D68" s="62"/>
      <c r="E68" s="62"/>
      <c r="F68" s="62"/>
      <c r="G68" s="62"/>
      <c r="H68" s="62"/>
      <c r="I68" s="62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x14ac:dyDescent="0.35">
      <c r="A69" s="61"/>
      <c r="B69" s="62"/>
      <c r="C69" s="62"/>
      <c r="D69" s="62"/>
      <c r="E69" s="62"/>
      <c r="F69" s="62"/>
      <c r="G69" s="62"/>
      <c r="H69" s="62"/>
      <c r="I69" s="62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x14ac:dyDescent="0.35">
      <c r="A70" s="61"/>
      <c r="B70" s="62"/>
      <c r="C70" s="62"/>
      <c r="D70" s="62"/>
      <c r="E70" s="62"/>
      <c r="F70" s="62"/>
      <c r="G70" s="62"/>
      <c r="H70" s="62"/>
      <c r="I70" s="62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x14ac:dyDescent="0.35">
      <c r="A71" s="61"/>
      <c r="B71" s="62"/>
      <c r="C71" s="62"/>
      <c r="D71" s="62"/>
      <c r="E71" s="62"/>
      <c r="F71" s="62"/>
      <c r="G71" s="62"/>
      <c r="H71" s="62"/>
      <c r="I71" s="62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x14ac:dyDescent="0.35">
      <c r="A72" s="61"/>
      <c r="B72" s="62"/>
      <c r="C72" s="62"/>
      <c r="D72" s="62"/>
      <c r="E72" s="62"/>
      <c r="F72" s="62"/>
      <c r="G72" s="62"/>
      <c r="H72" s="62"/>
      <c r="I72" s="62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x14ac:dyDescent="0.35">
      <c r="A73" s="61"/>
      <c r="B73" s="62"/>
      <c r="C73" s="62"/>
      <c r="D73" s="62"/>
      <c r="E73" s="62"/>
      <c r="F73" s="62"/>
      <c r="G73" s="62"/>
      <c r="H73" s="62"/>
      <c r="I73" s="62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x14ac:dyDescent="0.35">
      <c r="A74" s="61"/>
      <c r="B74" s="62"/>
      <c r="C74" s="62"/>
      <c r="D74" s="62"/>
      <c r="E74" s="62"/>
      <c r="F74" s="62"/>
      <c r="G74" s="62"/>
      <c r="H74" s="62"/>
      <c r="I74" s="62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x14ac:dyDescent="0.35">
      <c r="A75" s="61"/>
      <c r="B75" s="62"/>
      <c r="C75" s="62"/>
      <c r="D75" s="62"/>
      <c r="E75" s="62"/>
      <c r="F75" s="62"/>
      <c r="G75" s="62"/>
      <c r="H75" s="62"/>
      <c r="I75" s="62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x14ac:dyDescent="0.35">
      <c r="A76" s="61"/>
      <c r="B76" s="62"/>
      <c r="C76" s="62"/>
      <c r="D76" s="62"/>
      <c r="E76" s="62"/>
      <c r="F76" s="62"/>
      <c r="G76" s="62"/>
      <c r="H76" s="62"/>
      <c r="I76" s="62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x14ac:dyDescent="0.35">
      <c r="A77" s="61"/>
      <c r="B77" s="62"/>
      <c r="C77" s="62"/>
      <c r="D77" s="62"/>
      <c r="E77" s="62"/>
      <c r="F77" s="62"/>
      <c r="G77" s="62"/>
      <c r="H77" s="62"/>
      <c r="I77" s="62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x14ac:dyDescent="0.35">
      <c r="A78" s="61"/>
      <c r="B78" s="62"/>
      <c r="C78" s="62"/>
      <c r="D78" s="62"/>
      <c r="E78" s="62"/>
      <c r="F78" s="62"/>
      <c r="G78" s="62"/>
      <c r="H78" s="62"/>
      <c r="I78" s="62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x14ac:dyDescent="0.35">
      <c r="A79" s="61"/>
      <c r="B79" s="62"/>
      <c r="C79" s="62"/>
      <c r="D79" s="62"/>
      <c r="E79" s="62"/>
      <c r="F79" s="62"/>
      <c r="G79" s="62"/>
      <c r="H79" s="62"/>
      <c r="I79" s="62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x14ac:dyDescent="0.35">
      <c r="A80" s="61"/>
      <c r="B80" s="62"/>
      <c r="C80" s="62"/>
      <c r="D80" s="62"/>
      <c r="E80" s="62"/>
      <c r="F80" s="62"/>
      <c r="G80" s="62"/>
      <c r="H80" s="62"/>
      <c r="I80" s="62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x14ac:dyDescent="0.35">
      <c r="A81" s="61"/>
      <c r="B81" s="62"/>
      <c r="C81" s="62"/>
      <c r="D81" s="62"/>
      <c r="E81" s="62"/>
      <c r="F81" s="62"/>
      <c r="G81" s="62"/>
      <c r="H81" s="62"/>
      <c r="I81" s="62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x14ac:dyDescent="0.35">
      <c r="A82" s="61"/>
      <c r="B82" s="62"/>
      <c r="C82" s="62"/>
      <c r="D82" s="62"/>
      <c r="E82" s="62"/>
      <c r="F82" s="62"/>
      <c r="G82" s="62"/>
      <c r="H82" s="62"/>
      <c r="I82" s="62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x14ac:dyDescent="0.35">
      <c r="A83" s="61"/>
      <c r="B83" s="62"/>
      <c r="C83" s="62"/>
      <c r="D83" s="62"/>
      <c r="E83" s="62"/>
      <c r="F83" s="62"/>
      <c r="G83" s="62"/>
      <c r="H83" s="62"/>
      <c r="I83" s="62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x14ac:dyDescent="0.35">
      <c r="A84" s="61"/>
      <c r="B84" s="62"/>
      <c r="C84" s="62"/>
      <c r="D84" s="62"/>
      <c r="E84" s="62"/>
      <c r="F84" s="62"/>
      <c r="G84" s="62"/>
      <c r="H84" s="62"/>
      <c r="I84" s="62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x14ac:dyDescent="0.35">
      <c r="A85" s="61"/>
      <c r="B85" s="62"/>
      <c r="C85" s="62"/>
      <c r="D85" s="62"/>
      <c r="E85" s="62"/>
      <c r="F85" s="62"/>
      <c r="G85" s="62"/>
      <c r="H85" s="62"/>
      <c r="I85" s="62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x14ac:dyDescent="0.35">
      <c r="A86" s="61"/>
      <c r="B86" s="62"/>
      <c r="C86" s="62"/>
      <c r="D86" s="62"/>
      <c r="E86" s="62"/>
      <c r="F86" s="62"/>
      <c r="G86" s="62"/>
      <c r="H86" s="62"/>
      <c r="I86" s="62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x14ac:dyDescent="0.35">
      <c r="A87" s="61"/>
      <c r="B87" s="62"/>
      <c r="C87" s="62"/>
      <c r="D87" s="62"/>
      <c r="E87" s="62"/>
      <c r="F87" s="62"/>
      <c r="G87" s="62"/>
      <c r="H87" s="62"/>
      <c r="I87" s="62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x14ac:dyDescent="0.35">
      <c r="A88" s="61"/>
      <c r="B88" s="62"/>
      <c r="C88" s="62"/>
      <c r="D88" s="62"/>
      <c r="E88" s="62"/>
      <c r="F88" s="62"/>
      <c r="G88" s="62"/>
      <c r="H88" s="62"/>
      <c r="I88" s="62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x14ac:dyDescent="0.35">
      <c r="A89" s="61"/>
      <c r="B89" s="62"/>
      <c r="C89" s="62"/>
      <c r="D89" s="62"/>
      <c r="E89" s="62"/>
      <c r="F89" s="62"/>
      <c r="G89" s="62"/>
      <c r="H89" s="62"/>
      <c r="I89" s="62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x14ac:dyDescent="0.35">
      <c r="A90" s="61"/>
      <c r="B90" s="62"/>
      <c r="C90" s="62"/>
      <c r="D90" s="62"/>
      <c r="E90" s="62"/>
      <c r="F90" s="62"/>
      <c r="G90" s="62"/>
      <c r="H90" s="62"/>
      <c r="I90" s="62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x14ac:dyDescent="0.35">
      <c r="A91" s="61"/>
      <c r="B91" s="62"/>
      <c r="C91" s="62"/>
      <c r="D91" s="62"/>
      <c r="E91" s="62"/>
      <c r="F91" s="62"/>
      <c r="G91" s="62"/>
      <c r="H91" s="62"/>
      <c r="I91" s="62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x14ac:dyDescent="0.35">
      <c r="A92" s="61"/>
      <c r="B92" s="62"/>
      <c r="C92" s="62"/>
      <c r="D92" s="62"/>
      <c r="E92" s="62"/>
      <c r="F92" s="62"/>
      <c r="G92" s="62"/>
      <c r="H92" s="62"/>
      <c r="I92" s="62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x14ac:dyDescent="0.35">
      <c r="A93" s="61"/>
      <c r="B93" s="62"/>
      <c r="C93" s="62"/>
      <c r="D93" s="62"/>
      <c r="E93" s="62"/>
      <c r="F93" s="62"/>
      <c r="G93" s="62"/>
      <c r="H93" s="62"/>
      <c r="I93" s="62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x14ac:dyDescent="0.35">
      <c r="A94" s="61"/>
      <c r="B94" s="62"/>
      <c r="C94" s="62"/>
      <c r="D94" s="62"/>
      <c r="E94" s="62"/>
      <c r="F94" s="62"/>
      <c r="G94" s="62"/>
      <c r="H94" s="62"/>
      <c r="I94" s="62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x14ac:dyDescent="0.35">
      <c r="A95" s="61"/>
      <c r="B95" s="62"/>
      <c r="C95" s="62"/>
      <c r="D95" s="62"/>
      <c r="E95" s="62"/>
      <c r="F95" s="62"/>
      <c r="G95" s="62"/>
      <c r="H95" s="62"/>
      <c r="I95" s="62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x14ac:dyDescent="0.35">
      <c r="A96" s="61"/>
      <c r="B96" s="62"/>
      <c r="C96" s="62"/>
      <c r="D96" s="62"/>
      <c r="E96" s="62"/>
      <c r="F96" s="62"/>
      <c r="G96" s="62"/>
      <c r="H96" s="62"/>
      <c r="I96" s="62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x14ac:dyDescent="0.35">
      <c r="A97" s="61"/>
      <c r="B97" s="62"/>
      <c r="C97" s="62"/>
      <c r="D97" s="62"/>
      <c r="E97" s="62"/>
      <c r="F97" s="62"/>
      <c r="G97" s="62"/>
      <c r="H97" s="62"/>
      <c r="I97" s="62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x14ac:dyDescent="0.35">
      <c r="A98" s="61"/>
      <c r="B98" s="62"/>
      <c r="C98" s="62"/>
      <c r="D98" s="62"/>
      <c r="E98" s="62"/>
      <c r="F98" s="62"/>
      <c r="G98" s="62"/>
      <c r="H98" s="62"/>
      <c r="I98" s="62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x14ac:dyDescent="0.35">
      <c r="A99" s="61"/>
      <c r="B99" s="62"/>
      <c r="C99" s="62"/>
      <c r="D99" s="62"/>
      <c r="E99" s="62"/>
      <c r="F99" s="62"/>
      <c r="G99" s="62"/>
      <c r="H99" s="62"/>
      <c r="I99" s="62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x14ac:dyDescent="0.35">
      <c r="A100" s="61"/>
      <c r="B100" s="62"/>
      <c r="C100" s="62"/>
      <c r="D100" s="62"/>
      <c r="E100" s="62"/>
      <c r="F100" s="62"/>
      <c r="G100" s="62"/>
      <c r="H100" s="62"/>
      <c r="I100" s="62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x14ac:dyDescent="0.35">
      <c r="A101" s="61"/>
      <c r="B101" s="62"/>
      <c r="C101" s="62"/>
      <c r="D101" s="62"/>
      <c r="E101" s="62"/>
      <c r="F101" s="62"/>
      <c r="G101" s="62"/>
      <c r="H101" s="62"/>
      <c r="I101" s="62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x14ac:dyDescent="0.35">
      <c r="A102" s="61"/>
      <c r="B102" s="62"/>
      <c r="C102" s="62"/>
      <c r="D102" s="62"/>
      <c r="E102" s="62"/>
      <c r="F102" s="62"/>
      <c r="G102" s="62"/>
      <c r="H102" s="62"/>
      <c r="I102" s="62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x14ac:dyDescent="0.35">
      <c r="A103" s="61"/>
      <c r="B103" s="62"/>
      <c r="C103" s="62"/>
      <c r="D103" s="62"/>
      <c r="E103" s="62"/>
      <c r="F103" s="62"/>
      <c r="G103" s="62"/>
      <c r="H103" s="62"/>
      <c r="I103" s="62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x14ac:dyDescent="0.35">
      <c r="A104" s="61"/>
      <c r="B104" s="62"/>
      <c r="C104" s="62"/>
      <c r="D104" s="62"/>
      <c r="E104" s="62"/>
      <c r="F104" s="62"/>
      <c r="G104" s="62"/>
      <c r="H104" s="62"/>
      <c r="I104" s="62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x14ac:dyDescent="0.35">
      <c r="A105" s="61"/>
      <c r="B105" s="62"/>
      <c r="C105" s="62"/>
      <c r="D105" s="62"/>
      <c r="E105" s="62"/>
      <c r="F105" s="62"/>
      <c r="G105" s="62"/>
      <c r="H105" s="62"/>
      <c r="I105" s="62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x14ac:dyDescent="0.35">
      <c r="A106" s="61"/>
      <c r="B106" s="62"/>
      <c r="C106" s="62"/>
      <c r="D106" s="62"/>
      <c r="E106" s="62"/>
      <c r="F106" s="62"/>
      <c r="G106" s="62"/>
      <c r="H106" s="62"/>
      <c r="I106" s="62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x14ac:dyDescent="0.35">
      <c r="A107" s="61"/>
      <c r="B107" s="62"/>
      <c r="C107" s="62"/>
      <c r="D107" s="62"/>
      <c r="E107" s="62"/>
      <c r="F107" s="62"/>
      <c r="G107" s="62"/>
      <c r="H107" s="62"/>
      <c r="I107" s="62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x14ac:dyDescent="0.35">
      <c r="A108" s="61"/>
      <c r="B108" s="62"/>
      <c r="C108" s="62"/>
      <c r="D108" s="62"/>
      <c r="E108" s="62"/>
      <c r="F108" s="62"/>
      <c r="G108" s="62"/>
      <c r="H108" s="62"/>
      <c r="I108" s="62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x14ac:dyDescent="0.35">
      <c r="A109" s="61"/>
      <c r="B109" s="62"/>
      <c r="C109" s="62"/>
      <c r="D109" s="62"/>
      <c r="E109" s="62"/>
      <c r="F109" s="62"/>
      <c r="G109" s="62"/>
      <c r="H109" s="62"/>
      <c r="I109" s="62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x14ac:dyDescent="0.35">
      <c r="A110" s="61"/>
      <c r="B110" s="62"/>
      <c r="C110" s="62"/>
      <c r="D110" s="62"/>
      <c r="E110" s="62"/>
      <c r="F110" s="62"/>
      <c r="G110" s="62"/>
      <c r="H110" s="62"/>
      <c r="I110" s="62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x14ac:dyDescent="0.35">
      <c r="A111" s="61"/>
      <c r="B111" s="62"/>
      <c r="C111" s="62"/>
      <c r="D111" s="62"/>
      <c r="E111" s="62"/>
      <c r="F111" s="62"/>
      <c r="G111" s="62"/>
      <c r="H111" s="62"/>
      <c r="I111" s="62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x14ac:dyDescent="0.35">
      <c r="A112" s="61"/>
      <c r="B112" s="62"/>
      <c r="C112" s="62"/>
      <c r="D112" s="62"/>
      <c r="E112" s="62"/>
      <c r="F112" s="62"/>
      <c r="G112" s="62"/>
      <c r="H112" s="62"/>
      <c r="I112" s="62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x14ac:dyDescent="0.35">
      <c r="A113" s="61"/>
      <c r="B113" s="62"/>
      <c r="C113" s="62"/>
      <c r="D113" s="62"/>
      <c r="E113" s="62"/>
      <c r="F113" s="62"/>
      <c r="G113" s="62"/>
      <c r="H113" s="62"/>
      <c r="I113" s="62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x14ac:dyDescent="0.35">
      <c r="A114" s="61"/>
      <c r="B114" s="62"/>
      <c r="C114" s="62"/>
      <c r="D114" s="62"/>
      <c r="E114" s="62"/>
      <c r="F114" s="62"/>
      <c r="G114" s="62"/>
      <c r="H114" s="62"/>
      <c r="I114" s="62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x14ac:dyDescent="0.35">
      <c r="A115" s="61"/>
      <c r="B115" s="62"/>
      <c r="C115" s="62"/>
      <c r="D115" s="62"/>
      <c r="E115" s="62"/>
      <c r="F115" s="62"/>
      <c r="G115" s="62"/>
      <c r="H115" s="62"/>
      <c r="I115" s="62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x14ac:dyDescent="0.35">
      <c r="A116" s="61"/>
      <c r="B116" s="62"/>
      <c r="C116" s="62"/>
      <c r="D116" s="62"/>
      <c r="E116" s="62"/>
      <c r="F116" s="62"/>
      <c r="G116" s="62"/>
      <c r="H116" s="62"/>
      <c r="I116" s="62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x14ac:dyDescent="0.35">
      <c r="A117" s="61"/>
      <c r="B117" s="62"/>
      <c r="C117" s="62"/>
      <c r="D117" s="62"/>
      <c r="E117" s="62"/>
      <c r="F117" s="62"/>
      <c r="G117" s="62"/>
      <c r="H117" s="62"/>
      <c r="I117" s="62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x14ac:dyDescent="0.35">
      <c r="A118" s="61"/>
      <c r="B118" s="62"/>
      <c r="C118" s="62"/>
      <c r="D118" s="62"/>
      <c r="E118" s="62"/>
      <c r="F118" s="62"/>
      <c r="G118" s="62"/>
      <c r="H118" s="62"/>
      <c r="I118" s="62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x14ac:dyDescent="0.35">
      <c r="A119" s="61"/>
      <c r="B119" s="62"/>
      <c r="C119" s="62"/>
      <c r="D119" s="62"/>
      <c r="E119" s="62"/>
      <c r="F119" s="62"/>
      <c r="G119" s="62"/>
      <c r="H119" s="62"/>
      <c r="I119" s="62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x14ac:dyDescent="0.35">
      <c r="A120" s="61"/>
      <c r="B120" s="62"/>
      <c r="C120" s="62"/>
      <c r="D120" s="62"/>
      <c r="E120" s="62"/>
      <c r="F120" s="62"/>
      <c r="G120" s="62"/>
      <c r="H120" s="62"/>
      <c r="I120" s="62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x14ac:dyDescent="0.35">
      <c r="A121" s="61"/>
      <c r="B121" s="62"/>
      <c r="C121" s="62"/>
      <c r="D121" s="62"/>
      <c r="E121" s="62"/>
      <c r="F121" s="62"/>
      <c r="G121" s="62"/>
      <c r="H121" s="62"/>
      <c r="I121" s="62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x14ac:dyDescent="0.35">
      <c r="A122" s="61"/>
      <c r="B122" s="62"/>
      <c r="C122" s="62"/>
      <c r="D122" s="62"/>
      <c r="E122" s="62"/>
      <c r="F122" s="62"/>
      <c r="G122" s="62"/>
      <c r="H122" s="62"/>
      <c r="I122" s="62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x14ac:dyDescent="0.35">
      <c r="A123" s="61"/>
      <c r="B123" s="62"/>
      <c r="C123" s="62"/>
      <c r="D123" s="62"/>
      <c r="E123" s="62"/>
      <c r="F123" s="62"/>
      <c r="G123" s="62"/>
      <c r="H123" s="62"/>
      <c r="I123" s="62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x14ac:dyDescent="0.35">
      <c r="A124" s="61"/>
      <c r="B124" s="62"/>
      <c r="C124" s="62"/>
      <c r="D124" s="62"/>
      <c r="E124" s="62"/>
      <c r="F124" s="62"/>
      <c r="G124" s="62"/>
      <c r="H124" s="62"/>
      <c r="I124" s="62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x14ac:dyDescent="0.35">
      <c r="A125" s="61"/>
      <c r="B125" s="62"/>
      <c r="C125" s="62"/>
      <c r="D125" s="62"/>
      <c r="E125" s="62"/>
      <c r="F125" s="62"/>
      <c r="G125" s="62"/>
      <c r="H125" s="62"/>
      <c r="I125" s="62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x14ac:dyDescent="0.35">
      <c r="A126" s="61"/>
      <c r="B126" s="62"/>
      <c r="C126" s="62"/>
      <c r="D126" s="62"/>
      <c r="E126" s="62"/>
      <c r="F126" s="62"/>
      <c r="G126" s="62"/>
      <c r="H126" s="62"/>
      <c r="I126" s="62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x14ac:dyDescent="0.35">
      <c r="A127" s="61"/>
      <c r="B127" s="62"/>
      <c r="C127" s="62"/>
      <c r="D127" s="62"/>
      <c r="E127" s="62"/>
      <c r="F127" s="62"/>
      <c r="G127" s="62"/>
      <c r="H127" s="62"/>
      <c r="I127" s="62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x14ac:dyDescent="0.35">
      <c r="A128" s="61"/>
      <c r="B128" s="62"/>
      <c r="C128" s="62"/>
      <c r="D128" s="62"/>
      <c r="E128" s="62"/>
      <c r="F128" s="62"/>
      <c r="G128" s="62"/>
      <c r="H128" s="62"/>
      <c r="I128" s="62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x14ac:dyDescent="0.35">
      <c r="A129" s="61"/>
      <c r="B129" s="62"/>
      <c r="C129" s="62"/>
      <c r="D129" s="62"/>
      <c r="E129" s="62"/>
      <c r="F129" s="62"/>
      <c r="G129" s="62"/>
      <c r="H129" s="62"/>
      <c r="I129" s="62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x14ac:dyDescent="0.35">
      <c r="A130" s="61"/>
      <c r="B130" s="62"/>
      <c r="C130" s="62"/>
      <c r="D130" s="62"/>
      <c r="E130" s="62"/>
      <c r="F130" s="62"/>
      <c r="G130" s="62"/>
      <c r="H130" s="62"/>
      <c r="I130" s="62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x14ac:dyDescent="0.35">
      <c r="A131" s="61"/>
      <c r="B131" s="62"/>
      <c r="C131" s="62"/>
      <c r="D131" s="62"/>
      <c r="E131" s="62"/>
      <c r="F131" s="62"/>
      <c r="G131" s="62"/>
      <c r="H131" s="62"/>
      <c r="I131" s="62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x14ac:dyDescent="0.35">
      <c r="A132" s="61"/>
      <c r="B132" s="62"/>
      <c r="C132" s="62"/>
      <c r="D132" s="62"/>
      <c r="E132" s="62"/>
      <c r="F132" s="62"/>
      <c r="G132" s="62"/>
      <c r="H132" s="62"/>
      <c r="I132" s="62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x14ac:dyDescent="0.35">
      <c r="A133" s="61"/>
      <c r="B133" s="62"/>
      <c r="C133" s="62"/>
      <c r="D133" s="62"/>
      <c r="E133" s="62"/>
      <c r="F133" s="62"/>
      <c r="G133" s="62"/>
      <c r="H133" s="62"/>
      <c r="I133" s="62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x14ac:dyDescent="0.35">
      <c r="A134" s="61"/>
      <c r="B134" s="62"/>
      <c r="C134" s="62"/>
      <c r="D134" s="62"/>
      <c r="E134" s="62"/>
      <c r="F134" s="62"/>
      <c r="G134" s="62"/>
      <c r="H134" s="62"/>
      <c r="I134" s="62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x14ac:dyDescent="0.35">
      <c r="A135" s="61"/>
      <c r="B135" s="62"/>
      <c r="C135" s="62"/>
      <c r="D135" s="62"/>
      <c r="E135" s="62"/>
      <c r="F135" s="62"/>
      <c r="G135" s="62"/>
      <c r="H135" s="62"/>
      <c r="I135" s="62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x14ac:dyDescent="0.35">
      <c r="A136" s="61"/>
      <c r="B136" s="62"/>
      <c r="C136" s="62"/>
      <c r="D136" s="62"/>
      <c r="E136" s="62"/>
      <c r="F136" s="62"/>
      <c r="G136" s="62"/>
      <c r="H136" s="62"/>
      <c r="I136" s="62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x14ac:dyDescent="0.35">
      <c r="A137" s="61"/>
      <c r="B137" s="62"/>
      <c r="C137" s="62"/>
      <c r="D137" s="62"/>
      <c r="E137" s="62"/>
      <c r="F137" s="62"/>
      <c r="G137" s="62"/>
      <c r="H137" s="62"/>
      <c r="I137" s="62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x14ac:dyDescent="0.35">
      <c r="A138" s="61"/>
      <c r="B138" s="62"/>
      <c r="C138" s="62"/>
      <c r="D138" s="62"/>
      <c r="E138" s="62"/>
      <c r="F138" s="62"/>
      <c r="G138" s="62"/>
      <c r="H138" s="62"/>
      <c r="I138" s="62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x14ac:dyDescent="0.35">
      <c r="A139" s="61"/>
      <c r="B139" s="62"/>
      <c r="C139" s="62"/>
      <c r="D139" s="62"/>
      <c r="E139" s="62"/>
      <c r="F139" s="62"/>
      <c r="G139" s="62"/>
      <c r="H139" s="62"/>
      <c r="I139" s="62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x14ac:dyDescent="0.35">
      <c r="A140" s="61"/>
      <c r="B140" s="62"/>
      <c r="C140" s="62"/>
      <c r="D140" s="62"/>
      <c r="E140" s="62"/>
      <c r="F140" s="62"/>
      <c r="G140" s="62"/>
      <c r="H140" s="62"/>
      <c r="I140" s="62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x14ac:dyDescent="0.35">
      <c r="A141" s="61"/>
      <c r="B141" s="62"/>
      <c r="C141" s="62"/>
      <c r="D141" s="62"/>
      <c r="E141" s="62"/>
      <c r="F141" s="62"/>
      <c r="G141" s="62"/>
      <c r="H141" s="62"/>
      <c r="I141" s="62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x14ac:dyDescent="0.35">
      <c r="A142" s="61"/>
      <c r="B142" s="62"/>
      <c r="C142" s="62"/>
      <c r="D142" s="62"/>
      <c r="E142" s="62"/>
      <c r="F142" s="62"/>
      <c r="G142" s="62"/>
      <c r="H142" s="62"/>
      <c r="I142" s="62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x14ac:dyDescent="0.35">
      <c r="A143" s="61"/>
      <c r="B143" s="62"/>
      <c r="C143" s="62"/>
      <c r="D143" s="62"/>
      <c r="E143" s="62"/>
      <c r="F143" s="62"/>
      <c r="G143" s="62"/>
      <c r="H143" s="62"/>
      <c r="I143" s="62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x14ac:dyDescent="0.35">
      <c r="A144" s="61"/>
      <c r="B144" s="62"/>
      <c r="C144" s="62"/>
      <c r="D144" s="62"/>
      <c r="E144" s="62"/>
      <c r="F144" s="62"/>
      <c r="G144" s="62"/>
      <c r="H144" s="62"/>
      <c r="I144" s="62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x14ac:dyDescent="0.35">
      <c r="A145" s="61"/>
      <c r="B145" s="62"/>
      <c r="C145" s="62"/>
      <c r="D145" s="62"/>
      <c r="E145" s="62"/>
      <c r="F145" s="62"/>
      <c r="G145" s="62"/>
      <c r="H145" s="62"/>
      <c r="I145" s="62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x14ac:dyDescent="0.35">
      <c r="A146" s="61"/>
      <c r="B146" s="62"/>
      <c r="C146" s="62"/>
      <c r="D146" s="62"/>
      <c r="E146" s="62"/>
      <c r="F146" s="62"/>
      <c r="G146" s="62"/>
      <c r="H146" s="62"/>
      <c r="I146" s="62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x14ac:dyDescent="0.35">
      <c r="A147" s="61"/>
      <c r="B147" s="62"/>
      <c r="C147" s="62"/>
      <c r="D147" s="62"/>
      <c r="E147" s="62"/>
      <c r="F147" s="62"/>
      <c r="G147" s="62"/>
      <c r="H147" s="62"/>
      <c r="I147" s="62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x14ac:dyDescent="0.35">
      <c r="A148" s="61"/>
      <c r="B148" s="62"/>
      <c r="C148" s="62"/>
      <c r="D148" s="62"/>
      <c r="E148" s="62"/>
      <c r="F148" s="62"/>
      <c r="G148" s="62"/>
      <c r="H148" s="62"/>
      <c r="I148" s="62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x14ac:dyDescent="0.35">
      <c r="A149" s="61"/>
      <c r="B149" s="62"/>
      <c r="C149" s="62"/>
      <c r="D149" s="62"/>
      <c r="E149" s="62"/>
      <c r="F149" s="62"/>
      <c r="G149" s="62"/>
      <c r="H149" s="62"/>
      <c r="I149" s="62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x14ac:dyDescent="0.35">
      <c r="A150" s="61"/>
      <c r="B150" s="62"/>
      <c r="C150" s="62"/>
      <c r="D150" s="62"/>
      <c r="E150" s="62"/>
      <c r="F150" s="62"/>
      <c r="G150" s="62"/>
      <c r="H150" s="62"/>
      <c r="I150" s="62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x14ac:dyDescent="0.35">
      <c r="A151" s="61"/>
      <c r="B151" s="62"/>
      <c r="C151" s="62"/>
      <c r="D151" s="62"/>
      <c r="E151" s="62"/>
      <c r="F151" s="62"/>
      <c r="G151" s="62"/>
      <c r="H151" s="62"/>
      <c r="I151" s="62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x14ac:dyDescent="0.35">
      <c r="A152" s="61"/>
      <c r="B152" s="62"/>
      <c r="C152" s="62"/>
      <c r="D152" s="62"/>
      <c r="E152" s="62"/>
      <c r="F152" s="62"/>
      <c r="G152" s="62"/>
      <c r="H152" s="62"/>
      <c r="I152" s="62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x14ac:dyDescent="0.35">
      <c r="A153" s="61"/>
      <c r="B153" s="62"/>
      <c r="C153" s="62"/>
      <c r="D153" s="62"/>
      <c r="E153" s="62"/>
      <c r="F153" s="62"/>
      <c r="G153" s="62"/>
      <c r="H153" s="62"/>
      <c r="I153" s="62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x14ac:dyDescent="0.35">
      <c r="A154" s="61"/>
      <c r="B154" s="62"/>
      <c r="C154" s="62"/>
      <c r="D154" s="62"/>
      <c r="E154" s="62"/>
      <c r="F154" s="62"/>
      <c r="G154" s="62"/>
      <c r="H154" s="62"/>
      <c r="I154" s="62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x14ac:dyDescent="0.35">
      <c r="A155" s="61"/>
      <c r="B155" s="62"/>
      <c r="C155" s="62"/>
      <c r="D155" s="62"/>
      <c r="E155" s="62"/>
      <c r="F155" s="62"/>
      <c r="G155" s="62"/>
      <c r="H155" s="62"/>
      <c r="I155" s="62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x14ac:dyDescent="0.35">
      <c r="A156" s="61"/>
      <c r="B156" s="62"/>
      <c r="C156" s="62"/>
      <c r="D156" s="62"/>
      <c r="E156" s="62"/>
      <c r="F156" s="62"/>
      <c r="G156" s="62"/>
      <c r="H156" s="62"/>
      <c r="I156" s="62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x14ac:dyDescent="0.35">
      <c r="A157" s="61"/>
      <c r="B157" s="62"/>
      <c r="C157" s="62"/>
      <c r="D157" s="62"/>
      <c r="E157" s="62"/>
      <c r="F157" s="62"/>
      <c r="G157" s="62"/>
      <c r="H157" s="62"/>
      <c r="I157" s="62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x14ac:dyDescent="0.35">
      <c r="A158" s="61"/>
      <c r="B158" s="62"/>
      <c r="C158" s="62"/>
      <c r="D158" s="62"/>
      <c r="E158" s="62"/>
      <c r="F158" s="62"/>
      <c r="G158" s="62"/>
      <c r="H158" s="62"/>
      <c r="I158" s="62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x14ac:dyDescent="0.35">
      <c r="A159" s="61"/>
      <c r="B159" s="62"/>
      <c r="C159" s="62"/>
      <c r="D159" s="62"/>
      <c r="E159" s="62"/>
      <c r="F159" s="62"/>
      <c r="G159" s="62"/>
      <c r="H159" s="62"/>
      <c r="I159" s="62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x14ac:dyDescent="0.35">
      <c r="A160" s="61"/>
      <c r="B160" s="62"/>
      <c r="C160" s="62"/>
      <c r="D160" s="62"/>
      <c r="E160" s="62"/>
      <c r="F160" s="62"/>
      <c r="G160" s="62"/>
      <c r="H160" s="62"/>
      <c r="I160" s="62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x14ac:dyDescent="0.35">
      <c r="A161" s="61"/>
      <c r="B161" s="62"/>
      <c r="C161" s="62"/>
      <c r="D161" s="62"/>
      <c r="E161" s="62"/>
      <c r="F161" s="62"/>
      <c r="G161" s="62"/>
      <c r="H161" s="62"/>
      <c r="I161" s="62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x14ac:dyDescent="0.35">
      <c r="A162" s="61"/>
      <c r="B162" s="62"/>
      <c r="C162" s="62"/>
      <c r="D162" s="62"/>
      <c r="E162" s="62"/>
      <c r="F162" s="62"/>
      <c r="G162" s="62"/>
      <c r="H162" s="62"/>
      <c r="I162" s="62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x14ac:dyDescent="0.35">
      <c r="A163" s="61"/>
      <c r="B163" s="62"/>
      <c r="C163" s="62"/>
      <c r="D163" s="62"/>
      <c r="E163" s="62"/>
      <c r="F163" s="62"/>
      <c r="G163" s="62"/>
      <c r="H163" s="62"/>
      <c r="I163" s="62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x14ac:dyDescent="0.35">
      <c r="A164" s="61"/>
      <c r="B164" s="62"/>
      <c r="C164" s="62"/>
      <c r="D164" s="62"/>
      <c r="E164" s="62"/>
      <c r="F164" s="62"/>
      <c r="G164" s="62"/>
      <c r="H164" s="62"/>
      <c r="I164" s="62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x14ac:dyDescent="0.35">
      <c r="A165" s="61"/>
      <c r="B165" s="62"/>
      <c r="C165" s="62"/>
      <c r="D165" s="62"/>
      <c r="E165" s="62"/>
      <c r="F165" s="62"/>
      <c r="G165" s="62"/>
      <c r="H165" s="62"/>
      <c r="I165" s="62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x14ac:dyDescent="0.35">
      <c r="A166" s="61"/>
      <c r="B166" s="62"/>
      <c r="C166" s="62"/>
      <c r="D166" s="62"/>
      <c r="E166" s="62"/>
      <c r="F166" s="62"/>
      <c r="G166" s="62"/>
      <c r="H166" s="62"/>
      <c r="I166" s="62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x14ac:dyDescent="0.35">
      <c r="A167" s="61"/>
      <c r="B167" s="62"/>
      <c r="C167" s="62"/>
      <c r="D167" s="62"/>
      <c r="E167" s="62"/>
      <c r="F167" s="62"/>
      <c r="G167" s="62"/>
      <c r="H167" s="62"/>
      <c r="I167" s="62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x14ac:dyDescent="0.35">
      <c r="A168" s="61"/>
      <c r="B168" s="62"/>
      <c r="C168" s="62"/>
      <c r="D168" s="62"/>
      <c r="E168" s="62"/>
      <c r="F168" s="62"/>
      <c r="G168" s="62"/>
      <c r="H168" s="62"/>
      <c r="I168" s="62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x14ac:dyDescent="0.35">
      <c r="A169" s="61"/>
      <c r="B169" s="62"/>
      <c r="C169" s="62"/>
      <c r="D169" s="62"/>
      <c r="E169" s="62"/>
      <c r="F169" s="62"/>
      <c r="G169" s="62"/>
      <c r="H169" s="62"/>
      <c r="I169" s="62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x14ac:dyDescent="0.35">
      <c r="A170" s="61"/>
      <c r="B170" s="62"/>
      <c r="C170" s="62"/>
      <c r="D170" s="62"/>
      <c r="E170" s="62"/>
      <c r="F170" s="62"/>
      <c r="G170" s="62"/>
      <c r="H170" s="62"/>
      <c r="I170" s="62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x14ac:dyDescent="0.35">
      <c r="A171" s="61"/>
      <c r="B171" s="62"/>
      <c r="C171" s="62"/>
      <c r="D171" s="62"/>
      <c r="E171" s="62"/>
      <c r="F171" s="62"/>
      <c r="G171" s="62"/>
      <c r="H171" s="62"/>
      <c r="I171" s="62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x14ac:dyDescent="0.35">
      <c r="A172" s="61"/>
      <c r="B172" s="62"/>
      <c r="C172" s="62"/>
      <c r="D172" s="62"/>
      <c r="E172" s="62"/>
      <c r="F172" s="62"/>
      <c r="G172" s="62"/>
      <c r="H172" s="62"/>
      <c r="I172" s="62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x14ac:dyDescent="0.35">
      <c r="A173" s="61"/>
      <c r="B173" s="62"/>
      <c r="C173" s="62"/>
      <c r="D173" s="62"/>
      <c r="E173" s="62"/>
      <c r="F173" s="62"/>
      <c r="G173" s="62"/>
      <c r="H173" s="62"/>
      <c r="I173" s="62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x14ac:dyDescent="0.35">
      <c r="A174" s="61"/>
      <c r="B174" s="62"/>
      <c r="C174" s="62"/>
      <c r="D174" s="62"/>
      <c r="E174" s="62"/>
      <c r="F174" s="62"/>
      <c r="G174" s="62"/>
      <c r="H174" s="62"/>
      <c r="I174" s="62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x14ac:dyDescent="0.35">
      <c r="A175" s="61"/>
      <c r="B175" s="62"/>
      <c r="C175" s="62"/>
      <c r="D175" s="62"/>
      <c r="E175" s="62"/>
      <c r="F175" s="62"/>
      <c r="G175" s="62"/>
      <c r="H175" s="62"/>
      <c r="I175" s="62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x14ac:dyDescent="0.35">
      <c r="A176" s="61"/>
      <c r="B176" s="62"/>
      <c r="C176" s="62"/>
      <c r="D176" s="62"/>
      <c r="E176" s="62"/>
      <c r="F176" s="62"/>
      <c r="G176" s="62"/>
      <c r="H176" s="62"/>
      <c r="I176" s="62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x14ac:dyDescent="0.35">
      <c r="A177" s="61"/>
      <c r="B177" s="62"/>
      <c r="C177" s="62"/>
      <c r="D177" s="62"/>
      <c r="E177" s="62"/>
      <c r="F177" s="62"/>
      <c r="G177" s="62"/>
      <c r="H177" s="62"/>
      <c r="I177" s="62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x14ac:dyDescent="0.35">
      <c r="A178" s="61"/>
      <c r="B178" s="62"/>
      <c r="C178" s="62"/>
      <c r="D178" s="62"/>
      <c r="E178" s="62"/>
      <c r="F178" s="62"/>
      <c r="G178" s="62"/>
      <c r="H178" s="62"/>
      <c r="I178" s="62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x14ac:dyDescent="0.35">
      <c r="A179" s="61"/>
      <c r="B179" s="62"/>
      <c r="C179" s="62"/>
      <c r="D179" s="62"/>
      <c r="E179" s="62"/>
      <c r="F179" s="62"/>
      <c r="G179" s="62"/>
      <c r="H179" s="62"/>
      <c r="I179" s="62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x14ac:dyDescent="0.35">
      <c r="A180" s="61"/>
      <c r="B180" s="62"/>
      <c r="C180" s="62"/>
      <c r="D180" s="62"/>
      <c r="E180" s="62"/>
      <c r="F180" s="62"/>
      <c r="G180" s="62"/>
      <c r="H180" s="62"/>
      <c r="I180" s="62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x14ac:dyDescent="0.35">
      <c r="A181" s="61"/>
      <c r="B181" s="62"/>
      <c r="C181" s="62"/>
      <c r="D181" s="62"/>
      <c r="E181" s="62"/>
      <c r="F181" s="62"/>
      <c r="G181" s="62"/>
      <c r="H181" s="62"/>
      <c r="I181" s="62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x14ac:dyDescent="0.35">
      <c r="A182" s="61"/>
      <c r="B182" s="62"/>
      <c r="C182" s="62"/>
      <c r="D182" s="62"/>
      <c r="E182" s="62"/>
      <c r="F182" s="62"/>
      <c r="G182" s="62"/>
      <c r="H182" s="62"/>
      <c r="I182" s="62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x14ac:dyDescent="0.35">
      <c r="A183" s="61"/>
      <c r="B183" s="62"/>
      <c r="C183" s="62"/>
      <c r="D183" s="62"/>
      <c r="E183" s="62"/>
      <c r="F183" s="62"/>
      <c r="G183" s="62"/>
      <c r="H183" s="62"/>
      <c r="I183" s="62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x14ac:dyDescent="0.35">
      <c r="A184" s="61"/>
      <c r="B184" s="62"/>
      <c r="C184" s="62"/>
      <c r="D184" s="62"/>
      <c r="E184" s="62"/>
      <c r="F184" s="62"/>
      <c r="G184" s="62"/>
      <c r="H184" s="62"/>
      <c r="I184" s="62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x14ac:dyDescent="0.35">
      <c r="A185" s="61"/>
      <c r="B185" s="62"/>
      <c r="C185" s="62"/>
      <c r="D185" s="62"/>
      <c r="E185" s="62"/>
      <c r="F185" s="62"/>
      <c r="G185" s="62"/>
      <c r="H185" s="62"/>
      <c r="I185" s="62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x14ac:dyDescent="0.35">
      <c r="A186" s="61"/>
      <c r="B186" s="62"/>
      <c r="C186" s="62"/>
      <c r="D186" s="62"/>
      <c r="E186" s="62"/>
      <c r="F186" s="62"/>
      <c r="G186" s="62"/>
      <c r="H186" s="62"/>
      <c r="I186" s="62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x14ac:dyDescent="0.35">
      <c r="A187" s="61"/>
      <c r="B187" s="62"/>
      <c r="C187" s="62"/>
      <c r="D187" s="62"/>
      <c r="E187" s="62"/>
      <c r="F187" s="62"/>
      <c r="G187" s="62"/>
      <c r="H187" s="62"/>
      <c r="I187" s="62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x14ac:dyDescent="0.35">
      <c r="A188" s="61"/>
      <c r="B188" s="62"/>
      <c r="C188" s="62"/>
      <c r="D188" s="62"/>
      <c r="E188" s="62"/>
      <c r="F188" s="62"/>
      <c r="G188" s="62"/>
      <c r="H188" s="62"/>
      <c r="I188" s="62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x14ac:dyDescent="0.35">
      <c r="A189" s="61"/>
      <c r="B189" s="62"/>
      <c r="C189" s="62"/>
      <c r="D189" s="62"/>
      <c r="E189" s="62"/>
      <c r="F189" s="62"/>
      <c r="G189" s="62"/>
      <c r="H189" s="62"/>
      <c r="I189" s="62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x14ac:dyDescent="0.35">
      <c r="A190" s="61"/>
      <c r="B190" s="62"/>
      <c r="C190" s="62"/>
      <c r="D190" s="62"/>
      <c r="E190" s="62"/>
      <c r="F190" s="62"/>
      <c r="G190" s="62"/>
      <c r="H190" s="62"/>
      <c r="I190" s="62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x14ac:dyDescent="0.35">
      <c r="A191" s="61"/>
      <c r="B191" s="62"/>
      <c r="C191" s="62"/>
      <c r="D191" s="62"/>
      <c r="E191" s="62"/>
      <c r="F191" s="62"/>
      <c r="G191" s="62"/>
      <c r="H191" s="62"/>
      <c r="I191" s="62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x14ac:dyDescent="0.35">
      <c r="A192" s="61"/>
      <c r="B192" s="62"/>
      <c r="C192" s="62"/>
      <c r="D192" s="62"/>
      <c r="E192" s="62"/>
      <c r="F192" s="62"/>
      <c r="G192" s="62"/>
      <c r="H192" s="62"/>
      <c r="I192" s="62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x14ac:dyDescent="0.35">
      <c r="A193" s="61"/>
      <c r="B193" s="62"/>
      <c r="C193" s="62"/>
      <c r="D193" s="62"/>
      <c r="E193" s="62"/>
      <c r="F193" s="62"/>
      <c r="G193" s="62"/>
      <c r="H193" s="62"/>
      <c r="I193" s="62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x14ac:dyDescent="0.35">
      <c r="A194" s="61"/>
      <c r="B194" s="62"/>
      <c r="C194" s="62"/>
      <c r="D194" s="62"/>
      <c r="E194" s="62"/>
      <c r="F194" s="62"/>
      <c r="G194" s="62"/>
      <c r="H194" s="62"/>
      <c r="I194" s="62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x14ac:dyDescent="0.35">
      <c r="A195" s="61"/>
      <c r="B195" s="62"/>
      <c r="C195" s="62"/>
      <c r="D195" s="62"/>
      <c r="E195" s="62"/>
      <c r="F195" s="62"/>
      <c r="G195" s="62"/>
      <c r="H195" s="62"/>
      <c r="I195" s="62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x14ac:dyDescent="0.35">
      <c r="A196" s="61"/>
      <c r="B196" s="62"/>
      <c r="C196" s="62"/>
      <c r="D196" s="62"/>
      <c r="E196" s="62"/>
      <c r="F196" s="62"/>
      <c r="G196" s="62"/>
      <c r="H196" s="62"/>
      <c r="I196" s="62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x14ac:dyDescent="0.35">
      <c r="A197" s="61"/>
      <c r="B197" s="62"/>
      <c r="C197" s="62"/>
      <c r="D197" s="62"/>
      <c r="E197" s="62"/>
      <c r="F197" s="62"/>
      <c r="G197" s="62"/>
      <c r="H197" s="62"/>
      <c r="I197" s="62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x14ac:dyDescent="0.35">
      <c r="A198" s="61"/>
      <c r="B198" s="62"/>
      <c r="C198" s="62"/>
      <c r="D198" s="62"/>
      <c r="E198" s="62"/>
      <c r="F198" s="62"/>
      <c r="G198" s="62"/>
      <c r="H198" s="62"/>
      <c r="I198" s="62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x14ac:dyDescent="0.35">
      <c r="A199" s="61"/>
      <c r="B199" s="62"/>
      <c r="C199" s="62"/>
      <c r="D199" s="62"/>
      <c r="E199" s="62"/>
      <c r="F199" s="62"/>
      <c r="G199" s="62"/>
      <c r="H199" s="62"/>
      <c r="I199" s="62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x14ac:dyDescent="0.35">
      <c r="A200" s="61"/>
      <c r="B200" s="62"/>
      <c r="C200" s="62"/>
      <c r="D200" s="62"/>
      <c r="E200" s="62"/>
      <c r="F200" s="62"/>
      <c r="G200" s="62"/>
      <c r="H200" s="62"/>
      <c r="I200" s="62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</sheetData>
  <sheetProtection formatCells="0" formatColumns="0" formatRows="0" insertColumns="0" insertRows="0" insertHyperlinks="0" deleteColumns="0" deleteRows="0" selectLockedCells="1" sort="0" autoFilter="0" pivotTables="0"/>
  <mergeCells count="29">
    <mergeCell ref="A1:C1"/>
    <mergeCell ref="A16:I16"/>
    <mergeCell ref="A52:I52"/>
    <mergeCell ref="B53:C53"/>
    <mergeCell ref="D53:E53"/>
    <mergeCell ref="F53:G53"/>
    <mergeCell ref="H53:I53"/>
    <mergeCell ref="A53:A54"/>
    <mergeCell ref="B45:C45"/>
    <mergeCell ref="D45:E45"/>
    <mergeCell ref="F45:G45"/>
    <mergeCell ref="H45:I45"/>
    <mergeCell ref="A45:A46"/>
    <mergeCell ref="B35:C35"/>
    <mergeCell ref="D35:E35"/>
    <mergeCell ref="F35:G35"/>
    <mergeCell ref="H35:I35"/>
    <mergeCell ref="A35:A36"/>
    <mergeCell ref="A4:C4"/>
    <mergeCell ref="A17:A18"/>
    <mergeCell ref="B28:C28"/>
    <mergeCell ref="D28:E28"/>
    <mergeCell ref="F28:G28"/>
    <mergeCell ref="H28:I28"/>
    <mergeCell ref="A28:A29"/>
    <mergeCell ref="D17:E17"/>
    <mergeCell ref="F17:G17"/>
    <mergeCell ref="H17:I17"/>
    <mergeCell ref="B17:C17"/>
  </mergeCells>
  <dataValidations count="2">
    <dataValidation type="list" allowBlank="1" showInputMessage="1" showErrorMessage="1" sqref="A1:C1" xr:uid="{00000000-0002-0000-0200-000000000000}">
      <formula1>$AA$2:$AA$58</formula1>
    </dataValidation>
    <dataValidation type="list" allowBlank="1" showInputMessage="1" showErrorMessage="1" sqref="C3" xr:uid="{00000000-0002-0000-0200-000001000000}">
      <formula1>$AE$2:$AE$58</formula1>
    </dataValidation>
  </dataValidations>
  <pageMargins left="0.7" right="0.7" top="0.75" bottom="0.97" header="0.3" footer="0.3"/>
  <pageSetup paperSize="9" scale="71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0"/>
  <sheetViews>
    <sheetView zoomScale="80" zoomScaleNormal="80" workbookViewId="0">
      <selection activeCell="A40" sqref="A40"/>
    </sheetView>
  </sheetViews>
  <sheetFormatPr defaultRowHeight="14.5" x14ac:dyDescent="0.35"/>
  <cols>
    <col min="1" max="14" width="10.1796875" customWidth="1"/>
  </cols>
  <sheetData>
    <row r="1" spans="1:26" x14ac:dyDescent="0.35">
      <c r="A1" s="138" t="s">
        <v>316</v>
      </c>
      <c r="B1" s="138"/>
      <c r="C1" s="138"/>
      <c r="D1" s="138"/>
      <c r="E1" s="138"/>
      <c r="F1" s="13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s="76" customFormat="1" ht="43.5" x14ac:dyDescent="0.35">
      <c r="A2" s="81" t="s">
        <v>57</v>
      </c>
      <c r="B2" s="77" t="s">
        <v>305</v>
      </c>
      <c r="C2" s="77" t="s">
        <v>306</v>
      </c>
      <c r="D2" s="77" t="s">
        <v>307</v>
      </c>
      <c r="E2" s="77" t="s">
        <v>308</v>
      </c>
      <c r="F2" s="77" t="s">
        <v>309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s="76" customFormat="1" x14ac:dyDescent="0.35">
      <c r="A3" s="81" t="s">
        <v>320</v>
      </c>
      <c r="B3" s="85">
        <f>SUM(Facility_Reporting_Tool!B12:C12)</f>
        <v>78</v>
      </c>
      <c r="C3" s="85">
        <f>SUM(Facility_Reporting_Tool!B13:C13)</f>
        <v>76</v>
      </c>
      <c r="D3" s="88">
        <f>IFERROR(C3/B3,0)</f>
        <v>0.97435897435897434</v>
      </c>
      <c r="E3" s="86">
        <f>SUM(Facility_Reporting_Tool!B14:C14)</f>
        <v>76</v>
      </c>
      <c r="F3" s="80">
        <f>IFERROR(E3/C3,0)</f>
        <v>1</v>
      </c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spans="1:26" x14ac:dyDescent="0.3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x14ac:dyDescent="0.35">
      <c r="A5" s="138" t="s">
        <v>311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s="76" customFormat="1" ht="58" x14ac:dyDescent="0.35">
      <c r="A6" s="77" t="s">
        <v>294</v>
      </c>
      <c r="B6" s="77" t="s">
        <v>312</v>
      </c>
      <c r="C6" s="77" t="s">
        <v>313</v>
      </c>
      <c r="D6" s="77" t="s">
        <v>322</v>
      </c>
      <c r="E6" s="77" t="s">
        <v>310</v>
      </c>
      <c r="F6" s="77" t="s">
        <v>323</v>
      </c>
      <c r="G6" s="77" t="s">
        <v>301</v>
      </c>
      <c r="H6" s="77" t="s">
        <v>300</v>
      </c>
      <c r="I6" s="77" t="s">
        <v>324</v>
      </c>
      <c r="J6" s="77" t="s">
        <v>317</v>
      </c>
      <c r="K6" s="77" t="s">
        <v>325</v>
      </c>
      <c r="L6" s="77" t="s">
        <v>321</v>
      </c>
      <c r="M6" s="77" t="s">
        <v>326</v>
      </c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spans="1:26" x14ac:dyDescent="0.35">
      <c r="A7" s="81" t="s">
        <v>295</v>
      </c>
      <c r="B7" s="86">
        <f>SUM(Facility_Reporting_Tool!B19:C19)</f>
        <v>0</v>
      </c>
      <c r="C7" s="86">
        <f>SUM(Facility_Reporting_Tool!B20:C20)</f>
        <v>0</v>
      </c>
      <c r="D7" s="80">
        <f>IFERROR(C7/B7,0)</f>
        <v>0</v>
      </c>
      <c r="E7" s="86">
        <f>SUM(Facility_Reporting_Tool!B21:C21)</f>
        <v>0</v>
      </c>
      <c r="F7" s="80">
        <f>IFERROR(E7/C7,0)</f>
        <v>0</v>
      </c>
      <c r="G7" s="86">
        <f>SUM(Facility_Reporting_Tool!B22:C22)</f>
        <v>0</v>
      </c>
      <c r="H7" s="86">
        <f>SUM(Facility_Reporting_Tool!B23:C23)</f>
        <v>0</v>
      </c>
      <c r="I7" s="80">
        <f>IFERROR((G7+H7)/E7,0)</f>
        <v>0</v>
      </c>
      <c r="J7" s="86">
        <f>SUM(Facility_Reporting_Tool!B24:C24)</f>
        <v>0</v>
      </c>
      <c r="K7" s="80">
        <f>IFERROR(J7/H7,0)</f>
        <v>0</v>
      </c>
      <c r="L7" s="86">
        <f>SUM(Facility_Reporting_Tool!B25:C25)</f>
        <v>0</v>
      </c>
      <c r="M7" s="80">
        <f>IFERROR(L7/J7,0)</f>
        <v>0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x14ac:dyDescent="0.35">
      <c r="A8" s="81" t="s">
        <v>296</v>
      </c>
      <c r="B8" s="86">
        <f>SUM(Facility_Reporting_Tool!D19:E19)</f>
        <v>0</v>
      </c>
      <c r="C8" s="86">
        <f>SUM(Facility_Reporting_Tool!D20:E20)</f>
        <v>0</v>
      </c>
      <c r="D8" s="80">
        <f t="shared" ref="D8:D10" si="0">IFERROR(C8/B8,0)</f>
        <v>0</v>
      </c>
      <c r="E8" s="86">
        <f>SUM(Facility_Reporting_Tool!D21:E21)</f>
        <v>0</v>
      </c>
      <c r="F8" s="80">
        <f t="shared" ref="F8:F10" si="1">IFERROR(E8/C8,0)</f>
        <v>0</v>
      </c>
      <c r="G8" s="86">
        <f>SUM(Facility_Reporting_Tool!D22:E22)</f>
        <v>0</v>
      </c>
      <c r="H8" s="86">
        <f>SUM(Facility_Reporting_Tool!D23:E23)</f>
        <v>0</v>
      </c>
      <c r="I8" s="80">
        <f t="shared" ref="I8:I10" si="2">IFERROR((G8+H8)/E8,0)</f>
        <v>0</v>
      </c>
      <c r="J8" s="86">
        <f>SUM(Facility_Reporting_Tool!D24:E24)</f>
        <v>0</v>
      </c>
      <c r="K8" s="80">
        <f t="shared" ref="K8:K10" si="3">IFERROR(J8/H8,0)</f>
        <v>0</v>
      </c>
      <c r="L8" s="86">
        <f>SUM(Facility_Reporting_Tool!D25:E25)</f>
        <v>0</v>
      </c>
      <c r="M8" s="80">
        <f t="shared" ref="M8:M10" si="4">IFERROR(L8/J8,0)</f>
        <v>0</v>
      </c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x14ac:dyDescent="0.35">
      <c r="A9" s="81" t="s">
        <v>297</v>
      </c>
      <c r="B9" s="86">
        <f>SUM(Facility_Reporting_Tool!F19:G19)</f>
        <v>0</v>
      </c>
      <c r="C9" s="86">
        <f>SUM(Facility_Reporting_Tool!F20:G20)</f>
        <v>0</v>
      </c>
      <c r="D9" s="80">
        <f t="shared" si="0"/>
        <v>0</v>
      </c>
      <c r="E9" s="86">
        <f>SUM(Facility_Reporting_Tool!F21:G21)</f>
        <v>0</v>
      </c>
      <c r="F9" s="80">
        <f t="shared" si="1"/>
        <v>0</v>
      </c>
      <c r="G9" s="86">
        <f>SUM(Facility_Reporting_Tool!F22:G22)</f>
        <v>0</v>
      </c>
      <c r="H9" s="86">
        <f>SUM(Facility_Reporting_Tool!F23:G23)</f>
        <v>0</v>
      </c>
      <c r="I9" s="80">
        <f t="shared" si="2"/>
        <v>0</v>
      </c>
      <c r="J9" s="86">
        <f>SUM(Facility_Reporting_Tool!F24:G24)</f>
        <v>0</v>
      </c>
      <c r="K9" s="80">
        <f t="shared" si="3"/>
        <v>0</v>
      </c>
      <c r="L9" s="86">
        <f>SUM(Facility_Reporting_Tool!F25:G25)</f>
        <v>0</v>
      </c>
      <c r="M9" s="80">
        <f t="shared" si="4"/>
        <v>0</v>
      </c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s="84" customFormat="1" x14ac:dyDescent="0.35">
      <c r="A10" s="82" t="s">
        <v>298</v>
      </c>
      <c r="B10" s="87">
        <f>SUM(Facility_Reporting_Tool!H19:I19)</f>
        <v>0</v>
      </c>
      <c r="C10" s="87">
        <f>SUM(Facility_Reporting_Tool!H20:I20)</f>
        <v>0</v>
      </c>
      <c r="D10" s="80">
        <f t="shared" si="0"/>
        <v>0</v>
      </c>
      <c r="E10" s="87">
        <f>SUM(Facility_Reporting_Tool!H21:I21)</f>
        <v>0</v>
      </c>
      <c r="F10" s="80">
        <f t="shared" si="1"/>
        <v>0</v>
      </c>
      <c r="G10" s="87">
        <f>SUM(Facility_Reporting_Tool!H22:I22)</f>
        <v>0</v>
      </c>
      <c r="H10" s="87">
        <f>SUM(Facility_Reporting_Tool!H23:I23)</f>
        <v>0</v>
      </c>
      <c r="I10" s="80">
        <f t="shared" si="2"/>
        <v>0</v>
      </c>
      <c r="J10" s="87">
        <f>SUM(Facility_Reporting_Tool!H24:I24)</f>
        <v>0</v>
      </c>
      <c r="K10" s="80">
        <f t="shared" si="3"/>
        <v>0</v>
      </c>
      <c r="L10" s="87">
        <f>SUM(Facility_Reporting_Tool!H25:I25)</f>
        <v>0</v>
      </c>
      <c r="M10" s="80">
        <f t="shared" si="4"/>
        <v>0</v>
      </c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x14ac:dyDescent="0.3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x14ac:dyDescent="0.35">
      <c r="A12" s="138" t="s">
        <v>314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s="76" customFormat="1" ht="58" x14ac:dyDescent="0.35">
      <c r="A13" s="77" t="s">
        <v>294</v>
      </c>
      <c r="B13" s="77" t="s">
        <v>301</v>
      </c>
      <c r="C13" s="77" t="s">
        <v>299</v>
      </c>
      <c r="D13" s="77" t="s">
        <v>318</v>
      </c>
      <c r="E13" s="77" t="s">
        <v>300</v>
      </c>
      <c r="F13" s="77" t="s">
        <v>301</v>
      </c>
      <c r="G13" s="77" t="s">
        <v>324</v>
      </c>
      <c r="H13" s="77" t="s">
        <v>317</v>
      </c>
      <c r="I13" s="77" t="s">
        <v>325</v>
      </c>
      <c r="J13" s="77" t="s">
        <v>321</v>
      </c>
      <c r="K13" s="77" t="s">
        <v>326</v>
      </c>
      <c r="L13" s="77" t="s">
        <v>302</v>
      </c>
      <c r="M13" s="77" t="s">
        <v>303</v>
      </c>
      <c r="N13" s="77" t="s">
        <v>304</v>
      </c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spans="1:26" x14ac:dyDescent="0.35">
      <c r="A14" s="81" t="s">
        <v>295</v>
      </c>
      <c r="B14" s="86">
        <f>SUM(Facility_Reporting_Tool!B37:C37)</f>
        <v>0</v>
      </c>
      <c r="C14" s="86">
        <f>SUM(Facility_Reporting_Tool!B38:C38)</f>
        <v>0</v>
      </c>
      <c r="D14" s="80">
        <f>IFERROR(C14/B14,0)</f>
        <v>0</v>
      </c>
      <c r="E14" s="86">
        <f>SUM(Facility_Reporting_Tool!B39:C39)</f>
        <v>0</v>
      </c>
      <c r="F14" s="86">
        <f>SUM(Facility_Reporting_Tool!B42:C42)</f>
        <v>0</v>
      </c>
      <c r="G14" s="80">
        <f>IFERROR((E14+F14)/C14,0)</f>
        <v>0</v>
      </c>
      <c r="H14" s="86">
        <f>SUM(Facility_Reporting_Tool!B40:C40)</f>
        <v>0</v>
      </c>
      <c r="I14" s="80">
        <f>IFERROR(H14/E14,0)</f>
        <v>0</v>
      </c>
      <c r="J14" s="86">
        <f>SUM(Facility_Reporting_Tool!B41:C41)</f>
        <v>0</v>
      </c>
      <c r="K14" s="80">
        <f>IFERROR(J14/H14,0)</f>
        <v>0</v>
      </c>
      <c r="L14" s="86">
        <f>SUM(Facility_Reporting_Tool!B43:C43)</f>
        <v>0</v>
      </c>
      <c r="M14" s="86">
        <f>SUM(Facility_Reporting_Tool!B44:C44)</f>
        <v>0</v>
      </c>
      <c r="N14" s="80">
        <f>IFERROR((L14+M14)/J14,0)</f>
        <v>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x14ac:dyDescent="0.35">
      <c r="A15" s="81" t="s">
        <v>296</v>
      </c>
      <c r="B15" s="86">
        <f>SUM(Facility_Reporting_Tool!D37:E37)</f>
        <v>0</v>
      </c>
      <c r="C15" s="86">
        <f>SUM(Facility_Reporting_Tool!D38:E38)</f>
        <v>0</v>
      </c>
      <c r="D15" s="80">
        <f t="shared" ref="D15:D17" si="5">IFERROR(C15/B15,0)</f>
        <v>0</v>
      </c>
      <c r="E15" s="86">
        <f>SUM(Facility_Reporting_Tool!D39:E39)</f>
        <v>0</v>
      </c>
      <c r="F15" s="86">
        <f>SUM(Facility_Reporting_Tool!D42:E42)</f>
        <v>0</v>
      </c>
      <c r="G15" s="80">
        <f t="shared" ref="G15:G17" si="6">IFERROR((E15+F15)/C15,0)</f>
        <v>0</v>
      </c>
      <c r="H15" s="86">
        <f>SUM(Facility_Reporting_Tool!D40:E40)</f>
        <v>0</v>
      </c>
      <c r="I15" s="80">
        <f t="shared" ref="I15:I17" si="7">IFERROR(H15/E15,0)</f>
        <v>0</v>
      </c>
      <c r="J15" s="86">
        <f>SUM(Facility_Reporting_Tool!D41:E41)</f>
        <v>0</v>
      </c>
      <c r="K15" s="80">
        <f t="shared" ref="K15:K17" si="8">IFERROR(J15/H15,0)</f>
        <v>0</v>
      </c>
      <c r="L15" s="86">
        <f>SUM(Facility_Reporting_Tool!D43:E43)</f>
        <v>0</v>
      </c>
      <c r="M15" s="86">
        <f>SUM(Facility_Reporting_Tool!D44:E44)</f>
        <v>0</v>
      </c>
      <c r="N15" s="80">
        <f t="shared" ref="N15:N17" si="9">IFERROR((L15+M15)/J15,0)</f>
        <v>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x14ac:dyDescent="0.35">
      <c r="A16" s="81" t="s">
        <v>297</v>
      </c>
      <c r="B16" s="86">
        <f>SUM(Facility_Reporting_Tool!F37:G37)</f>
        <v>0</v>
      </c>
      <c r="C16" s="86">
        <f>SUM(Facility_Reporting_Tool!F38:G38)</f>
        <v>0</v>
      </c>
      <c r="D16" s="80">
        <f t="shared" si="5"/>
        <v>0</v>
      </c>
      <c r="E16" s="86">
        <f>SUM(Facility_Reporting_Tool!F39:G39)</f>
        <v>0</v>
      </c>
      <c r="F16" s="86">
        <f>SUM(Facility_Reporting_Tool!F42:G42)</f>
        <v>0</v>
      </c>
      <c r="G16" s="80">
        <f t="shared" si="6"/>
        <v>0</v>
      </c>
      <c r="H16" s="86">
        <f>SUM(Facility_Reporting_Tool!F40:G40)</f>
        <v>0</v>
      </c>
      <c r="I16" s="80">
        <f t="shared" si="7"/>
        <v>0</v>
      </c>
      <c r="J16" s="86">
        <f>SUM(Facility_Reporting_Tool!F41:G41)</f>
        <v>0</v>
      </c>
      <c r="K16" s="80">
        <f t="shared" si="8"/>
        <v>0</v>
      </c>
      <c r="L16" s="86">
        <f>SUM(Facility_Reporting_Tool!F43:G43)</f>
        <v>0</v>
      </c>
      <c r="M16" s="86">
        <f>SUM(Facility_Reporting_Tool!F44:G44)</f>
        <v>0</v>
      </c>
      <c r="N16" s="80">
        <f t="shared" si="9"/>
        <v>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x14ac:dyDescent="0.35">
      <c r="A17" s="81" t="s">
        <v>298</v>
      </c>
      <c r="B17" s="86">
        <f>SUM(Facility_Reporting_Tool!H37:I37)</f>
        <v>0</v>
      </c>
      <c r="C17" s="86">
        <f>SUM(Facility_Reporting_Tool!H38:I38)</f>
        <v>0</v>
      </c>
      <c r="D17" s="80">
        <f t="shared" si="5"/>
        <v>0</v>
      </c>
      <c r="E17" s="86">
        <f>SUM(Facility_Reporting_Tool!H39:I39)</f>
        <v>0</v>
      </c>
      <c r="F17" s="86">
        <f>SUM(Facility_Reporting_Tool!H42:I42)</f>
        <v>0</v>
      </c>
      <c r="G17" s="80">
        <f t="shared" si="6"/>
        <v>0</v>
      </c>
      <c r="H17" s="86">
        <f>SUM(Facility_Reporting_Tool!H40:I40)</f>
        <v>0</v>
      </c>
      <c r="I17" s="80">
        <f t="shared" si="7"/>
        <v>0</v>
      </c>
      <c r="J17" s="86">
        <f>SUM(Facility_Reporting_Tool!H41:I41)</f>
        <v>0</v>
      </c>
      <c r="K17" s="80">
        <f t="shared" si="8"/>
        <v>0</v>
      </c>
      <c r="L17" s="86">
        <f>SUM(Facility_Reporting_Tool!H43:I43)</f>
        <v>0</v>
      </c>
      <c r="M17" s="86">
        <f>SUM(Facility_Reporting_Tool!H44:I44)</f>
        <v>0</v>
      </c>
      <c r="N17" s="80">
        <f t="shared" si="9"/>
        <v>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x14ac:dyDescent="0.3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x14ac:dyDescent="0.35">
      <c r="A19" s="138" t="s">
        <v>315</v>
      </c>
      <c r="B19" s="138"/>
      <c r="C19" s="138"/>
      <c r="D19" s="138"/>
      <c r="E19" s="138"/>
      <c r="F19" s="138"/>
      <c r="G19" s="138"/>
      <c r="H19" s="138"/>
      <c r="I19" s="138"/>
      <c r="J19" s="13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s="76" customFormat="1" ht="43.5" x14ac:dyDescent="0.35">
      <c r="A20" s="77" t="s">
        <v>294</v>
      </c>
      <c r="B20" s="77" t="s">
        <v>286</v>
      </c>
      <c r="C20" s="77" t="s">
        <v>287</v>
      </c>
      <c r="D20" s="77" t="s">
        <v>288</v>
      </c>
      <c r="E20" s="77" t="s">
        <v>289</v>
      </c>
      <c r="F20" s="77" t="s">
        <v>290</v>
      </c>
      <c r="G20" s="77" t="s">
        <v>291</v>
      </c>
      <c r="H20" s="77" t="s">
        <v>292</v>
      </c>
      <c r="I20" s="77" t="s">
        <v>293</v>
      </c>
      <c r="J20" s="77" t="s">
        <v>319</v>
      </c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spans="1:26" x14ac:dyDescent="0.35">
      <c r="A21" s="81" t="s">
        <v>295</v>
      </c>
      <c r="B21" s="86">
        <f>SUM(Facility_Reporting_Tool!B55:C55)</f>
        <v>0</v>
      </c>
      <c r="C21" s="86">
        <f>SUM(Facility_Reporting_Tool!B56:C56)</f>
        <v>0</v>
      </c>
      <c r="D21" s="80">
        <f>IFERROR(C21/B21,0)</f>
        <v>0</v>
      </c>
      <c r="E21" s="86">
        <f>SUM(Facility_Reporting_Tool!B57:C57)</f>
        <v>0</v>
      </c>
      <c r="F21" s="80">
        <f>IFERROR(E21/C21,0)</f>
        <v>0</v>
      </c>
      <c r="G21" s="86">
        <f>SUM(Facility_Reporting_Tool!B58:C58)</f>
        <v>0</v>
      </c>
      <c r="H21" s="80">
        <f>IFERROR(G21/E21,0)</f>
        <v>0</v>
      </c>
      <c r="I21" s="86">
        <f>SUM(Facility_Reporting_Tool!B59:C59)</f>
        <v>0</v>
      </c>
      <c r="J21" s="80">
        <f>IFERROR(I21/G21,0)</f>
        <v>0</v>
      </c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x14ac:dyDescent="0.35">
      <c r="A22" s="81" t="s">
        <v>296</v>
      </c>
      <c r="B22" s="86">
        <f>SUM(Facility_Reporting_Tool!D55:E55)</f>
        <v>0</v>
      </c>
      <c r="C22" s="86">
        <f>SUM(Facility_Reporting_Tool!D56:E56)</f>
        <v>0</v>
      </c>
      <c r="D22" s="80">
        <f t="shared" ref="D22:D24" si="10">IFERROR(C22/B22,0)</f>
        <v>0</v>
      </c>
      <c r="E22" s="86">
        <f>SUM(Facility_Reporting_Tool!D57:E57)</f>
        <v>0</v>
      </c>
      <c r="F22" s="80">
        <f t="shared" ref="F22:F24" si="11">IFERROR(E22/C22,0)</f>
        <v>0</v>
      </c>
      <c r="G22" s="86">
        <f>SUM(Facility_Reporting_Tool!D58:E58)</f>
        <v>0</v>
      </c>
      <c r="H22" s="80">
        <f t="shared" ref="H22:H24" si="12">IFERROR(G22/E22,0)</f>
        <v>0</v>
      </c>
      <c r="I22" s="86">
        <f>SUM(Facility_Reporting_Tool!D59:E59)</f>
        <v>0</v>
      </c>
      <c r="J22" s="80">
        <f t="shared" ref="J22:J24" si="13">IFERROR(I22/G22,0)</f>
        <v>0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x14ac:dyDescent="0.35">
      <c r="A23" s="81" t="s">
        <v>297</v>
      </c>
      <c r="B23" s="86">
        <f>SUM(Facility_Reporting_Tool!F55:G55)</f>
        <v>0</v>
      </c>
      <c r="C23" s="86">
        <f>SUM(Facility_Reporting_Tool!F56:G56)</f>
        <v>0</v>
      </c>
      <c r="D23" s="80">
        <f t="shared" si="10"/>
        <v>0</v>
      </c>
      <c r="E23" s="86">
        <f>SUM(Facility_Reporting_Tool!F57:G57)</f>
        <v>0</v>
      </c>
      <c r="F23" s="80">
        <f t="shared" si="11"/>
        <v>0</v>
      </c>
      <c r="G23" s="86">
        <f>SUM(Facility_Reporting_Tool!F58:G58)</f>
        <v>0</v>
      </c>
      <c r="H23" s="80">
        <f t="shared" si="12"/>
        <v>0</v>
      </c>
      <c r="I23" s="86">
        <f>SUM(Facility_Reporting_Tool!F59:G59)</f>
        <v>0</v>
      </c>
      <c r="J23" s="80">
        <f t="shared" si="13"/>
        <v>0</v>
      </c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x14ac:dyDescent="0.35">
      <c r="A24" s="81" t="s">
        <v>298</v>
      </c>
      <c r="B24" s="86">
        <f>SUM(Facility_Reporting_Tool!H55:I55)</f>
        <v>0</v>
      </c>
      <c r="C24" s="86">
        <f>SUM(Facility_Reporting_Tool!H56:I56)</f>
        <v>0</v>
      </c>
      <c r="D24" s="80">
        <f t="shared" si="10"/>
        <v>0</v>
      </c>
      <c r="E24" s="86">
        <f>SUM(Facility_Reporting_Tool!H57:I57)</f>
        <v>0</v>
      </c>
      <c r="F24" s="80">
        <f t="shared" si="11"/>
        <v>0</v>
      </c>
      <c r="G24" s="86">
        <f>SUM(Facility_Reporting_Tool!H58:I58)</f>
        <v>0</v>
      </c>
      <c r="H24" s="80">
        <f t="shared" si="12"/>
        <v>0</v>
      </c>
      <c r="I24" s="86">
        <f>SUM(Facility_Reporting_Tool!H59:I59)</f>
        <v>0</v>
      </c>
      <c r="J24" s="80">
        <f t="shared" si="13"/>
        <v>0</v>
      </c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x14ac:dyDescent="0.3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x14ac:dyDescent="0.3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x14ac:dyDescent="0.3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x14ac:dyDescent="0.3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x14ac:dyDescent="0.3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x14ac:dyDescent="0.3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x14ac:dyDescent="0.3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x14ac:dyDescent="0.3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x14ac:dyDescent="0.3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x14ac:dyDescent="0.3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x14ac:dyDescent="0.3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x14ac:dyDescent="0.3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x14ac:dyDescent="0.3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x14ac:dyDescent="0.3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x14ac:dyDescent="0.3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x14ac:dyDescent="0.3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x14ac:dyDescent="0.3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x14ac:dyDescent="0.3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x14ac:dyDescent="0.3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x14ac:dyDescent="0.3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x14ac:dyDescent="0.3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x14ac:dyDescent="0.3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x14ac:dyDescent="0.3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x14ac:dyDescent="0.3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x14ac:dyDescent="0.3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x14ac:dyDescent="0.3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x14ac:dyDescent="0.3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x14ac:dyDescent="0.3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x14ac:dyDescent="0.3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x14ac:dyDescent="0.3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x14ac:dyDescent="0.3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x14ac:dyDescent="0.3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x14ac:dyDescent="0.3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x14ac:dyDescent="0.3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x14ac:dyDescent="0.3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x14ac:dyDescent="0.3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x14ac:dyDescent="0.3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x14ac:dyDescent="0.3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x14ac:dyDescent="0.3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x14ac:dyDescent="0.3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x14ac:dyDescent="0.3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x14ac:dyDescent="0.3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x14ac:dyDescent="0.3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x14ac:dyDescent="0.3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x14ac:dyDescent="0.3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x14ac:dyDescent="0.3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x14ac:dyDescent="0.3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x14ac:dyDescent="0.3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x14ac:dyDescent="0.3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x14ac:dyDescent="0.3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x14ac:dyDescent="0.3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x14ac:dyDescent="0.3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x14ac:dyDescent="0.3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x14ac:dyDescent="0.3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x14ac:dyDescent="0.3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x14ac:dyDescent="0.3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x14ac:dyDescent="0.3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x14ac:dyDescent="0.3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x14ac:dyDescent="0.3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x14ac:dyDescent="0.3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x14ac:dyDescent="0.3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x14ac:dyDescent="0.3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x14ac:dyDescent="0.3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x14ac:dyDescent="0.3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x14ac:dyDescent="0.3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x14ac:dyDescent="0.3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x14ac:dyDescent="0.3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x14ac:dyDescent="0.3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x14ac:dyDescent="0.3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x14ac:dyDescent="0.3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x14ac:dyDescent="0.3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x14ac:dyDescent="0.3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x14ac:dyDescent="0.3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x14ac:dyDescent="0.3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x14ac:dyDescent="0.3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x14ac:dyDescent="0.3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x14ac:dyDescent="0.3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x14ac:dyDescent="0.3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x14ac:dyDescent="0.3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x14ac:dyDescent="0.3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x14ac:dyDescent="0.3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x14ac:dyDescent="0.3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x14ac:dyDescent="0.3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x14ac:dyDescent="0.3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x14ac:dyDescent="0.3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x14ac:dyDescent="0.3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x14ac:dyDescent="0.3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x14ac:dyDescent="0.3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x14ac:dyDescent="0.3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x14ac:dyDescent="0.3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x14ac:dyDescent="0.3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x14ac:dyDescent="0.3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x14ac:dyDescent="0.3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x14ac:dyDescent="0.3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x14ac:dyDescent="0.3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x14ac:dyDescent="0.3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3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x14ac:dyDescent="0.3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x14ac:dyDescent="0.3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x14ac:dyDescent="0.3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x14ac:dyDescent="0.3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x14ac:dyDescent="0.3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x14ac:dyDescent="0.3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x14ac:dyDescent="0.3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x14ac:dyDescent="0.3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x14ac:dyDescent="0.3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x14ac:dyDescent="0.3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x14ac:dyDescent="0.3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x14ac:dyDescent="0.3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x14ac:dyDescent="0.3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x14ac:dyDescent="0.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x14ac:dyDescent="0.3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x14ac:dyDescent="0.3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x14ac:dyDescent="0.3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x14ac:dyDescent="0.3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x14ac:dyDescent="0.3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x14ac:dyDescent="0.3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x14ac:dyDescent="0.3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x14ac:dyDescent="0.3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x14ac:dyDescent="0.3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x14ac:dyDescent="0.3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x14ac:dyDescent="0.3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x14ac:dyDescent="0.3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x14ac:dyDescent="0.3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3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x14ac:dyDescent="0.3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x14ac:dyDescent="0.3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x14ac:dyDescent="0.3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x14ac:dyDescent="0.3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x14ac:dyDescent="0.3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x14ac:dyDescent="0.3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x14ac:dyDescent="0.3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x14ac:dyDescent="0.3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x14ac:dyDescent="0.3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x14ac:dyDescent="0.3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x14ac:dyDescent="0.3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x14ac:dyDescent="0.3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x14ac:dyDescent="0.3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x14ac:dyDescent="0.3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x14ac:dyDescent="0.3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x14ac:dyDescent="0.3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x14ac:dyDescent="0.3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x14ac:dyDescent="0.3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x14ac:dyDescent="0.3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x14ac:dyDescent="0.3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x14ac:dyDescent="0.3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x14ac:dyDescent="0.3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x14ac:dyDescent="0.3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x14ac:dyDescent="0.3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x14ac:dyDescent="0.3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x14ac:dyDescent="0.3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x14ac:dyDescent="0.3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x14ac:dyDescent="0.3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3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x14ac:dyDescent="0.3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x14ac:dyDescent="0.3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x14ac:dyDescent="0.3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x14ac:dyDescent="0.3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x14ac:dyDescent="0.3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x14ac:dyDescent="0.3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x14ac:dyDescent="0.3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x14ac:dyDescent="0.3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x14ac:dyDescent="0.3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x14ac:dyDescent="0.3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x14ac:dyDescent="0.3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x14ac:dyDescent="0.3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x14ac:dyDescent="0.3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x14ac:dyDescent="0.3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x14ac:dyDescent="0.3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x14ac:dyDescent="0.3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x14ac:dyDescent="0.3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x14ac:dyDescent="0.3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x14ac:dyDescent="0.3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x14ac:dyDescent="0.3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x14ac:dyDescent="0.3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x14ac:dyDescent="0.3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</sheetData>
  <sheetProtection algorithmName="SHA-512" hashValue="3COXCJIuW2qR5ryZvw0HmhAS9iSufcF3xpE2zkd/ZYOxVhQt88Hx9fs65BpUB6EQzblg+sGLrgsLz89fh15sLA==" saltValue="NDBTFmuhwhAqIL1sc//d8g==" spinCount="100000" sheet="1" formatCells="0" formatColumns="0" formatRows="0" insertColumns="0" insertRows="0" insertHyperlinks="0" deleteColumns="0" deleteRows="0" selectLockedCells="1" sort="0" autoFilter="0" pivotTables="0"/>
  <mergeCells count="4">
    <mergeCell ref="A1:F1"/>
    <mergeCell ref="A5:M5"/>
    <mergeCell ref="A12:N12"/>
    <mergeCell ref="A19:J19"/>
  </mergeCells>
  <conditionalFormatting sqref="J21:J24 H21:H24 F21:F24 D21:D24">
    <cfRule type="cellIs" dxfId="7" priority="8" operator="greaterThan">
      <formula>1</formula>
    </cfRule>
  </conditionalFormatting>
  <conditionalFormatting sqref="F3 D3">
    <cfRule type="cellIs" dxfId="6" priority="7" operator="greaterThan">
      <formula>1</formula>
    </cfRule>
  </conditionalFormatting>
  <conditionalFormatting sqref="I7:I10">
    <cfRule type="cellIs" dxfId="5" priority="6" operator="notEqual">
      <formula>1</formula>
    </cfRule>
  </conditionalFormatting>
  <conditionalFormatting sqref="D7:D10 F7:F10 K7:K10 M7:M10">
    <cfRule type="cellIs" dxfId="4" priority="5" operator="greaterThan">
      <formula>1</formula>
    </cfRule>
  </conditionalFormatting>
  <conditionalFormatting sqref="G14:G17">
    <cfRule type="cellIs" dxfId="3" priority="4" operator="notEqual">
      <formula>1</formula>
    </cfRule>
  </conditionalFormatting>
  <conditionalFormatting sqref="I14:I17 K14:K17">
    <cfRule type="cellIs" dxfId="2" priority="3" operator="greaterThan">
      <formula>1</formula>
    </cfRule>
  </conditionalFormatting>
  <conditionalFormatting sqref="D14:D17 I14:I17 K14:K17 N14:N17">
    <cfRule type="cellIs" dxfId="1" priority="2" operator="greaterThan">
      <formula>1</formula>
    </cfRule>
  </conditionalFormatting>
  <conditionalFormatting sqref="D3 F3 D7:D10 F7:F10 I7:I10 K7:K10 M7:M10 D14:D17 G14:G17 I14:I17 K14:K17 N14:N17 J21:J24 H21:H24 F21:F24 D21:D2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OTZ_Reporting_Guide</vt:lpstr>
      <vt:lpstr>OTZ_Montly_Reporting_Tool</vt:lpstr>
      <vt:lpstr>Facility_Reporting_Tool</vt:lpstr>
      <vt:lpstr>Validation_Tables</vt:lpstr>
      <vt:lpstr>Facility_Reporting_Tool!Print_Area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Odero, Lydia (CDC/CGH/DGHT)</dc:creator>
  <cp:lastModifiedBy>HP</cp:lastModifiedBy>
  <cp:lastPrinted>2021-07-29T19:15:58Z</cp:lastPrinted>
  <dcterms:created xsi:type="dcterms:W3CDTF">2019-09-20T05:43:48Z</dcterms:created>
  <dcterms:modified xsi:type="dcterms:W3CDTF">2022-05-12T19:02:43Z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898d9018-f605-4cc6-843b-73150bd087fd</vt:lpwstr>
  </property>
</Properties>
</file>