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AUX1\"/>
    </mc:Choice>
  </mc:AlternateContent>
  <xr:revisionPtr revIDLastSave="0" documentId="13_ncr:1_{B0F69BC7-97F8-4D0E-917D-07E2F61FF2BC}" xr6:coauthVersionLast="46" xr6:coauthVersionMax="46" xr10:uidLastSave="{00000000-0000-0000-0000-000000000000}"/>
  <bookViews>
    <workbookView xWindow="6600" yWindow="2670" windowWidth="14400" windowHeight="11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O1" i="1" l="1"/>
  <c r="M1" i="1"/>
  <c r="A4" i="1"/>
  <c r="A5" i="1" s="1"/>
  <c r="A6" i="1" s="1"/>
  <c r="A7" i="1" s="1"/>
  <c r="A8" i="1" s="1"/>
  <c r="A9" i="1" s="1"/>
  <c r="A10" i="1" s="1"/>
  <c r="M4" i="1" l="1"/>
  <c r="M5" i="1"/>
  <c r="M6" i="1"/>
  <c r="M7" i="1"/>
  <c r="M8" i="1"/>
  <c r="M9" i="1"/>
  <c r="M10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<sst xmlns="http://schemas.openxmlformats.org/spreadsheetml/2006/main" count="89" uniqueCount="70">
  <si>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</si>
  <si>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</si>
  <si>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</si>
  <si>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</si>
  <si>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</si>
  <si>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</si>
  <si>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</si>
  <si>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</si>
  <si>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</si>
  <si>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</si>
  <si>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</si>
  <si>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</si>
  <si>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</si>
  <si>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</si>
  <si>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</si>
  <si>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</si>
  <si>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</si>
  <si>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Per 100</t>
  </si>
  <si>
    <t>THT</t>
  </si>
  <si>
    <t>LED1</t>
  </si>
  <si>
    <t>Total (in Bulk)</t>
  </si>
  <si>
    <t>Kick Jr PPG Module Rev A / Purdue Milestones</t>
  </si>
  <si>
    <t>J1</t>
  </si>
  <si>
    <t>Sullins Connector Solutions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</si>
  <si>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</si>
  <si>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</si>
  <si>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</si>
  <si>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</si>
  <si>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</si>
  <si>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</si>
  <si>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</si>
  <si>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</si>
  <si>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</si>
  <si>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</si>
  <si>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</si>
  <si>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50 Position Header Connector 0.050" (1.27mm) Through Hole Gold</t>
  </si>
  <si>
    <t>LPPB501NFFN-RC</t>
  </si>
  <si>
    <t>S9008E-50-ND</t>
  </si>
  <si>
    <t>1k Resistor</t>
  </si>
  <si>
    <t>1 kOhms ±1% 0.1W, 1/10W Chip Resistor 0603 (1608 Metric) Automotive AEC-Q200 Thick Film</t>
  </si>
  <si>
    <t>Stackpole Electronics Inc</t>
  </si>
  <si>
    <t>RMCF0603FT1K00</t>
  </si>
  <si>
    <t>RMCF0603FT1K00CT-ND</t>
  </si>
  <si>
    <t>1uF capacitor</t>
  </si>
  <si>
    <t>1µF ±10% 25V Ceramic Capacitor X5R 0603 (1608 Metric)</t>
  </si>
  <si>
    <t>CL10A105KA8NNNC</t>
  </si>
  <si>
    <t>1276-1102-1-ND</t>
  </si>
  <si>
    <t>3.3k Resistor</t>
  </si>
  <si>
    <t>100 nF Capacitor</t>
  </si>
  <si>
    <t>0.1µF ±5% 16V Ceramic Capacitor X7R 0603 (1608 Metric)</t>
  </si>
  <si>
    <t>Yageo</t>
  </si>
  <si>
    <t>CC0603JRX7R7BB104</t>
  </si>
  <si>
    <t>311-1776-1-ND</t>
  </si>
  <si>
    <t>SAM-M8Q U-Blox GPS</t>
  </si>
  <si>
    <t>SAM-M8Q RF Receiver Galileo, GLONASS, GPS 1.575GHz, 1.602GHz -165dBm 400kbps</t>
  </si>
  <si>
    <t>Module</t>
  </si>
  <si>
    <t>U-Blox</t>
  </si>
  <si>
    <t>SAM-M8Q-0-10</t>
  </si>
  <si>
    <t>672-1054-1-ND</t>
  </si>
  <si>
    <t>D1</t>
  </si>
  <si>
    <t>CONN_04-1.27MM</t>
  </si>
  <si>
    <t>R1</t>
  </si>
  <si>
    <t>C2</t>
  </si>
  <si>
    <t>R2</t>
  </si>
  <si>
    <t>C1</t>
  </si>
  <si>
    <t>U1</t>
  </si>
  <si>
    <t>RES SMD 3.3K OHM 1% 1/10W 0603</t>
  </si>
  <si>
    <t>0604</t>
  </si>
  <si>
    <t>RC1608F332CS</t>
  </si>
  <si>
    <t>1276-4695-2-ND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</si>
</sst>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wrapText="1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44" fontId="3" fillId="0" borderId="0" xfId="0" applyNumberFormat="1" applyFont="1"/>
    <xf numFmtId="0" fontId="13" fillId="0" borderId="0" xfId="0" applyFont="1"/>
    <xf numFmtId="8" fontId="11" fillId="0" borderId="0" xfId="82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017D55B7-AFA7-4C57-9CD4-295372642F0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="139" zoomScaleNormal="125" zoomScalePageLayoutView="125" workbookViewId="0">
      <selection activeCell="J6" activeCellId="1" sqref="J5 J6:J9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33" t="s">
        <v>21</v>
      </c>
      <c r="B1" s="34"/>
      <c r="C1" s="34"/>
      <c r="D1" s="35"/>
      <c r="E1" s="4"/>
      <c r="F1" s="4"/>
      <c r="G1" s="4"/>
      <c r="H1" s="4"/>
      <c r="I1" s="4"/>
      <c r="J1" s="4"/>
      <c r="K1" s="4"/>
      <c r="L1" s="5" t="s">
        <v>13</v>
      </c>
      <c r="M1" s="6">
        <f>SUM(M3:M10)</f>
        <v>30.695</v>
      </c>
      <c r="N1" s="5" t="s">
        <v>20</v>
      </c>
      <c r="O1" s="6">
        <f>SUM(O3:O10)</f>
        <v>17.638999999999999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17</v>
      </c>
      <c r="O2" s="7" t="s">
        <v>13</v>
      </c>
    </row>
    <row r="3" spans="1:26">
      <c r="A3" s="9">
        <v>1</v>
      </c>
      <c r="B3" s="8" t="s">
        <v>24</v>
      </c>
      <c r="C3" s="8" t="s">
        <v>59</v>
      </c>
      <c r="D3" s="10" t="s">
        <v>25</v>
      </c>
      <c r="E3" s="8" t="s">
        <v>12</v>
      </c>
      <c r="F3" s="12" t="s">
        <v>26</v>
      </c>
      <c r="G3" s="10" t="s">
        <v>27</v>
      </c>
      <c r="H3" s="10" t="s">
        <v>28</v>
      </c>
      <c r="I3" s="10" t="s">
        <v>9</v>
      </c>
      <c r="J3" s="31" t="s">
        <v>29</v>
      </c>
      <c r="K3" s="11">
        <v>0.25600000000000001</v>
      </c>
      <c r="L3" s="8">
        <v>1</v>
      </c>
      <c r="M3" s="11">
        <f>K3*L3</f>
        <v>0.25600000000000001</v>
      </c>
      <c r="N3" s="38">
        <v>0.12889999999999999</v>
      </c>
      <c r="O3" s="38">
        <f>N3*L3</f>
        <v>0.12889999999999999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4">
        <f>A3+1</f>
        <v>2</v>
      </c>
      <c r="B4" s="13" t="s">
        <v>30</v>
      </c>
      <c r="C4" s="13" t="s">
        <v>19</v>
      </c>
      <c r="D4" s="15" t="s">
        <v>31</v>
      </c>
      <c r="E4" s="15" t="s">
        <v>12</v>
      </c>
      <c r="F4" s="15" t="s">
        <v>15</v>
      </c>
      <c r="G4" s="15" t="s">
        <v>32</v>
      </c>
      <c r="H4" s="15" t="s">
        <v>33</v>
      </c>
      <c r="I4" s="15" t="s">
        <v>9</v>
      </c>
      <c r="J4" s="15" t="s">
        <v>34</v>
      </c>
      <c r="K4" s="16">
        <v>0.14000000000000001</v>
      </c>
      <c r="L4" s="13">
        <v>1</v>
      </c>
      <c r="M4" s="32">
        <f t="shared" ref="M4:M10" si="0">K4*L4</f>
        <v>0.14000000000000001</v>
      </c>
      <c r="N4" s="13">
        <v>0.114</v>
      </c>
      <c r="O4" s="38">
        <f t="shared" ref="O4:O10" si="1">N4*L4</f>
        <v>0.114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30">
        <f t="shared" ref="A5:A10" si="2">A4+1</f>
        <v>3</v>
      </c>
      <c r="B5" s="17" t="s">
        <v>60</v>
      </c>
      <c r="C5" s="17" t="s">
        <v>22</v>
      </c>
      <c r="D5" s="18" t="s">
        <v>35</v>
      </c>
      <c r="E5" s="18" t="s">
        <v>18</v>
      </c>
      <c r="F5" s="17"/>
      <c r="G5" s="18" t="s">
        <v>23</v>
      </c>
      <c r="H5" s="18" t="s">
        <v>36</v>
      </c>
      <c r="I5" s="18" t="s">
        <v>9</v>
      </c>
      <c r="J5" s="18" t="s">
        <v>37</v>
      </c>
      <c r="K5" s="19">
        <v>5.0599999999999996</v>
      </c>
      <c r="L5" s="17">
        <v>1</v>
      </c>
      <c r="M5" s="32">
        <f t="shared" si="0"/>
        <v>5.0599999999999996</v>
      </c>
      <c r="N5" s="17">
        <v>4.0464000000000002</v>
      </c>
      <c r="O5" s="38">
        <f t="shared" si="1"/>
        <v>4.0464000000000002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30">
        <f t="shared" si="2"/>
        <v>4</v>
      </c>
      <c r="B6" s="20" t="s">
        <v>38</v>
      </c>
      <c r="C6" s="20" t="s">
        <v>61</v>
      </c>
      <c r="D6" s="21" t="s">
        <v>39</v>
      </c>
      <c r="E6" s="21" t="s">
        <v>12</v>
      </c>
      <c r="F6" s="21" t="s">
        <v>15</v>
      </c>
      <c r="G6" s="21" t="s">
        <v>40</v>
      </c>
      <c r="H6" s="21" t="s">
        <v>41</v>
      </c>
      <c r="I6" s="21" t="s">
        <v>9</v>
      </c>
      <c r="J6" s="21" t="s">
        <v>42</v>
      </c>
      <c r="K6" s="22">
        <v>5.8999999999999999E-3</v>
      </c>
      <c r="L6" s="20">
        <v>1</v>
      </c>
      <c r="M6" s="32">
        <f t="shared" si="0"/>
        <v>5.8999999999999999E-3</v>
      </c>
      <c r="N6" s="20">
        <v>6.7999999999999996E-3</v>
      </c>
      <c r="O6" s="38">
        <f t="shared" si="1"/>
        <v>6.7999999999999996E-3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30">
        <f t="shared" si="2"/>
        <v>5</v>
      </c>
      <c r="B7" s="23" t="s">
        <v>43</v>
      </c>
      <c r="C7" s="23" t="s">
        <v>62</v>
      </c>
      <c r="D7" s="24" t="s">
        <v>44</v>
      </c>
      <c r="E7" s="24" t="s">
        <v>12</v>
      </c>
      <c r="F7" s="24" t="s">
        <v>15</v>
      </c>
      <c r="G7" s="24" t="s">
        <v>16</v>
      </c>
      <c r="H7" s="24" t="s">
        <v>45</v>
      </c>
      <c r="I7" s="24" t="s">
        <v>9</v>
      </c>
      <c r="J7" s="24" t="s">
        <v>46</v>
      </c>
      <c r="K7" s="25">
        <v>0.1</v>
      </c>
      <c r="L7" s="23">
        <v>1</v>
      </c>
      <c r="M7" s="32">
        <f t="shared" si="0"/>
        <v>0.1</v>
      </c>
      <c r="N7" s="25">
        <v>1.8499999999999999E-2</v>
      </c>
      <c r="O7" s="38">
        <f t="shared" si="1"/>
        <v>1.8499999999999999E-2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">
      <c r="A8" s="30">
        <f t="shared" si="2"/>
        <v>6</v>
      </c>
      <c r="B8" s="1" t="s">
        <v>47</v>
      </c>
      <c r="C8" s="1" t="s">
        <v>63</v>
      </c>
      <c r="D8" s="1" t="s">
        <v>66</v>
      </c>
      <c r="E8" s="1" t="s">
        <v>12</v>
      </c>
      <c r="F8" s="31" t="s">
        <v>67</v>
      </c>
      <c r="G8" s="31" t="s">
        <v>16</v>
      </c>
      <c r="H8" s="1" t="s">
        <v>68</v>
      </c>
      <c r="I8" s="31" t="s">
        <v>9</v>
      </c>
      <c r="J8" s="37" t="s">
        <v>69</v>
      </c>
      <c r="K8" s="1">
        <v>0.1</v>
      </c>
      <c r="L8" s="1">
        <v>1</v>
      </c>
      <c r="M8" s="32">
        <f t="shared" si="0"/>
        <v>0.1</v>
      </c>
      <c r="N8" s="1">
        <v>2.8500000000000001E-2</v>
      </c>
      <c r="O8" s="38">
        <f t="shared" si="1"/>
        <v>2.8500000000000001E-2</v>
      </c>
    </row>
    <row r="9" spans="1:26">
      <c r="A9" s="30">
        <f t="shared" si="2"/>
        <v>7</v>
      </c>
      <c r="B9" s="26" t="s">
        <v>48</v>
      </c>
      <c r="C9" s="26" t="s">
        <v>64</v>
      </c>
      <c r="D9" s="26" t="s">
        <v>49</v>
      </c>
      <c r="E9" s="27" t="s">
        <v>12</v>
      </c>
      <c r="F9" s="27" t="s">
        <v>15</v>
      </c>
      <c r="G9" s="26" t="s">
        <v>50</v>
      </c>
      <c r="H9" s="26" t="s">
        <v>51</v>
      </c>
      <c r="I9" s="27" t="s">
        <v>9</v>
      </c>
      <c r="J9" s="26" t="s">
        <v>52</v>
      </c>
      <c r="K9" s="28">
        <v>3.3099999999999997E-2</v>
      </c>
      <c r="L9" s="26">
        <v>1</v>
      </c>
      <c r="M9" s="32">
        <f t="shared" si="0"/>
        <v>3.3099999999999997E-2</v>
      </c>
      <c r="N9" s="26">
        <v>3.4299999999999997E-2</v>
      </c>
      <c r="O9" s="38">
        <f t="shared" si="1"/>
        <v>3.4299999999999997E-2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0">
        <f t="shared" si="2"/>
        <v>8</v>
      </c>
      <c r="B10" s="31" t="s">
        <v>53</v>
      </c>
      <c r="C10" s="29" t="s">
        <v>65</v>
      </c>
      <c r="D10" s="31" t="s">
        <v>54</v>
      </c>
      <c r="E10" s="31" t="s">
        <v>12</v>
      </c>
      <c r="F10" s="31" t="s">
        <v>55</v>
      </c>
      <c r="G10" s="31" t="s">
        <v>56</v>
      </c>
      <c r="H10" s="31" t="s">
        <v>57</v>
      </c>
      <c r="I10" s="31" t="s">
        <v>9</v>
      </c>
      <c r="J10" s="31" t="s">
        <v>58</v>
      </c>
      <c r="K10" s="32">
        <v>25</v>
      </c>
      <c r="L10" s="29">
        <v>1</v>
      </c>
      <c r="M10" s="32">
        <f t="shared" si="0"/>
        <v>25</v>
      </c>
      <c r="N10" s="32">
        <v>13.2616</v>
      </c>
      <c r="O10" s="38">
        <f t="shared" si="1"/>
        <v>13.2616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M11" s="36"/>
    </row>
  </sheetData>
  <mergeCells count="1">
    <mergeCell ref="A1:D1"/>
  </mergeCells>
  <phoneticPr fontId="12" type="noConversion"/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2021-03-27T05:21:43Z</dcterms:modified>
</cp:coreProperties>
</file>