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4377c3b9ec8e0b/Documentos/"/>
    </mc:Choice>
  </mc:AlternateContent>
  <xr:revisionPtr revIDLastSave="482" documentId="8_{3B8D0160-4B21-444F-96B3-9E0EB8E2AA44}" xr6:coauthVersionLast="47" xr6:coauthVersionMax="47" xr10:uidLastSave="{1C9BA876-66A7-443A-BA64-979DF4BA5142}"/>
  <bookViews>
    <workbookView xWindow="-120" yWindow="-120" windowWidth="29040" windowHeight="15720" tabRatio="716" xr2:uid="{00000000-000D-0000-FFFF-FFFF00000000}"/>
  </bookViews>
  <sheets>
    <sheet name="Relato de Defeitos " sheetId="1" r:id="rId1"/>
    <sheet name="ER001" sheetId="10" r:id="rId2"/>
    <sheet name="ER002" sheetId="6" r:id="rId3"/>
    <sheet name="ER003" sheetId="9" r:id="rId4"/>
    <sheet name="ER004" sheetId="8" r:id="rId5"/>
    <sheet name="ER005" sheetId="7" r:id="rId6"/>
    <sheet name="ER006" sheetId="3" r:id="rId7"/>
    <sheet name="ER007" sheetId="11" r:id="rId8"/>
    <sheet name="ER008" sheetId="12" r:id="rId9"/>
    <sheet name="ER009" sheetId="13" r:id="rId10"/>
    <sheet name="ER010" sheetId="14" r:id="rId11"/>
    <sheet name="ER011" sheetId="15" r:id="rId12"/>
    <sheet name="ER012" sheetId="16" r:id="rId13"/>
    <sheet name="ER013" sheetId="17" r:id="rId14"/>
    <sheet name="ER014" sheetId="18" r:id="rId15"/>
    <sheet name="ER015" sheetId="19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9" l="1"/>
  <c r="C16" i="19"/>
  <c r="C15" i="19"/>
  <c r="C14" i="19"/>
  <c r="C13" i="19"/>
  <c r="C12" i="19"/>
  <c r="C11" i="19"/>
  <c r="C10" i="19"/>
  <c r="C9" i="19"/>
  <c r="C17" i="18"/>
  <c r="C16" i="18"/>
  <c r="C15" i="18"/>
  <c r="C14" i="18"/>
  <c r="C13" i="18"/>
  <c r="C12" i="18"/>
  <c r="C11" i="18"/>
  <c r="C10" i="18"/>
  <c r="C9" i="18"/>
  <c r="C17" i="17"/>
  <c r="C16" i="17"/>
  <c r="C15" i="17"/>
  <c r="C14" i="17"/>
  <c r="C13" i="17"/>
  <c r="C12" i="17"/>
  <c r="C11" i="17"/>
  <c r="C10" i="17"/>
  <c r="C9" i="17"/>
  <c r="C17" i="16"/>
  <c r="C16" i="16"/>
  <c r="C15" i="16"/>
  <c r="C14" i="16"/>
  <c r="C13" i="16"/>
  <c r="C12" i="16"/>
  <c r="C11" i="16"/>
  <c r="C10" i="16"/>
  <c r="C9" i="16"/>
  <c r="C17" i="15"/>
  <c r="C16" i="15"/>
  <c r="C15" i="15"/>
  <c r="C14" i="15"/>
  <c r="C13" i="15"/>
  <c r="C12" i="15"/>
  <c r="C9" i="15"/>
  <c r="C10" i="15" s="1"/>
  <c r="C11" i="15" s="1"/>
  <c r="C17" i="14"/>
  <c r="C16" i="14"/>
  <c r="C15" i="14"/>
  <c r="C14" i="14"/>
  <c r="C13" i="14"/>
  <c r="C12" i="14"/>
  <c r="C9" i="14"/>
  <c r="C10" i="14" s="1"/>
  <c r="C11" i="14" s="1"/>
  <c r="C17" i="13"/>
  <c r="C16" i="13"/>
  <c r="C15" i="13"/>
  <c r="C14" i="13"/>
  <c r="C13" i="13"/>
  <c r="C12" i="13"/>
  <c r="C11" i="13"/>
  <c r="C9" i="13"/>
  <c r="C10" i="13" s="1"/>
  <c r="C17" i="12"/>
  <c r="C16" i="12"/>
  <c r="C15" i="12"/>
  <c r="C14" i="12"/>
  <c r="C13" i="12"/>
  <c r="C12" i="12"/>
  <c r="C11" i="12"/>
  <c r="C10" i="12"/>
  <c r="C9" i="12"/>
  <c r="C17" i="11"/>
  <c r="C16" i="11"/>
  <c r="C15" i="11"/>
  <c r="C14" i="11"/>
  <c r="C13" i="11"/>
  <c r="C12" i="11"/>
  <c r="C11" i="11"/>
  <c r="C9" i="11"/>
  <c r="C10" i="11" s="1"/>
  <c r="C10" i="10"/>
  <c r="C17" i="10"/>
  <c r="C16" i="10"/>
  <c r="C15" i="10"/>
  <c r="C14" i="10"/>
  <c r="C13" i="10"/>
  <c r="C12" i="10"/>
  <c r="C11" i="10"/>
  <c r="C9" i="10"/>
  <c r="C17" i="9"/>
  <c r="C16" i="9"/>
  <c r="C15" i="9"/>
  <c r="C14" i="9"/>
  <c r="C13" i="9"/>
  <c r="C9" i="9"/>
  <c r="C10" i="9" s="1"/>
  <c r="C11" i="9" s="1"/>
  <c r="C12" i="9" s="1"/>
  <c r="C17" i="8"/>
  <c r="C16" i="8"/>
  <c r="C15" i="8"/>
  <c r="C14" i="8"/>
  <c r="C13" i="8"/>
  <c r="C9" i="8"/>
  <c r="C10" i="8" s="1"/>
  <c r="C11" i="8" s="1"/>
  <c r="C12" i="8" s="1"/>
  <c r="C17" i="7"/>
  <c r="C16" i="7"/>
  <c r="C15" i="7"/>
  <c r="C14" i="7"/>
  <c r="C13" i="7"/>
  <c r="C9" i="7"/>
  <c r="C10" i="7" s="1"/>
  <c r="C11" i="7" s="1"/>
  <c r="C12" i="7" s="1"/>
  <c r="C17" i="6"/>
  <c r="C16" i="6"/>
  <c r="C15" i="6"/>
  <c r="C14" i="6"/>
  <c r="C13" i="6"/>
  <c r="C9" i="6"/>
  <c r="C10" i="6" s="1"/>
  <c r="C11" i="6" s="1"/>
  <c r="C12" i="6" s="1"/>
  <c r="C10" i="3"/>
  <c r="C11" i="3" s="1"/>
  <c r="C12" i="3" s="1"/>
  <c r="C13" i="3" s="1"/>
  <c r="C14" i="3" s="1"/>
  <c r="C15" i="3" s="1"/>
  <c r="C16" i="3" s="1"/>
  <c r="C17" i="3" s="1"/>
  <c r="C9" i="3"/>
  <c r="B16" i="1"/>
  <c r="B15" i="1"/>
  <c r="J15" i="1" a="1"/>
  <c r="J15" i="1" s="1"/>
  <c r="H15" i="1" a="1"/>
  <c r="H15" i="1" s="1"/>
  <c r="H3" i="1" a="1"/>
  <c r="H3" i="1" s="1"/>
  <c r="J3" i="1" a="1"/>
  <c r="J3" i="1" s="1"/>
  <c r="H4" i="1" a="1"/>
  <c r="H4" i="1"/>
  <c r="J4" i="1" a="1"/>
  <c r="J4" i="1"/>
  <c r="H5" i="1" a="1"/>
  <c r="H5" i="1" s="1"/>
  <c r="J5" i="1" a="1"/>
  <c r="J5" i="1" s="1"/>
  <c r="H6" i="1" a="1"/>
  <c r="H6" i="1" s="1"/>
  <c r="J6" i="1" a="1"/>
  <c r="J6" i="1"/>
  <c r="H7" i="1" a="1"/>
  <c r="H7" i="1" s="1"/>
  <c r="J7" i="1" a="1"/>
  <c r="J7" i="1"/>
  <c r="H8" i="1" a="1"/>
  <c r="H8" i="1" s="1"/>
  <c r="J8" i="1" a="1"/>
  <c r="J8" i="1"/>
  <c r="H9" i="1" a="1"/>
  <c r="H9" i="1"/>
  <c r="J9" i="1" a="1"/>
  <c r="J9" i="1"/>
  <c r="H10" i="1" a="1"/>
  <c r="H10" i="1"/>
  <c r="J10" i="1" a="1"/>
  <c r="J10" i="1"/>
  <c r="H11" i="1" a="1"/>
  <c r="H11" i="1" s="1"/>
  <c r="J11" i="1" a="1"/>
  <c r="J11" i="1"/>
  <c r="H12" i="1" a="1"/>
  <c r="H12" i="1" s="1"/>
  <c r="J12" i="1" a="1"/>
  <c r="J12" i="1" s="1"/>
  <c r="H13" i="1" a="1"/>
  <c r="H13" i="1"/>
  <c r="J13" i="1" a="1"/>
  <c r="J13" i="1" s="1"/>
  <c r="H14" i="1" a="1"/>
  <c r="H14" i="1" s="1"/>
  <c r="J14" i="1" a="1"/>
  <c r="J14" i="1" s="1"/>
  <c r="H16" i="1" a="1"/>
  <c r="H16" i="1" s="1"/>
  <c r="J16" i="1" a="1"/>
  <c r="J16" i="1"/>
  <c r="H17" i="1" a="1"/>
  <c r="H17" i="1" s="1"/>
  <c r="J17" i="1" a="1"/>
  <c r="J17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<sst xmlns="http://schemas.openxmlformats.org/spreadsheetml/2006/main" count="478" uniqueCount="175">
  <si>
    <t>Id de defeito</t>
  </si>
  <si>
    <t>ER001</t>
  </si>
  <si>
    <t>Resumo</t>
  </si>
  <si>
    <t>Baixa</t>
  </si>
  <si>
    <t>Média</t>
  </si>
  <si>
    <t>Alta</t>
  </si>
  <si>
    <t>URI</t>
  </si>
  <si>
    <t>/</t>
  </si>
  <si>
    <t>*</t>
  </si>
  <si>
    <t>/careers.html</t>
  </si>
  <si>
    <t>/careers/{nomeVaga}.html</t>
  </si>
  <si>
    <t>/about.html</t>
  </si>
  <si>
    <t>Descrição Técnica</t>
  </si>
  <si>
    <t>Gravidade</t>
  </si>
  <si>
    <t>Prioridade</t>
  </si>
  <si>
    <t>Header – Página Principal</t>
  </si>
  <si>
    <t>Permite a navegação entre seções da página</t>
  </si>
  <si>
    <t>Três bugs: dois redirecionamentos incorretos e um posicionamento inadequado</t>
  </si>
  <si>
    <t>Formulário Trial (Header)</t>
  </si>
  <si>
    <t>Valida os dados antes do envio</t>
  </si>
  <si>
    <t>Campo "phone" falha na validação</t>
  </si>
  <si>
    <t>Formulário de Contato (Rodapé)</t>
  </si>
  <si>
    <t>Formulário Trial (Seção de Planos)</t>
  </si>
  <si>
    <t>FAQ Interativo</t>
  </si>
  <si>
    <t>Abre ou fecha menu suspenso ao clicar em “Abrir FAQ”</t>
  </si>
  <si>
    <t>Primeira execução do botão não funciona corretamente</t>
  </si>
  <si>
    <t>Login – Botão e Link</t>
  </si>
  <si>
    <t>Redireciona para a página de login</t>
  </si>
  <si>
    <t>Gera loop infinito e consumo progressivo de memória</t>
  </si>
  <si>
    <t>Links de Redes Sociais</t>
  </si>
  <si>
    <t>Redireciona para a respectiva rede social</t>
  </si>
  <si>
    <t>Link do Twitter redireciona para o Facebook</t>
  </si>
  <si>
    <t>Seletor de Idioma</t>
  </si>
  <si>
    <t>Traduz a página para o idioma selecionado</t>
  </si>
  <si>
    <t>Inglês redireciona para espanhol</t>
  </si>
  <si>
    <t>Carrossel de Notícias</t>
  </si>
  <si>
    <t>Redireciona para páginas de notícias relacionadas</t>
  </si>
  <si>
    <t>Blocos do SPR não redirecionam corretamente</t>
  </si>
  <si>
    <t>Navegação – Botão de Retorno</t>
  </si>
  <si>
    <t>Retorna para a página principal</t>
  </si>
  <si>
    <t>Redireciona incorretamente para a própria página</t>
  </si>
  <si>
    <t>Listagem de Vagas – Backend</t>
  </si>
  <si>
    <t>Solicita dados e exibe as vagas disponíveis</t>
  </si>
  <si>
    <t>Requisições retornam erro 403 (Forbidden)</t>
  </si>
  <si>
    <t>Formulário de Candidatura</t>
  </si>
  <si>
    <t>Valida e envia os dados para o backend</t>
  </si>
  <si>
    <t>Exibe campos de preenchimento</t>
  </si>
  <si>
    <t>Campo nome já vem preenchido como “João da Silva Sauro”</t>
  </si>
  <si>
    <t>Console – Variáveis de Depuração</t>
  </si>
  <si>
    <t>Exibe variáveis no console de desenvolvedor</t>
  </si>
  <si>
    <t>Exibe BUG = "valor" diretamente no console da home</t>
  </si>
  <si>
    <t>Listagem da Vaga – Backend</t>
  </si>
  <si>
    <t xml:space="preserve">Módulo </t>
  </si>
  <si>
    <t>ID do Defeito (ER)</t>
  </si>
  <si>
    <t>Título do Defeito</t>
  </si>
  <si>
    <t>Loop Infinito no Redirecionamento de Login</t>
  </si>
  <si>
    <t>Módulo / Componente</t>
  </si>
  <si>
    <t>Botão de Login na Página Inicial</t>
  </si>
  <si>
    <t>Descrição Detalhada</t>
  </si>
  <si>
    <t>Ao clicar no botão de login, o navegador entra em loop de redirecionamento, com alto consumo de memória.</t>
  </si>
  <si>
    <t>Passos para Reprodução</t>
  </si>
  <si>
    <t>Resultado Esperado</t>
  </si>
  <si>
    <t>Resultado Obtido</t>
  </si>
  <si>
    <t>Navegador entra em loop de redirecionamento, congelando a aba</t>
  </si>
  <si>
    <t>Evidências</t>
  </si>
  <si>
    <t>Comentários Adicionais</t>
  </si>
  <si>
    <t>Clique no botão de login</t>
  </si>
  <si>
    <t>Redirecionamento para /login com carregamento normal</t>
  </si>
  <si>
    <t>ER002</t>
  </si>
  <si>
    <t>Erro na validação de dados de telefone</t>
  </si>
  <si>
    <t>Formulário do botão trial  (Header)</t>
  </si>
  <si>
    <t>Campo de "phone" no formulário do botão trial  (Header), não valida no formato correto</t>
  </si>
  <si>
    <t>Clique no botão de Trial no header</t>
  </si>
  <si>
    <t>Preencha o Formulário</t>
  </si>
  <si>
    <t>Campo phone utilize dados como 123abc, 011912345678, 912345678</t>
  </si>
  <si>
    <t>Envie o Formulário</t>
  </si>
  <si>
    <t>Formulário informa que o dado digitádo é invalido</t>
  </si>
  <si>
    <t>Formulário é enviado e retorna a mensagem de resposta: "Trial solicitado com sucesso!"</t>
  </si>
  <si>
    <t>Observar o uso de "useEffect" no react que gera este comportamento ou de qualquer outro loop que esteja relizando essa ação</t>
  </si>
  <si>
    <t>Ajustar a validação de dados do campo de .ID, "phone" utilizando “stamps” caso brasil (+55) Stamp (__) _ ____-____ validação de somente números no formato desejado
Pode ajustar a validação de dados utilizando regex, sugestão: ^(\(?[1-9]{2}\)?\s?)?(9[1-9]\d{3})-?(\d{4})$</t>
  </si>
  <si>
    <t>ER003</t>
  </si>
  <si>
    <t>Formulário do botão trial  (Planos)</t>
  </si>
  <si>
    <t>Campo de "phone" no formulário do botão trial  (sessão planos), não valida no formato correto</t>
  </si>
  <si>
    <t>Clique no botão de Trial na sessão de planos</t>
  </si>
  <si>
    <t>ER004</t>
  </si>
  <si>
    <t>Formulário Contato (Sessão Contato)</t>
  </si>
  <si>
    <t>Rolagem para a sessão Contato</t>
  </si>
  <si>
    <t>Formulário é enviado e retorna a mensagem de resposta: "Mensagem enviada com sucesso."</t>
  </si>
  <si>
    <t>ER005</t>
  </si>
  <si>
    <t>Menu FAQ Planos</t>
  </si>
  <si>
    <t>Erro de iteração no colapso de menu</t>
  </si>
  <si>
    <t>Na primeira iteração com o menu ele está com o menu aberto, porém com estado de fechado, a partir da segunda iteração o componente funciona corretamente</t>
  </si>
  <si>
    <t>Acesse https://qa.medcloud.link</t>
  </si>
  <si>
    <t>Rolagem para a sessão Planos</t>
  </si>
  <si>
    <t>Clicar sob o botão do FAQ</t>
  </si>
  <si>
    <t>Botão FAQ deveria expandir o menu suspenso</t>
  </si>
  <si>
    <t>O menu suspendo permanece o estado porém muda o texto e estado do botão para fechar o menu</t>
  </si>
  <si>
    <t>Modificar o estado inicial do menu FAQ para, por exemplo: open = false</t>
  </si>
  <si>
    <t>ER006</t>
  </si>
  <si>
    <t>Erro na navegação das sessões</t>
  </si>
  <si>
    <t>Nav do header</t>
  </si>
  <si>
    <t>Clicar nas opções RIS, Portal e contato</t>
  </si>
  <si>
    <t>Navegar para os pontos ancorados</t>
  </si>
  <si>
    <t>Ao clicar em RIS estando em Home navega mais para baixo doque nescessário porém ainda continua na sessão do RIS. Ao clicar em  Portal não há evento nenhum, ou seja, não é redirecionado para cessão do portal. Ao clicar em contato, é redirecionado para o RIS</t>
  </si>
  <si>
    <t>Ajustar pontos de ancoragens para os locais devidos e ancorar(rolar) por referencia de elemento e não de por espaço de scrolagem(1600px)</t>
  </si>
  <si>
    <t>ER007</t>
  </si>
  <si>
    <t>Redirecionamento dos links das redes sociais</t>
  </si>
  <si>
    <t>Botão de redes sociais no footer</t>
  </si>
  <si>
    <t>Ao clicar no ícone do twitter, o link de redirecionamento envia para o facebook</t>
  </si>
  <si>
    <t>Rolagem para a o footer(rodapé)</t>
  </si>
  <si>
    <t>Clicar sob o ícone do Twitter</t>
  </si>
  <si>
    <t>Redirecionamento para x.com/medcloud</t>
  </si>
  <si>
    <t>Ajustar o redirecionamento do link para x.com/medcloud</t>
  </si>
  <si>
    <t>Redirecionamento para www.facebook.com/medcloudbr</t>
  </si>
  <si>
    <t>ER008</t>
  </si>
  <si>
    <t>Erro seleção de idioma</t>
  </si>
  <si>
    <t>Seletor de idiomas no footer</t>
  </si>
  <si>
    <t>Ao clicar no seletor de idiomas no footer na opção de inglês o site traduz para espanhol</t>
  </si>
  <si>
    <t>Clicar na opção de idioma: "inglês"</t>
  </si>
  <si>
    <t>Traduz o site para o inglês</t>
  </si>
  <si>
    <t>Traduz o site para o espanhol</t>
  </si>
  <si>
    <t>Ajustar o site traduzir para o idioma inglês corretamente</t>
  </si>
  <si>
    <t>ER009</t>
  </si>
  <si>
    <t>Erro no redirecionamento de noticias</t>
  </si>
  <si>
    <t>Ao clicar nas opções do SPR não redirecionam corretamente</t>
  </si>
  <si>
    <t>Acesse https://qa.medcloud.link/about.html</t>
  </si>
  <si>
    <t>Rodar até o carrosel de notícias</t>
  </si>
  <si>
    <t>Rolar o carrossel até as noticias de SPR</t>
  </si>
  <si>
    <t>Clicar sobre as noticias</t>
  </si>
  <si>
    <t>Encaminha para página do SPR a noticia relacionada</t>
  </si>
  <si>
    <t>Não realiza nenhuma ação</t>
  </si>
  <si>
    <t>Adicionar links das notícias corretamente</t>
  </si>
  <si>
    <t>ER010</t>
  </si>
  <si>
    <t>Erro no redirecionamento do botão de retorno</t>
  </si>
  <si>
    <t>O item para voltar para a página principal redireciona para a página incorreta</t>
  </si>
  <si>
    <t>Acesse https://qa.medcloud.link/careers.html</t>
  </si>
  <si>
    <t>Clicar no botão para retornar para o site principal, no header</t>
  </si>
  <si>
    <t>Encaminha para página qa.medclud.link</t>
  </si>
  <si>
    <t>Encaminha incorretamente para página qa.medcloud.link/careers</t>
  </si>
  <si>
    <t>Editar o link de redirecionamento de qa.medcloud.link/careers para qa.medcloud.link</t>
  </si>
  <si>
    <t>ER011</t>
  </si>
  <si>
    <t>Erro na requisições para o backend</t>
  </si>
  <si>
    <t>Quando listado as vagas do backend, os métodos solicitados retornam 403 - Forbiden</t>
  </si>
  <si>
    <t>Requisita as vagas corretamente</t>
  </si>
  <si>
    <t>Investigar o endpoint corretamente e ajustar a requisição</t>
  </si>
  <si>
    <t>Requisita vários GET para o backend como: ( https://qa.medcloud.link/_next/data/zKwRKMNL5YqIWczjpcLtP/careers/sales-representative.html.json )</t>
  </si>
  <si>
    <t>ER012</t>
  </si>
  <si>
    <t>Erro na formatação do formulário</t>
  </si>
  <si>
    <t>Acesse https://qa.medcloud.link/careers/{nomeVaga}.html</t>
  </si>
  <si>
    <t>Navegar até o formulário de envio de currículo</t>
  </si>
  <si>
    <t>Apenas placeholder placeholder="Informe seu nome"</t>
  </si>
  <si>
    <t>Não é possível apagar o nome para escrever o seu a menos que seja selecionado o texto para substituir. Recomendação de remoção do value no elemento</t>
  </si>
  <si>
    <t>ER013</t>
  </si>
  <si>
    <t>Erro na validação do formulário</t>
  </si>
  <si>
    <t>ER014</t>
  </si>
  <si>
    <t>ER015</t>
  </si>
  <si>
    <t>Erro desempenho armazenamento local no navegador</t>
  </si>
  <si>
    <t>Ferramentas de desenvolvedor</t>
  </si>
  <si>
    <t>Existe uma váriavel de ambiente que não deveria existir e que está sendo impresso no console; Chave - "BUG" - valor "isso é um bug"</t>
  </si>
  <si>
    <t>Acesse o Inspecionar da página, ferramentas de desenvolvedor</t>
  </si>
  <si>
    <t>Navegue pelas abas "Console" e "Aplicativo -&gt; Armazenamento Local -&gt; "https://qa.medcloud.link"</t>
  </si>
  <si>
    <t xml:space="preserve">Existir apenas varíaveis e saídas(console) extritamente nescessárias </t>
  </si>
  <si>
    <t>Varíavel desnescessária sendo impressa no console</t>
  </si>
  <si>
    <t>Remover variavel</t>
  </si>
  <si>
    <t>Preencher todos os dados</t>
  </si>
  <si>
    <t>Enviar formulário</t>
  </si>
  <si>
    <t>Ao abrir página é possível ver os erros na requisição</t>
  </si>
  <si>
    <t>Acessar aba "Console"</t>
  </si>
  <si>
    <t>Navegar até a sessão Confira as vagas abertas</t>
  </si>
  <si>
    <t>Requisição é realizada corretamente</t>
  </si>
  <si>
    <t>Requisita para o backend um GET para https://qa.medcloud.link/_next/data/zKwRKMNL5YqIWczjpcLtP/careers/careers.json que retorna 403 - Forbiden</t>
  </si>
  <si>
    <t>Input não valida a tipagem de arquivo restringindo para PDF</t>
  </si>
  <si>
    <t>É nescessário que dentro do input tipo file seja definido que apenas aceita o tipo .pdf</t>
  </si>
  <si>
    <t>Formulário é enviado e retorna a mensagem de resposta: "Sua candidatura para a vaga de Analista de Integrações foi efetuada com sucesso!"</t>
  </si>
  <si>
    <t>Formulário informa que o formato de arquivo é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</si>
</sst>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2"/>
      <color theme="1"/>
      <name val="Aptos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25</xdr:row>
      <xdr:rowOff>161925</xdr:rowOff>
    </xdr:from>
    <xdr:to>
      <xdr:col>5</xdr:col>
      <xdr:colOff>1591438</xdr:colOff>
      <xdr:row>25</xdr:row>
      <xdr:rowOff>1476558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3A9F625-195A-A09C-C264-2E2DC3E55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5581650"/>
          <a:ext cx="5468113" cy="1314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752475</xdr:colOff>
      <xdr:row>25</xdr:row>
      <xdr:rowOff>685800</xdr:rowOff>
    </xdr:from>
    <xdr:to>
      <xdr:col>7</xdr:col>
      <xdr:colOff>762479</xdr:colOff>
      <xdr:row>25</xdr:row>
      <xdr:rowOff>1419327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8FCC2C9-06D4-4EA5-956A-EF11955F0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5" y="6296025"/>
          <a:ext cx="3429479" cy="73352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25</xdr:row>
      <xdr:rowOff>381000</xdr:rowOff>
    </xdr:from>
    <xdr:to>
      <xdr:col>4</xdr:col>
      <xdr:colOff>876793</xdr:colOff>
      <xdr:row>48</xdr:row>
      <xdr:rowOff>172220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DFD2568-6F3B-4DA1-9DD2-B290F521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991225"/>
          <a:ext cx="3534268" cy="55157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942975</xdr:colOff>
      <xdr:row>25</xdr:row>
      <xdr:rowOff>485775</xdr:rowOff>
    </xdr:from>
    <xdr:to>
      <xdr:col>7</xdr:col>
      <xdr:colOff>952979</xdr:colOff>
      <xdr:row>25</xdr:row>
      <xdr:rowOff>1219302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8788C70-849D-FFD5-BAE6-E990731D9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6096000"/>
          <a:ext cx="3429479" cy="733527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25</xdr:row>
      <xdr:rowOff>180975</xdr:rowOff>
    </xdr:from>
    <xdr:to>
      <xdr:col>4</xdr:col>
      <xdr:colOff>1067293</xdr:colOff>
      <xdr:row>47</xdr:row>
      <xdr:rowOff>162695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1517B50-789E-5329-0DF6-8BEBBB540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5791200"/>
          <a:ext cx="3534268" cy="55157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25</xdr:row>
      <xdr:rowOff>285750</xdr:rowOff>
    </xdr:from>
    <xdr:to>
      <xdr:col>6</xdr:col>
      <xdr:colOff>543923</xdr:colOff>
      <xdr:row>42</xdr:row>
      <xdr:rowOff>114914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E98D479-E340-EF93-D4C2-D102A1D29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5895975"/>
          <a:ext cx="7154273" cy="4401164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25</xdr:row>
      <xdr:rowOff>485775</xdr:rowOff>
    </xdr:from>
    <xdr:to>
      <xdr:col>15</xdr:col>
      <xdr:colOff>124785</xdr:colOff>
      <xdr:row>25</xdr:row>
      <xdr:rowOff>1133565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F275295-D303-681E-EFB5-425B766B6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6096000"/>
          <a:ext cx="6878010" cy="6477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25</xdr:row>
      <xdr:rowOff>219075</xdr:rowOff>
    </xdr:from>
    <xdr:to>
      <xdr:col>5</xdr:col>
      <xdr:colOff>1561465</xdr:colOff>
      <xdr:row>25</xdr:row>
      <xdr:rowOff>1170940</xdr:rowOff>
    </xdr:to>
    <xdr:pic>
      <xdr:nvPicPr>
        <xdr:cNvPr id="2" name="Imagem 1" descr="Interface gráfica do usuário, Aplicativo&#10;&#10;O conteúdo gerado por IA pode estar incorreto.">
          <a:extLst>
            <a:ext uri="{FF2B5EF4-FFF2-40B4-BE49-F238E27FC236}">
              <a16:creationId xmlns:a16="http://schemas.microsoft.com/office/drawing/2014/main" id="{92867576-606B-E4FE-25AB-D2BD4B012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5638800"/>
          <a:ext cx="5400040" cy="9518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25</xdr:row>
      <xdr:rowOff>104775</xdr:rowOff>
    </xdr:from>
    <xdr:to>
      <xdr:col>5</xdr:col>
      <xdr:colOff>1705769</xdr:colOff>
      <xdr:row>36</xdr:row>
      <xdr:rowOff>124306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98CDDC-F86B-7494-BC8E-1E19F734E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524500"/>
          <a:ext cx="5687219" cy="34485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25</xdr:row>
      <xdr:rowOff>142875</xdr:rowOff>
    </xdr:from>
    <xdr:to>
      <xdr:col>4</xdr:col>
      <xdr:colOff>923925</xdr:colOff>
      <xdr:row>25</xdr:row>
      <xdr:rowOff>647700</xdr:rowOff>
    </xdr:to>
    <xdr:pic>
      <xdr:nvPicPr>
        <xdr:cNvPr id="2" name="Imagem 1" descr="Interface gráfica do usuário, Aplicativo&#10;&#10;O conteúdo gerado por IA pode estar incorreto.">
          <a:extLst>
            <a:ext uri="{FF2B5EF4-FFF2-40B4-BE49-F238E27FC236}">
              <a16:creationId xmlns:a16="http://schemas.microsoft.com/office/drawing/2014/main" id="{8A68D05D-97D4-C365-9DB8-C39CD3AC9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5600700"/>
          <a:ext cx="3552825" cy="5048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25</xdr:row>
      <xdr:rowOff>133350</xdr:rowOff>
    </xdr:from>
    <xdr:to>
      <xdr:col>4</xdr:col>
      <xdr:colOff>314325</xdr:colOff>
      <xdr:row>25</xdr:row>
      <xdr:rowOff>1085850</xdr:rowOff>
    </xdr:to>
    <xdr:pic>
      <xdr:nvPicPr>
        <xdr:cNvPr id="2" name="Imagem 1" descr="Placa azul com letras brancas em fundo preto&#10;&#10;O conteúdo gerado por IA pode estar incorreto.">
          <a:extLst>
            <a:ext uri="{FF2B5EF4-FFF2-40B4-BE49-F238E27FC236}">
              <a16:creationId xmlns:a16="http://schemas.microsoft.com/office/drawing/2014/main" id="{B2780DD8-AEBA-98BF-2A32-6933B8BC9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5591175"/>
          <a:ext cx="2924175" cy="952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25</xdr:row>
      <xdr:rowOff>57150</xdr:rowOff>
    </xdr:from>
    <xdr:to>
      <xdr:col>7</xdr:col>
      <xdr:colOff>705984</xdr:colOff>
      <xdr:row>39</xdr:row>
      <xdr:rowOff>181551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E7FB6B-9486-3A3C-F185-694BC369D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5648325"/>
          <a:ext cx="8125959" cy="412490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1857375</xdr:colOff>
      <xdr:row>25</xdr:row>
      <xdr:rowOff>171450</xdr:rowOff>
    </xdr:from>
    <xdr:to>
      <xdr:col>9</xdr:col>
      <xdr:colOff>408940</xdr:colOff>
      <xdr:row>28</xdr:row>
      <xdr:rowOff>163195</xdr:rowOff>
    </xdr:to>
    <xdr:pic>
      <xdr:nvPicPr>
        <xdr:cNvPr id="2" name="Imagem 1" descr="Interface gráfica do usuário, Texto&#10;&#10;O conteúdo gerado por IA pode estar incorreto.">
          <a:extLst>
            <a:ext uri="{FF2B5EF4-FFF2-40B4-BE49-F238E27FC236}">
              <a16:creationId xmlns:a16="http://schemas.microsoft.com/office/drawing/2014/main" id="{A1908244-608E-BFEF-36A0-26708877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5762625"/>
          <a:ext cx="5400040" cy="189674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25</xdr:row>
      <xdr:rowOff>257175</xdr:rowOff>
    </xdr:from>
    <xdr:to>
      <xdr:col>5</xdr:col>
      <xdr:colOff>1437640</xdr:colOff>
      <xdr:row>25</xdr:row>
      <xdr:rowOff>1055370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15FA221-BE36-6EE7-E361-351800A18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" y="5848350"/>
          <a:ext cx="5400040" cy="7981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25</xdr:row>
      <xdr:rowOff>342900</xdr:rowOff>
    </xdr:from>
    <xdr:to>
      <xdr:col>5</xdr:col>
      <xdr:colOff>2191594</xdr:colOff>
      <xdr:row>55</xdr:row>
      <xdr:rowOff>936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6F037BF-998A-5B58-A3C0-07993C0B7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5934075"/>
          <a:ext cx="6049219" cy="670653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25</xdr:row>
      <xdr:rowOff>238125</xdr:rowOff>
    </xdr:from>
    <xdr:to>
      <xdr:col>4</xdr:col>
      <xdr:colOff>876799</xdr:colOff>
      <xdr:row>27</xdr:row>
      <xdr:rowOff>124048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D4A1598-0143-FC6E-9308-F27B37435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5991225"/>
          <a:ext cx="3572374" cy="1600423"/>
        </a:xfrm>
        <a:prstGeom prst="rect">
          <a:avLst/>
        </a:prstGeom>
      </xdr:spPr>
    </xdr:pic>
    <xdr:clientData/>
  </xdr:twoCellAnchor>
  <xdr:twoCellAnchor editAs="oneCell">
    <xdr:from>
      <xdr:col>4</xdr:col>
      <xdr:colOff>1009650</xdr:colOff>
      <xdr:row>25</xdr:row>
      <xdr:rowOff>371475</xdr:rowOff>
    </xdr:from>
    <xdr:to>
      <xdr:col>5</xdr:col>
      <xdr:colOff>2019300</xdr:colOff>
      <xdr:row>25</xdr:row>
      <xdr:rowOff>1362075</xdr:rowOff>
    </xdr:to>
    <xdr:pic>
      <xdr:nvPicPr>
        <xdr:cNvPr id="4" name="Imagem 3" descr="Texto&#10;&#10;O conteúdo gerado por IA pode estar incorreto.">
          <a:extLst>
            <a:ext uri="{FF2B5EF4-FFF2-40B4-BE49-F238E27FC236}">
              <a16:creationId xmlns:a16="http://schemas.microsoft.com/office/drawing/2014/main" id="{26110C17-7432-A1E2-4501-DF2B6B13B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6124575"/>
          <a:ext cx="2371725" cy="9906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25</xdr:row>
      <xdr:rowOff>533400</xdr:rowOff>
    </xdr:from>
    <xdr:to>
      <xdr:col>20</xdr:col>
      <xdr:colOff>601322</xdr:colOff>
      <xdr:row>25</xdr:row>
      <xdr:rowOff>1190717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E4B804B-71B5-D35C-8230-2E96498B4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7925" y="6286500"/>
          <a:ext cx="8935697" cy="657317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25</xdr:row>
      <xdr:rowOff>523875</xdr:rowOff>
    </xdr:from>
    <xdr:to>
      <xdr:col>8</xdr:col>
      <xdr:colOff>267971</xdr:colOff>
      <xdr:row>51</xdr:row>
      <xdr:rowOff>67489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32DA445-B954-7D99-4058-1578ABF8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6276975"/>
          <a:ext cx="9107171" cy="583011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25</xdr:row>
      <xdr:rowOff>152400</xdr:rowOff>
    </xdr:from>
    <xdr:to>
      <xdr:col>5</xdr:col>
      <xdr:colOff>2353572</xdr:colOff>
      <xdr:row>37</xdr:row>
      <xdr:rowOff>76695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DFC561F-84EE-DBCD-0860-67DA5838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905500"/>
          <a:ext cx="6430272" cy="354379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25</xdr:row>
      <xdr:rowOff>47625</xdr:rowOff>
    </xdr:from>
    <xdr:to>
      <xdr:col>5</xdr:col>
      <xdr:colOff>1370965</xdr:colOff>
      <xdr:row>26</xdr:row>
      <xdr:rowOff>91440</xdr:rowOff>
    </xdr:to>
    <xdr:pic>
      <xdr:nvPicPr>
        <xdr:cNvPr id="2" name="Imagem 1" descr="Tela de computador com texto preto sobre fundo branco&#10;&#10;O conteúdo gerado por IA pode estar incorreto.">
          <a:extLst>
            <a:ext uri="{FF2B5EF4-FFF2-40B4-BE49-F238E27FC236}">
              <a16:creationId xmlns:a16="http://schemas.microsoft.com/office/drawing/2014/main" id="{3A2A1340-1566-64C7-40B2-7270160DF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5715000"/>
          <a:ext cx="5400040" cy="1567815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2000250</xdr:colOff>
      <xdr:row>25</xdr:row>
      <xdr:rowOff>457200</xdr:rowOff>
    </xdr:from>
    <xdr:to>
      <xdr:col>7</xdr:col>
      <xdr:colOff>952500</xdr:colOff>
      <xdr:row>25</xdr:row>
      <xdr:rowOff>1171575</xdr:rowOff>
    </xdr:to>
    <xdr:pic>
      <xdr:nvPicPr>
        <xdr:cNvPr id="3" name="Imagem 2" descr="Interface gráfica do usuário, Texto, Aplicativo&#10;&#10;O conteúdo gerado por IA pode estar incorreto.">
          <a:extLst>
            <a:ext uri="{FF2B5EF4-FFF2-40B4-BE49-F238E27FC236}">
              <a16:creationId xmlns:a16="http://schemas.microsoft.com/office/drawing/2014/main" id="{4B08091F-B35E-0903-D911-395C2B486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8475" y="6124575"/>
          <a:ext cx="237172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88E2-F7F9-4E45-A171-F95E572C4764}">
  <sheetPr>
    <tabColor theme="4"/>
  </sheetPr>
  <dimension ref="A1:M18"/>
  <sheetViews>
    <sheetView showGridLines="0" tabSelected="1" zoomScaleNormal="60" zoomScaleSheetLayoutView="100" workbookViewId="0">
      <selection activeCell="N5" sqref="N5"/>
    </sheetView>
  </sheetViews>
  <sheetFormatPr defaultRowHeight="15"/>
  <cols>
    <col min="2" max="2" width="7.7109375" customWidth="1"/>
    <col min="3" max="3" width="25.28515625" customWidth="1"/>
    <col min="4" max="4" width="40.85546875" customWidth="1"/>
    <col min="5" max="5" width="55.42578125" bestFit="1" customWidth="1"/>
    <col min="6" max="6" width="60.28515625" customWidth="1"/>
    <col min="7" max="7" width="8" customWidth="1"/>
    <col min="8" max="8" width="3.5703125" customWidth="1"/>
    <col min="9" max="9" width="8.7109375" customWidth="1"/>
    <col min="10" max="10" width="3.28515625" customWidth="1"/>
  </cols>
  <sheetData>
    <row r="1" spans="1:13" ht="15.75" thickBot="1"/>
    <row r="2" spans="1:13" s="1" customFormat="1" ht="35.1" customHeight="1" thickBot="1">
      <c r="B2" s="5" t="s">
        <v>0</v>
      </c>
      <c r="C2" s="19" t="s">
        <v>6</v>
      </c>
      <c r="D2" s="6" t="s">
        <v>52</v>
      </c>
      <c r="E2" s="6" t="s">
        <v>12</v>
      </c>
      <c r="F2" s="6" t="s">
        <v>2</v>
      </c>
      <c r="G2" s="47" t="s">
        <v>13</v>
      </c>
      <c r="H2" s="48"/>
      <c r="I2" s="47" t="s">
        <v>14</v>
      </c>
      <c r="J2" s="48"/>
    </row>
    <row r="3" spans="1:13" s="1" customFormat="1" ht="35.1" customHeight="1">
      <c r="A3" s="2"/>
      <c r="B3" s="24" t="s">
        <v>1</v>
      </c>
      <c r="C3" s="25" t="s">
        <v>7</v>
      </c>
      <c r="D3" s="26" t="s">
        <v>15</v>
      </c>
      <c r="E3" s="26" t="s">
        <v>16</v>
      </c>
      <c r="F3" s="27" t="s">
        <v>17</v>
      </c>
      <c r="G3" s="16" t="s">
        <v>3</v>
      </c>
      <c r="H3" s="7" cm="1">
        <f t="array" ref="H3">_xlfn.IFS(ISBLANK(G3),"",G3="Baixa",1,G3="Média",2,G3="Alta",3)</f>
        <v>1</v>
      </c>
      <c r="I3" s="17" t="s">
        <v>3</v>
      </c>
      <c r="J3" s="18" cm="1">
        <f t="array" ref="J3">_xlfn.IFS(ISBLANK(I3),"",I3="Baixa",1,I3="Média",2,I3="Alta",3)</f>
        <v>1</v>
      </c>
    </row>
    <row r="4" spans="1:13" s="1" customFormat="1" ht="35.1" customHeight="1">
      <c r="A4" s="2"/>
      <c r="B4" s="28" t="str">
        <f>_xlfn.CONCAT("ER",IF((RIGHT(B3,3)+1)&lt;10,_xlfn.CONCAT("00",(RIGHT(B3,3)+1)),IF((RIGHT(B3,3)+1)&lt;100,_xlfn.CONCAT("0",(RIGHT(B3,3)+1)),(RIGHT(B3,3)+1))))</f>
        <v>ER002</v>
      </c>
      <c r="C4" s="25" t="s">
        <v>7</v>
      </c>
      <c r="D4" s="29" t="s">
        <v>18</v>
      </c>
      <c r="E4" s="29" t="s">
        <v>19</v>
      </c>
      <c r="F4" s="30" t="s">
        <v>20</v>
      </c>
      <c r="G4" s="10" t="s">
        <v>4</v>
      </c>
      <c r="H4" s="8" cm="1">
        <f t="array" ref="H4">_xlfn.IFS(ISBLANK(G4),"",G4="Baixa",1,G4="Média",2,G4="Alta",3)</f>
        <v>2</v>
      </c>
      <c r="I4" s="14" t="s">
        <v>3</v>
      </c>
      <c r="J4" s="11" cm="1">
        <f t="array" ref="J4">_xlfn.IFS(ISBLANK(I4),"",I4="Baixa",1,I4="Média",2,I4="Alta",3)</f>
        <v>1</v>
      </c>
    </row>
    <row r="5" spans="1:13" s="1" customFormat="1" ht="35.1" customHeight="1">
      <c r="A5" s="2"/>
      <c r="B5" s="28" t="str">
        <f>_xlfn.CONCAT("ER",IF((RIGHT(B4,3)+1)&lt;10,_xlfn.CONCAT("00",(RIGHT(B4,3)+1)),IF((RIGHT(B4,3)+1)&lt;100,_xlfn.CONCAT("0",(RIGHT(B4,3)+1)),(RIGHT(B4,3)+1))))</f>
        <v>ER003</v>
      </c>
      <c r="C5" s="25" t="s">
        <v>7</v>
      </c>
      <c r="D5" s="29" t="s">
        <v>21</v>
      </c>
      <c r="E5" s="29" t="s">
        <v>19</v>
      </c>
      <c r="F5" s="30" t="s">
        <v>20</v>
      </c>
      <c r="G5" s="10" t="s">
        <v>4</v>
      </c>
      <c r="H5" s="8" cm="1">
        <f t="array" ref="H5">_xlfn.IFS(ISBLANK(G5),"",G5="Baixa",1,G5="Média",2,G5="Alta",3)</f>
        <v>2</v>
      </c>
      <c r="I5" s="14" t="s">
        <v>3</v>
      </c>
      <c r="J5" s="11" cm="1">
        <f t="array" ref="J5">_xlfn.IFS(ISBLANK(I5),"",I5="Baixa",1,I5="Média",2,I5="Alta",3)</f>
        <v>1</v>
      </c>
    </row>
    <row r="6" spans="1:13" s="1" customFormat="1" ht="35.1" customHeight="1">
      <c r="A6" s="2"/>
      <c r="B6" s="28" t="str">
        <f t="shared" ref="B6:B17" si="0">_xlfn.CONCAT("ER",IF((RIGHT(B5,3)+1)&lt;10,_xlfn.CONCAT("00",(RIGHT(B5,3)+1)),IF((RIGHT(B5,3)+1)&lt;100,_xlfn.CONCAT("0",(RIGHT(B5,3)+1)),(RIGHT(B5,3)+1))))</f>
        <v>ER004</v>
      </c>
      <c r="C6" s="25" t="s">
        <v>7</v>
      </c>
      <c r="D6" s="29" t="s">
        <v>22</v>
      </c>
      <c r="E6" s="29" t="s">
        <v>19</v>
      </c>
      <c r="F6" s="30" t="s">
        <v>20</v>
      </c>
      <c r="G6" s="10" t="s">
        <v>4</v>
      </c>
      <c r="H6" s="8" cm="1">
        <f t="array" ref="H6">_xlfn.IFS(ISBLANK(G6),"",G6="Baixa",1,G6="Média",2,G6="Alta",3)</f>
        <v>2</v>
      </c>
      <c r="I6" s="14" t="s">
        <v>3</v>
      </c>
      <c r="J6" s="11" cm="1">
        <f t="array" ref="J6">_xlfn.IFS(ISBLANK(I6),"",I6="Baixa",1,I6="Média",2,I6="Alta",3)</f>
        <v>1</v>
      </c>
    </row>
    <row r="7" spans="1:13" s="1" customFormat="1" ht="35.1" customHeight="1">
      <c r="A7" s="2"/>
      <c r="B7" s="28" t="str">
        <f t="shared" si="0"/>
        <v>ER005</v>
      </c>
      <c r="C7" s="25" t="s">
        <v>7</v>
      </c>
      <c r="D7" s="29" t="s">
        <v>23</v>
      </c>
      <c r="E7" s="29" t="s">
        <v>24</v>
      </c>
      <c r="F7" s="30" t="s">
        <v>25</v>
      </c>
      <c r="G7" s="10" t="s">
        <v>3</v>
      </c>
      <c r="H7" s="8" cm="1">
        <f t="array" ref="H7">_xlfn.IFS(ISBLANK(G7),"",G7="Baixa",1,G7="Média",2,G7="Alta",3)</f>
        <v>1</v>
      </c>
      <c r="I7" s="14" t="s">
        <v>3</v>
      </c>
      <c r="J7" s="11" cm="1">
        <f t="array" ref="J7">_xlfn.IFS(ISBLANK(I7),"",I7="Baixa",1,I7="Média",2,I7="Alta",3)</f>
        <v>1</v>
      </c>
    </row>
    <row r="8" spans="1:13" s="1" customFormat="1" ht="35.1" customHeight="1">
      <c r="A8" s="2"/>
      <c r="B8" s="28" t="str">
        <f t="shared" si="0"/>
        <v>ER006</v>
      </c>
      <c r="C8" s="25" t="s">
        <v>7</v>
      </c>
      <c r="D8" s="29" t="s">
        <v>26</v>
      </c>
      <c r="E8" s="29" t="s">
        <v>27</v>
      </c>
      <c r="F8" s="30" t="s">
        <v>28</v>
      </c>
      <c r="G8" s="10" t="s">
        <v>5</v>
      </c>
      <c r="H8" s="8" cm="1">
        <f t="array" ref="H8">_xlfn.IFS(ISBLANK(G8),"",G8="Baixa",1,G8="Média",2,G8="Alta",3)</f>
        <v>3</v>
      </c>
      <c r="I8" s="14" t="s">
        <v>5</v>
      </c>
      <c r="J8" s="11" cm="1">
        <f t="array" ref="J8">_xlfn.IFS(ISBLANK(I8),"",I8="Baixa",1,I8="Média",2,I8="Alta",3)</f>
        <v>3</v>
      </c>
    </row>
    <row r="9" spans="1:13" s="1" customFormat="1" ht="35.1" customHeight="1">
      <c r="A9" s="2"/>
      <c r="B9" s="28" t="str">
        <f t="shared" si="0"/>
        <v>ER007</v>
      </c>
      <c r="C9" s="25" t="s">
        <v>8</v>
      </c>
      <c r="D9" s="29" t="s">
        <v>29</v>
      </c>
      <c r="E9" s="29" t="s">
        <v>30</v>
      </c>
      <c r="F9" s="30" t="s">
        <v>31</v>
      </c>
      <c r="G9" s="10" t="s">
        <v>3</v>
      </c>
      <c r="H9" s="8" cm="1">
        <f t="array" ref="H9">_xlfn.IFS(ISBLANK(G9),"",G9="Baixa",1,G9="Média",2,G9="Alta",3)</f>
        <v>1</v>
      </c>
      <c r="I9" s="14" t="s">
        <v>3</v>
      </c>
      <c r="J9" s="11" cm="1">
        <f t="array" ref="J9">_xlfn.IFS(ISBLANK(I9),"",I9="Baixa",1,I9="Média",2,I9="Alta",3)</f>
        <v>1</v>
      </c>
    </row>
    <row r="10" spans="1:13" s="1" customFormat="1" ht="35.1" customHeight="1">
      <c r="A10" s="2"/>
      <c r="B10" s="28" t="str">
        <f t="shared" si="0"/>
        <v>ER008</v>
      </c>
      <c r="C10" s="31" t="s">
        <v>8</v>
      </c>
      <c r="D10" s="29" t="s">
        <v>32</v>
      </c>
      <c r="E10" s="29" t="s">
        <v>33</v>
      </c>
      <c r="F10" s="30" t="s">
        <v>34</v>
      </c>
      <c r="G10" s="10" t="s">
        <v>4</v>
      </c>
      <c r="H10" s="8" cm="1">
        <f t="array" ref="H10">_xlfn.IFS(ISBLANK(G10),"",G10="Baixa",1,G10="Média",2,G10="Alta",3)</f>
        <v>2</v>
      </c>
      <c r="I10" s="14" t="s">
        <v>4</v>
      </c>
      <c r="J10" s="11" cm="1">
        <f t="array" ref="J10">_xlfn.IFS(ISBLANK(I10),"",I10="Baixa",1,I10="Média",2,I10="Alta",3)</f>
        <v>2</v>
      </c>
      <c r="M10" s="46"/>
    </row>
    <row r="11" spans="1:13" s="1" customFormat="1" ht="35.1" customHeight="1">
      <c r="A11" s="2"/>
      <c r="B11" s="28" t="str">
        <f t="shared" si="0"/>
        <v>ER009</v>
      </c>
      <c r="C11" s="31" t="s">
        <v>11</v>
      </c>
      <c r="D11" s="29" t="s">
        <v>35</v>
      </c>
      <c r="E11" s="29" t="s">
        <v>36</v>
      </c>
      <c r="F11" s="30" t="s">
        <v>37</v>
      </c>
      <c r="G11" s="10" t="s">
        <v>3</v>
      </c>
      <c r="H11" s="8" cm="1">
        <f t="array" ref="H11">_xlfn.IFS(ISBLANK(G11),"",G11="Baixa",1,G11="Média",2,G11="Alta",3)</f>
        <v>1</v>
      </c>
      <c r="I11" s="14" t="s">
        <v>3</v>
      </c>
      <c r="J11" s="11" cm="1">
        <f t="array" ref="J11">_xlfn.IFS(ISBLANK(I11),"",I11="Baixa",1,I11="Média",2,I11="Alta",3)</f>
        <v>1</v>
      </c>
    </row>
    <row r="12" spans="1:13" s="1" customFormat="1" ht="35.1" customHeight="1">
      <c r="A12" s="2"/>
      <c r="B12" s="28" t="str">
        <f t="shared" si="0"/>
        <v>ER010</v>
      </c>
      <c r="C12" s="31" t="s">
        <v>9</v>
      </c>
      <c r="D12" s="29" t="s">
        <v>38</v>
      </c>
      <c r="E12" s="29" t="s">
        <v>39</v>
      </c>
      <c r="F12" s="30" t="s">
        <v>40</v>
      </c>
      <c r="G12" s="10" t="s">
        <v>4</v>
      </c>
      <c r="H12" s="8" cm="1">
        <f t="array" ref="H12">_xlfn.IFS(ISBLANK(G12),"",G12="Baixa",1,G12="Média",2,G12="Alta",3)</f>
        <v>2</v>
      </c>
      <c r="I12" s="14" t="s">
        <v>4</v>
      </c>
      <c r="J12" s="11" cm="1">
        <f t="array" ref="J12">_xlfn.IFS(ISBLANK(I12),"",I12="Baixa",1,I12="Média",2,I12="Alta",3)</f>
        <v>2</v>
      </c>
    </row>
    <row r="13" spans="1:13" s="1" customFormat="1" ht="35.1" customHeight="1">
      <c r="A13" s="2"/>
      <c r="B13" s="28" t="str">
        <f t="shared" si="0"/>
        <v>ER011</v>
      </c>
      <c r="C13" s="31" t="s">
        <v>9</v>
      </c>
      <c r="D13" s="29" t="s">
        <v>41</v>
      </c>
      <c r="E13" s="29" t="s">
        <v>42</v>
      </c>
      <c r="F13" s="30" t="s">
        <v>43</v>
      </c>
      <c r="G13" s="10" t="s">
        <v>4</v>
      </c>
      <c r="H13" s="8" cm="1">
        <f t="array" ref="H13">_xlfn.IFS(ISBLANK(G13),"",G13="Baixa",1,G13="Média",2,G13="Alta",3)</f>
        <v>2</v>
      </c>
      <c r="I13" s="14" t="s">
        <v>4</v>
      </c>
      <c r="J13" s="11" cm="1">
        <f t="array" ref="J13">_xlfn.IFS(ISBLANK(I13),"",I13="Baixa",1,I13="Média",2,I13="Alta",3)</f>
        <v>2</v>
      </c>
    </row>
    <row r="14" spans="1:13" s="1" customFormat="1" ht="35.1" customHeight="1">
      <c r="A14" s="2"/>
      <c r="B14" s="28" t="str">
        <f t="shared" si="0"/>
        <v>ER012</v>
      </c>
      <c r="C14" s="31" t="s">
        <v>10</v>
      </c>
      <c r="D14" s="29" t="s">
        <v>44</v>
      </c>
      <c r="E14" s="32" t="s">
        <v>46</v>
      </c>
      <c r="F14" s="33" t="s">
        <v>47</v>
      </c>
      <c r="G14" s="10" t="s">
        <v>3</v>
      </c>
      <c r="H14" s="8" cm="1">
        <f t="array" ref="H14">_xlfn.IFS(ISBLANK(G14),"",G14="Baixa",1,G14="Média",2,G14="Alta",3)</f>
        <v>1</v>
      </c>
      <c r="I14" s="14" t="s">
        <v>3</v>
      </c>
      <c r="J14" s="11" cm="1">
        <f t="array" ref="J14">_xlfn.IFS(ISBLANK(I14),"",I14="Baixa",1,I14="Média",2,I14="Alta",3)</f>
        <v>1</v>
      </c>
    </row>
    <row r="15" spans="1:13" s="1" customFormat="1" ht="35.1" customHeight="1">
      <c r="A15" s="2"/>
      <c r="B15" s="28" t="str">
        <f t="shared" si="0"/>
        <v>ER013</v>
      </c>
      <c r="C15" s="31" t="s">
        <v>10</v>
      </c>
      <c r="D15" s="29" t="s">
        <v>44</v>
      </c>
      <c r="E15" s="29" t="s">
        <v>45</v>
      </c>
      <c r="F15" s="30" t="s">
        <v>171</v>
      </c>
      <c r="G15" s="20" t="s">
        <v>4</v>
      </c>
      <c r="H15" s="21" cm="1">
        <f t="array" ref="H15">_xlfn.IFS(ISBLANK(G15),"",G15="Baixa",1,G15="Média",2,G15="Alta",3)</f>
        <v>2</v>
      </c>
      <c r="I15" s="22" t="s">
        <v>3</v>
      </c>
      <c r="J15" s="23" cm="1">
        <f t="array" ref="J15">_xlfn.IFS(ISBLANK(I15),"",I15="Baixa",1,I15="Média",2,I15="Alta",3)</f>
        <v>1</v>
      </c>
    </row>
    <row r="16" spans="1:13" s="1" customFormat="1" ht="35.1" customHeight="1">
      <c r="A16" s="2"/>
      <c r="B16" s="28" t="str">
        <f t="shared" si="0"/>
        <v>ER014</v>
      </c>
      <c r="C16" s="31" t="s">
        <v>10</v>
      </c>
      <c r="D16" s="29" t="s">
        <v>51</v>
      </c>
      <c r="E16" s="29" t="s">
        <v>42</v>
      </c>
      <c r="F16" s="30" t="s">
        <v>43</v>
      </c>
      <c r="G16" s="20" t="s">
        <v>3</v>
      </c>
      <c r="H16" s="21" cm="1">
        <f t="array" ref="H16">_xlfn.IFS(ISBLANK(G16),"",G16="Baixa",1,G16="Média",2,G16="Alta",3)</f>
        <v>1</v>
      </c>
      <c r="I16" s="22" t="s">
        <v>3</v>
      </c>
      <c r="J16" s="23" cm="1">
        <f t="array" ref="J16">_xlfn.IFS(ISBLANK(I16),"",I16="Baixa",1,I16="Média",2,I16="Alta",3)</f>
        <v>1</v>
      </c>
    </row>
    <row r="17" spans="1:10" s="1" customFormat="1" ht="35.1" customHeight="1" thickBot="1">
      <c r="A17" s="2"/>
      <c r="B17" s="37" t="str">
        <f t="shared" si="0"/>
        <v>ER015</v>
      </c>
      <c r="C17" s="34" t="s">
        <v>8</v>
      </c>
      <c r="D17" s="35" t="s">
        <v>48</v>
      </c>
      <c r="E17" s="35" t="s">
        <v>49</v>
      </c>
      <c r="F17" s="36" t="s">
        <v>50</v>
      </c>
      <c r="G17" s="12" t="s">
        <v>3</v>
      </c>
      <c r="H17" s="9" cm="1">
        <f t="array" ref="H17">_xlfn.IFS(ISBLANK(G17),"",G17="Baixa",1,G17="Média",2,G17="Alta",3)</f>
        <v>1</v>
      </c>
      <c r="I17" s="15" t="s">
        <v>4</v>
      </c>
      <c r="J17" s="13" cm="1">
        <f t="array" ref="J17">_xlfn.IFS(ISBLANK(I17),"",I17="Baixa",1,I17="Média",2,I17="Alta",3)</f>
        <v>2</v>
      </c>
    </row>
    <row r="18" spans="1:10" s="1" customFormat="1">
      <c r="G18" s="3"/>
      <c r="H18" s="3"/>
      <c r="I18" s="3"/>
      <c r="J18" s="3"/>
    </row>
  </sheetData>
  <mergeCells count="2">
    <mergeCell ref="G2:H2"/>
    <mergeCell ref="I2:J2"/>
  </mergeCells>
  <conditionalFormatting sqref="G3:G17 I3:I17">
    <cfRule type="containsText" dxfId="6" priority="15" operator="containsText" text="Alta">
      <formula>NOT(ISERROR(SEARCH("Alta",G3)))</formula>
    </cfRule>
  </conditionalFormatting>
  <conditionalFormatting sqref="G3:G18">
    <cfRule type="containsText" dxfId="5" priority="2" operator="containsText" text="Média">
      <formula>NOT(ISERROR(SEARCH("Média",G3)))</formula>
    </cfRule>
  </conditionalFormatting>
  <conditionalFormatting sqref="G3:H17 G18:I18">
    <cfRule type="containsText" dxfId="4" priority="14" operator="containsText" text="2">
      <formula>NOT(ISERROR(SEARCH("2",G3)))</formula>
    </cfRule>
  </conditionalFormatting>
  <conditionalFormatting sqref="H3:H17 J3:J17">
    <cfRule type="cellIs" dxfId="3" priority="1" operator="equal">
      <formula>3</formula>
    </cfRule>
  </conditionalFormatting>
  <conditionalFormatting sqref="I3:I18">
    <cfRule type="containsText" dxfId="2" priority="4" operator="containsText" text="Média">
      <formula>NOT(ISERROR(SEARCH("Média",I3)))</formula>
    </cfRule>
  </conditionalFormatting>
  <conditionalFormatting sqref="J3:J18">
    <cfRule type="containsText" dxfId="1" priority="9" operator="containsText" text="2">
      <formula>NOT(ISERROR(SEARCH("2",J3)))</formula>
    </cfRule>
  </conditionalFormatting>
  <conditionalFormatting sqref="J18">
    <cfRule type="containsText" dxfId="0" priority="10" operator="containsText" text="Alta">
      <formula>NOT(ISERROR(SEARCH("Alta",J18)))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E169B39E-5B7D-4532-9F24-0DDA56764462}">
            <x14:iconSet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4TrafficLights" iconId="0"/>
              <x14:cfIcon iconSet="3Symbols2" iconId="1"/>
              <x14:cfIcon iconSet="3Flags" iconId="0"/>
            </x14:iconSet>
          </x14:cfRule>
          <xm:sqref>H3:H17</xm:sqref>
        </x14:conditionalFormatting>
        <x14:conditionalFormatting xmlns:xm="http://schemas.microsoft.com/office/excel/2006/main">
          <x14:cfRule type="iconSet" priority="11" id="{BB893E5C-FD5A-423D-98D3-8322160F1FDC}">
            <x14:iconSet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4TrafficLights" iconId="0"/>
              <x14:cfIcon iconSet="3Symbols2" iconId="1"/>
              <x14:cfIcon iconSet="3Flags" iconId="0"/>
            </x14:iconSet>
          </x14:cfRule>
          <xm:sqref>H18</xm:sqref>
        </x14:conditionalFormatting>
        <x14:conditionalFormatting xmlns:xm="http://schemas.microsoft.com/office/excel/2006/main">
          <x14:cfRule type="iconSet" priority="5" id="{56448637-3991-49E5-87B1-21652595C0B2}">
            <x14:iconSet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4TrafficLights" iconId="0"/>
              <x14:cfIcon iconSet="3Symbols2" iconId="1"/>
              <x14:cfIcon iconSet="3Flags" iconId="0"/>
            </x14:iconSet>
          </x14:cfRule>
          <xm:sqref>J3:J17</xm:sqref>
        </x14:conditionalFormatting>
        <x14:conditionalFormatting xmlns:xm="http://schemas.microsoft.com/office/excel/2006/main">
          <x14:cfRule type="iconSet" priority="8" id="{EEA6DD47-75F1-4630-8F1E-5916D7644C4B}">
            <x14:iconSet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4TrafficLights" iconId="0"/>
              <x14:cfIcon iconSet="3Symbols2" iconId="1"/>
              <x14:cfIcon iconSet="3Flags" iconId="0"/>
            </x14:iconSet>
          </x14:cfRule>
          <xm:sqref>J18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20DB-883C-4B96-80D8-78D7CF38FA30}">
  <dimension ref="B2:I26"/>
  <sheetViews>
    <sheetView workbookViewId="0"/>
  </sheetViews>
  <sheetFormatPr defaultRowHeight="15"/>
  <cols>
    <col min="2" max="2" width="23.8554687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>
      <c r="B2" s="39" t="s">
        <v>53</v>
      </c>
      <c r="C2" s="2" t="s">
        <v>1</v>
      </c>
      <c r="E2" s="39" t="s">
        <v>54</v>
      </c>
      <c r="F2" s="2" t="s">
        <v>99</v>
      </c>
      <c r="H2" s="40" t="s">
        <v>56</v>
      </c>
      <c r="I2" s="41" t="s">
        <v>100</v>
      </c>
    </row>
    <row r="4" spans="2:9">
      <c r="B4" s="39" t="s">
        <v>6</v>
      </c>
      <c r="C4" s="38" t="s">
        <v>7</v>
      </c>
      <c r="E4" s="58" t="s">
        <v>58</v>
      </c>
      <c r="F4" s="59" t="s">
        <v>91</v>
      </c>
      <c r="G4" s="59"/>
      <c r="H4" s="59"/>
      <c r="I4" s="59"/>
    </row>
    <row r="5" spans="2:9">
      <c r="B5" s="39" t="s">
        <v>13</v>
      </c>
      <c r="C5" s="2" t="s">
        <v>3</v>
      </c>
      <c r="E5" s="58"/>
      <c r="F5" s="59"/>
      <c r="G5" s="59"/>
      <c r="H5" s="59"/>
      <c r="I5" s="59"/>
    </row>
    <row r="6" spans="2:9">
      <c r="B6" s="39" t="s">
        <v>14</v>
      </c>
      <c r="C6" s="2" t="s">
        <v>3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92</v>
      </c>
      <c r="E8" s="63"/>
      <c r="F8" s="63"/>
      <c r="G8" s="63"/>
      <c r="H8" s="63"/>
      <c r="I8" s="64"/>
    </row>
    <row r="9" spans="2:9">
      <c r="B9" s="61"/>
      <c r="C9" s="42">
        <f>IF(ISBLANK(D9),"",C8+1)</f>
        <v>2</v>
      </c>
      <c r="D9" s="52" t="s">
        <v>101</v>
      </c>
      <c r="E9" s="52"/>
      <c r="F9" s="52"/>
      <c r="G9" s="52"/>
      <c r="H9" s="52"/>
      <c r="I9" s="53"/>
    </row>
    <row r="10" spans="2:9">
      <c r="B10" s="61"/>
      <c r="C10" s="42" t="str">
        <f t="shared" ref="C10:C17" si="0">IF(ISBLANK(D10),"",C9+1)</f>
        <v/>
      </c>
      <c r="D10" s="52"/>
      <c r="E10" s="52"/>
      <c r="F10" s="52"/>
      <c r="G10" s="52"/>
      <c r="H10" s="52"/>
      <c r="I10" s="53"/>
    </row>
    <row r="11" spans="2:9">
      <c r="B11" s="61"/>
      <c r="C11" s="42" t="str">
        <f t="shared" si="0"/>
        <v/>
      </c>
      <c r="D11" s="52"/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102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103</v>
      </c>
      <c r="D21" s="56"/>
      <c r="E21" s="56"/>
      <c r="F21" s="56"/>
      <c r="G21" s="56"/>
      <c r="H21" s="56"/>
      <c r="I21" s="57"/>
    </row>
    <row r="22" spans="2:9" ht="15.75" thickBot="1"/>
    <row r="23" spans="2:9" ht="30.75" customHeight="1" thickBot="1">
      <c r="B23" s="44" t="s">
        <v>65</v>
      </c>
      <c r="C23" s="56" t="s">
        <v>104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49"/>
      <c r="C26" s="50"/>
      <c r="D26" s="50"/>
      <c r="E26" s="50"/>
      <c r="F26" s="50"/>
      <c r="G26" s="50"/>
      <c r="H26" s="50"/>
      <c r="I26" s="51"/>
    </row>
  </sheetData>
  <mergeCells count="17"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B26:I26"/>
    <mergeCell ref="D15:I15"/>
    <mergeCell ref="D16:I16"/>
    <mergeCell ref="D17:I17"/>
    <mergeCell ref="C19:I19"/>
    <mergeCell ref="C21:I21"/>
    <mergeCell ref="C23:I2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59E8-8782-427A-B029-AE9C5566925B}">
  <sheetPr>
    <tabColor rgb="FFFFFF00"/>
  </sheetPr>
  <dimension ref="B2:I27"/>
  <sheetViews>
    <sheetView workbookViewId="0"/>
  </sheetViews>
  <sheetFormatPr defaultRowHeight="15"/>
  <cols>
    <col min="2" max="2" width="23.8554687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>
      <c r="B2" s="39" t="s">
        <v>53</v>
      </c>
      <c r="C2" s="2" t="s">
        <v>68</v>
      </c>
      <c r="E2" s="39" t="s">
        <v>54</v>
      </c>
      <c r="F2" s="2" t="s">
        <v>69</v>
      </c>
      <c r="H2" s="40" t="s">
        <v>56</v>
      </c>
      <c r="I2" s="41" t="s">
        <v>70</v>
      </c>
    </row>
    <row r="4" spans="2:9">
      <c r="B4" s="39" t="s">
        <v>6</v>
      </c>
      <c r="C4" s="38" t="s">
        <v>7</v>
      </c>
      <c r="E4" s="58" t="s">
        <v>58</v>
      </c>
      <c r="F4" s="59" t="s">
        <v>71</v>
      </c>
      <c r="G4" s="59"/>
      <c r="H4" s="59"/>
      <c r="I4" s="59"/>
    </row>
    <row r="5" spans="2:9">
      <c r="B5" s="39" t="s">
        <v>13</v>
      </c>
      <c r="C5" s="2" t="s">
        <v>4</v>
      </c>
      <c r="E5" s="58"/>
      <c r="F5" s="59"/>
      <c r="G5" s="59"/>
      <c r="H5" s="59"/>
      <c r="I5" s="59"/>
    </row>
    <row r="6" spans="2:9">
      <c r="B6" s="39" t="s">
        <v>14</v>
      </c>
      <c r="C6" s="2" t="s">
        <v>3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92</v>
      </c>
      <c r="E8" s="63"/>
      <c r="F8" s="63"/>
      <c r="G8" s="63"/>
      <c r="H8" s="63"/>
      <c r="I8" s="64"/>
    </row>
    <row r="9" spans="2:9">
      <c r="B9" s="61"/>
      <c r="C9" s="42">
        <f>IF(ISBLANK(D9),"",C8+1)</f>
        <v>2</v>
      </c>
      <c r="D9" s="52" t="s">
        <v>72</v>
      </c>
      <c r="E9" s="52"/>
      <c r="F9" s="52"/>
      <c r="G9" s="52"/>
      <c r="H9" s="52"/>
      <c r="I9" s="53"/>
    </row>
    <row r="10" spans="2:9">
      <c r="B10" s="61"/>
      <c r="C10" s="42">
        <f t="shared" ref="C10:C17" si="0">IF(ISBLANK(D10),"",C9+1)</f>
        <v>3</v>
      </c>
      <c r="D10" s="52" t="s">
        <v>73</v>
      </c>
      <c r="E10" s="52"/>
      <c r="F10" s="52"/>
      <c r="G10" s="52"/>
      <c r="H10" s="52"/>
      <c r="I10" s="53"/>
    </row>
    <row r="11" spans="2:9">
      <c r="B11" s="61"/>
      <c r="C11" s="42">
        <f t="shared" si="0"/>
        <v>4</v>
      </c>
      <c r="D11" s="52" t="s">
        <v>74</v>
      </c>
      <c r="E11" s="52"/>
      <c r="F11" s="52"/>
      <c r="G11" s="52"/>
      <c r="H11" s="52"/>
      <c r="I11" s="53"/>
    </row>
    <row r="12" spans="2:9">
      <c r="B12" s="61"/>
      <c r="C12" s="42">
        <f t="shared" si="0"/>
        <v>5</v>
      </c>
      <c r="D12" s="52" t="s">
        <v>75</v>
      </c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76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77</v>
      </c>
      <c r="D21" s="56"/>
      <c r="E21" s="56"/>
      <c r="F21" s="56"/>
      <c r="G21" s="56"/>
      <c r="H21" s="56"/>
      <c r="I21" s="57"/>
    </row>
    <row r="22" spans="2:9" ht="15.75" thickBot="1"/>
    <row r="23" spans="2:9" ht="45.75" customHeight="1" thickBot="1">
      <c r="B23" s="44" t="s">
        <v>65</v>
      </c>
      <c r="C23" s="56" t="s">
        <v>79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  <row r="27" spans="2:9" ht="15.75">
      <c r="C27" s="45"/>
    </row>
  </sheetData>
  <mergeCells count="17">
    <mergeCell ref="C21:I21"/>
    <mergeCell ref="B26:I26"/>
    <mergeCell ref="C23:I23"/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C19:I1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D4C8-A9F0-443B-9128-983A6657F371}">
  <sheetPr>
    <tabColor rgb="FFFFFF00"/>
  </sheetPr>
  <dimension ref="B2:I27"/>
  <sheetViews>
    <sheetView workbookViewId="0"/>
  </sheetViews>
  <sheetFormatPr defaultRowHeight="15"/>
  <cols>
    <col min="2" max="2" width="23.8554687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>
      <c r="B2" s="39" t="s">
        <v>53</v>
      </c>
      <c r="C2" s="2" t="s">
        <v>80</v>
      </c>
      <c r="E2" s="39" t="s">
        <v>54</v>
      </c>
      <c r="F2" s="2" t="s">
        <v>69</v>
      </c>
      <c r="H2" s="40" t="s">
        <v>56</v>
      </c>
      <c r="I2" s="41" t="s">
        <v>81</v>
      </c>
    </row>
    <row r="4" spans="2:9">
      <c r="B4" s="39" t="s">
        <v>6</v>
      </c>
      <c r="C4" s="38" t="s">
        <v>7</v>
      </c>
      <c r="E4" s="58" t="s">
        <v>58</v>
      </c>
      <c r="F4" s="59" t="s">
        <v>82</v>
      </c>
      <c r="G4" s="59"/>
      <c r="H4" s="59"/>
      <c r="I4" s="59"/>
    </row>
    <row r="5" spans="2:9">
      <c r="B5" s="39" t="s">
        <v>13</v>
      </c>
      <c r="C5" s="2" t="s">
        <v>4</v>
      </c>
      <c r="E5" s="58"/>
      <c r="F5" s="59"/>
      <c r="G5" s="59"/>
      <c r="H5" s="59"/>
      <c r="I5" s="59"/>
    </row>
    <row r="6" spans="2:9">
      <c r="B6" s="39" t="s">
        <v>14</v>
      </c>
      <c r="C6" s="2" t="s">
        <v>3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92</v>
      </c>
      <c r="E8" s="63"/>
      <c r="F8" s="63"/>
      <c r="G8" s="63"/>
      <c r="H8" s="63"/>
      <c r="I8" s="64"/>
    </row>
    <row r="9" spans="2:9">
      <c r="B9" s="61"/>
      <c r="C9" s="42">
        <f>IF(ISBLANK(D9),"",C8+1)</f>
        <v>2</v>
      </c>
      <c r="D9" s="52" t="s">
        <v>83</v>
      </c>
      <c r="E9" s="52"/>
      <c r="F9" s="52"/>
      <c r="G9" s="52"/>
      <c r="H9" s="52"/>
      <c r="I9" s="53"/>
    </row>
    <row r="10" spans="2:9">
      <c r="B10" s="61"/>
      <c r="C10" s="42">
        <f t="shared" ref="C10:C17" si="0">IF(ISBLANK(D10),"",C9+1)</f>
        <v>3</v>
      </c>
      <c r="D10" s="52" t="s">
        <v>73</v>
      </c>
      <c r="E10" s="52"/>
      <c r="F10" s="52"/>
      <c r="G10" s="52"/>
      <c r="H10" s="52"/>
      <c r="I10" s="53"/>
    </row>
    <row r="11" spans="2:9">
      <c r="B11" s="61"/>
      <c r="C11" s="42">
        <f t="shared" si="0"/>
        <v>4</v>
      </c>
      <c r="D11" s="52" t="s">
        <v>74</v>
      </c>
      <c r="E11" s="52"/>
      <c r="F11" s="52"/>
      <c r="G11" s="52"/>
      <c r="H11" s="52"/>
      <c r="I11" s="53"/>
    </row>
    <row r="12" spans="2:9">
      <c r="B12" s="61"/>
      <c r="C12" s="42">
        <f t="shared" si="0"/>
        <v>5</v>
      </c>
      <c r="D12" s="52" t="s">
        <v>75</v>
      </c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76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77</v>
      </c>
      <c r="D21" s="56"/>
      <c r="E21" s="56"/>
      <c r="F21" s="56"/>
      <c r="G21" s="56"/>
      <c r="H21" s="56"/>
      <c r="I21" s="57"/>
    </row>
    <row r="22" spans="2:9" ht="15.75" thickBot="1"/>
    <row r="23" spans="2:9" ht="45.75" customHeight="1" thickBot="1">
      <c r="B23" s="44" t="s">
        <v>65</v>
      </c>
      <c r="C23" s="56" t="s">
        <v>79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  <row r="27" spans="2:9" ht="15.75">
      <c r="C27" s="45"/>
    </row>
  </sheetData>
  <mergeCells count="17"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B26:I26"/>
    <mergeCell ref="D15:I15"/>
    <mergeCell ref="D16:I16"/>
    <mergeCell ref="D17:I17"/>
    <mergeCell ref="C19:I19"/>
    <mergeCell ref="C21:I21"/>
    <mergeCell ref="C23:I2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DAB3-9F11-4172-A223-507D6CF812EB}">
  <sheetPr>
    <tabColor rgb="FFFFFF00"/>
  </sheetPr>
  <dimension ref="B2:I26"/>
  <sheetViews>
    <sheetView workbookViewId="0"/>
  </sheetViews>
  <sheetFormatPr defaultRowHeight="15"/>
  <cols>
    <col min="2" max="2" width="23.8554687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>
      <c r="B2" s="39" t="s">
        <v>53</v>
      </c>
      <c r="C2" s="2" t="s">
        <v>84</v>
      </c>
      <c r="E2" s="39" t="s">
        <v>54</v>
      </c>
      <c r="F2" s="2" t="s">
        <v>69</v>
      </c>
      <c r="H2" s="40" t="s">
        <v>56</v>
      </c>
      <c r="I2" s="41" t="s">
        <v>85</v>
      </c>
    </row>
    <row r="4" spans="2:9" ht="15" customHeight="1">
      <c r="B4" s="39" t="s">
        <v>6</v>
      </c>
      <c r="C4" s="38" t="s">
        <v>7</v>
      </c>
      <c r="E4" s="58" t="s">
        <v>58</v>
      </c>
      <c r="F4" s="59" t="s">
        <v>82</v>
      </c>
      <c r="G4" s="59"/>
      <c r="H4" s="59"/>
      <c r="I4" s="59"/>
    </row>
    <row r="5" spans="2:9">
      <c r="B5" s="39" t="s">
        <v>13</v>
      </c>
      <c r="C5" s="2" t="s">
        <v>4</v>
      </c>
      <c r="E5" s="58"/>
      <c r="F5" s="59"/>
      <c r="G5" s="59"/>
      <c r="H5" s="59"/>
      <c r="I5" s="59"/>
    </row>
    <row r="6" spans="2:9">
      <c r="B6" s="39" t="s">
        <v>14</v>
      </c>
      <c r="C6" s="2" t="s">
        <v>3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92</v>
      </c>
      <c r="E8" s="63"/>
      <c r="F8" s="63"/>
      <c r="G8" s="63"/>
      <c r="H8" s="63"/>
      <c r="I8" s="64"/>
    </row>
    <row r="9" spans="2:9" ht="15" customHeight="1">
      <c r="B9" s="61"/>
      <c r="C9" s="42">
        <f>IF(ISBLANK(D9),"",C8+1)</f>
        <v>2</v>
      </c>
      <c r="D9" s="52" t="s">
        <v>86</v>
      </c>
      <c r="E9" s="52"/>
      <c r="F9" s="52"/>
      <c r="G9" s="52"/>
      <c r="H9" s="52"/>
      <c r="I9" s="53"/>
    </row>
    <row r="10" spans="2:9">
      <c r="B10" s="61"/>
      <c r="C10" s="42">
        <f t="shared" ref="C10:C17" si="0">IF(ISBLANK(D10),"",C9+1)</f>
        <v>3</v>
      </c>
      <c r="D10" s="52" t="s">
        <v>73</v>
      </c>
      <c r="E10" s="52"/>
      <c r="F10" s="52"/>
      <c r="G10" s="52"/>
      <c r="H10" s="52"/>
      <c r="I10" s="53"/>
    </row>
    <row r="11" spans="2:9">
      <c r="B11" s="61"/>
      <c r="C11" s="42">
        <f t="shared" si="0"/>
        <v>4</v>
      </c>
      <c r="D11" s="52" t="s">
        <v>74</v>
      </c>
      <c r="E11" s="52"/>
      <c r="F11" s="52"/>
      <c r="G11" s="52"/>
      <c r="H11" s="52"/>
      <c r="I11" s="53"/>
    </row>
    <row r="12" spans="2:9">
      <c r="B12" s="61"/>
      <c r="C12" s="42">
        <f t="shared" si="0"/>
        <v>5</v>
      </c>
      <c r="D12" s="52" t="s">
        <v>75</v>
      </c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76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87</v>
      </c>
      <c r="D21" s="56"/>
      <c r="E21" s="56"/>
      <c r="F21" s="56"/>
      <c r="G21" s="56"/>
      <c r="H21" s="56"/>
      <c r="I21" s="57"/>
    </row>
    <row r="22" spans="2:9" ht="15.75" thickBot="1"/>
    <row r="23" spans="2:9" ht="45.75" customHeight="1" thickBot="1">
      <c r="B23" s="44" t="s">
        <v>65</v>
      </c>
      <c r="C23" s="56" t="s">
        <v>79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</sheetData>
  <mergeCells count="17">
    <mergeCell ref="C21:I21"/>
    <mergeCell ref="B26:I26"/>
    <mergeCell ref="C23:I23"/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C19:I19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6324-CE5F-4071-8F18-8ADBAD1FAC8E}">
  <dimension ref="B2:I26"/>
  <sheetViews>
    <sheetView workbookViewId="0"/>
  </sheetViews>
  <sheetFormatPr defaultRowHeight="15"/>
  <cols>
    <col min="2" max="2" width="23.8554687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>
      <c r="B2" s="39" t="s">
        <v>53</v>
      </c>
      <c r="C2" s="2" t="s">
        <v>88</v>
      </c>
      <c r="E2" s="39" t="s">
        <v>54</v>
      </c>
      <c r="F2" s="2" t="s">
        <v>90</v>
      </c>
      <c r="H2" s="40" t="s">
        <v>56</v>
      </c>
      <c r="I2" s="41" t="s">
        <v>89</v>
      </c>
    </row>
    <row r="4" spans="2:9">
      <c r="B4" s="39" t="s">
        <v>6</v>
      </c>
      <c r="C4" s="38" t="s">
        <v>7</v>
      </c>
      <c r="E4" s="58" t="s">
        <v>58</v>
      </c>
      <c r="F4" s="59" t="s">
        <v>91</v>
      </c>
      <c r="G4" s="59"/>
      <c r="H4" s="59"/>
      <c r="I4" s="59"/>
    </row>
    <row r="5" spans="2:9">
      <c r="B5" s="39" t="s">
        <v>13</v>
      </c>
      <c r="C5" s="2" t="s">
        <v>3</v>
      </c>
      <c r="E5" s="58"/>
      <c r="F5" s="59"/>
      <c r="G5" s="59"/>
      <c r="H5" s="59"/>
      <c r="I5" s="59"/>
    </row>
    <row r="6" spans="2:9">
      <c r="B6" s="39" t="s">
        <v>14</v>
      </c>
      <c r="C6" s="2" t="s">
        <v>3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92</v>
      </c>
      <c r="E8" s="63"/>
      <c r="F8" s="63"/>
      <c r="G8" s="63"/>
      <c r="H8" s="63"/>
      <c r="I8" s="64"/>
    </row>
    <row r="9" spans="2:9">
      <c r="B9" s="61"/>
      <c r="C9" s="42">
        <f>IF(ISBLANK(D9),"",C8+1)</f>
        <v>2</v>
      </c>
      <c r="D9" s="52" t="s">
        <v>93</v>
      </c>
      <c r="E9" s="52"/>
      <c r="F9" s="52"/>
      <c r="G9" s="52"/>
      <c r="H9" s="52"/>
      <c r="I9" s="53"/>
    </row>
    <row r="10" spans="2:9">
      <c r="B10" s="61"/>
      <c r="C10" s="42">
        <f t="shared" ref="C10:C17" si="0">IF(ISBLANK(D10),"",C9+1)</f>
        <v>3</v>
      </c>
      <c r="D10" s="52" t="s">
        <v>94</v>
      </c>
      <c r="E10" s="52"/>
      <c r="F10" s="52"/>
      <c r="G10" s="52"/>
      <c r="H10" s="52"/>
      <c r="I10" s="53"/>
    </row>
    <row r="11" spans="2:9">
      <c r="B11" s="61"/>
      <c r="C11" s="42" t="str">
        <f t="shared" si="0"/>
        <v/>
      </c>
      <c r="D11" s="52"/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95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96</v>
      </c>
      <c r="D21" s="56"/>
      <c r="E21" s="56"/>
      <c r="F21" s="56"/>
      <c r="G21" s="56"/>
      <c r="H21" s="56"/>
      <c r="I21" s="57"/>
    </row>
    <row r="22" spans="2:9" ht="15.75" thickBot="1"/>
    <row r="23" spans="2:9" ht="30.75" customHeight="1" thickBot="1">
      <c r="B23" s="44" t="s">
        <v>65</v>
      </c>
      <c r="C23" s="56" t="s">
        <v>97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49"/>
      <c r="C26" s="50"/>
      <c r="D26" s="50"/>
      <c r="E26" s="50"/>
      <c r="F26" s="50"/>
      <c r="G26" s="50"/>
      <c r="H26" s="50"/>
      <c r="I26" s="51"/>
    </row>
  </sheetData>
  <mergeCells count="17">
    <mergeCell ref="C21:I21"/>
    <mergeCell ref="B26:I26"/>
    <mergeCell ref="C23:I23"/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C19:I19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7D65-AFC7-4186-B699-C2D02D650D06}">
  <sheetPr>
    <tabColor rgb="FFEE0000"/>
  </sheetPr>
  <dimension ref="B2:I26"/>
  <sheetViews>
    <sheetView workbookViewId="0"/>
  </sheetViews>
  <sheetFormatPr defaultRowHeight="15"/>
  <cols>
    <col min="2" max="2" width="23.8554687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>
      <c r="B2" s="39" t="s">
        <v>53</v>
      </c>
      <c r="C2" s="2" t="s">
        <v>98</v>
      </c>
      <c r="E2" s="39" t="s">
        <v>54</v>
      </c>
      <c r="F2" s="2" t="s">
        <v>55</v>
      </c>
      <c r="H2" s="40" t="s">
        <v>56</v>
      </c>
      <c r="I2" s="41" t="s">
        <v>57</v>
      </c>
    </row>
    <row r="4" spans="2:9">
      <c r="B4" s="39" t="s">
        <v>6</v>
      </c>
      <c r="C4" s="38" t="s">
        <v>7</v>
      </c>
      <c r="E4" s="58" t="s">
        <v>58</v>
      </c>
      <c r="F4" s="59" t="s">
        <v>59</v>
      </c>
      <c r="G4" s="59"/>
      <c r="H4" s="59"/>
      <c r="I4" s="59"/>
    </row>
    <row r="5" spans="2:9">
      <c r="B5" s="39" t="s">
        <v>13</v>
      </c>
      <c r="C5" s="2" t="s">
        <v>5</v>
      </c>
      <c r="E5" s="58"/>
      <c r="F5" s="59"/>
      <c r="G5" s="59"/>
      <c r="H5" s="59"/>
      <c r="I5" s="59"/>
    </row>
    <row r="6" spans="2:9">
      <c r="B6" s="39" t="s">
        <v>14</v>
      </c>
      <c r="C6" s="2" t="s">
        <v>5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92</v>
      </c>
      <c r="E8" s="63"/>
      <c r="F8" s="63"/>
      <c r="G8" s="63"/>
      <c r="H8" s="63"/>
      <c r="I8" s="64"/>
    </row>
    <row r="9" spans="2:9">
      <c r="B9" s="61"/>
      <c r="C9" s="42">
        <f>IF(ISBLANK(D9),"",C8+1)</f>
        <v>2</v>
      </c>
      <c r="D9" s="52" t="s">
        <v>66</v>
      </c>
      <c r="E9" s="52"/>
      <c r="F9" s="52"/>
      <c r="G9" s="52"/>
      <c r="H9" s="52"/>
      <c r="I9" s="53"/>
    </row>
    <row r="10" spans="2:9">
      <c r="B10" s="61"/>
      <c r="C10" s="42" t="str">
        <f t="shared" ref="C10:C17" si="0">IF(ISBLANK(D10),"",C9+1)</f>
        <v/>
      </c>
      <c r="D10" s="52"/>
      <c r="E10" s="52"/>
      <c r="F10" s="52"/>
      <c r="G10" s="52"/>
      <c r="H10" s="52"/>
      <c r="I10" s="53"/>
    </row>
    <row r="11" spans="2:9">
      <c r="B11" s="61"/>
      <c r="C11" s="42" t="str">
        <f t="shared" si="0"/>
        <v/>
      </c>
      <c r="D11" s="52"/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67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63</v>
      </c>
      <c r="D21" s="56"/>
      <c r="E21" s="56"/>
      <c r="F21" s="56"/>
      <c r="G21" s="56"/>
      <c r="H21" s="56"/>
      <c r="I21" s="57"/>
    </row>
    <row r="22" spans="2:9" ht="15.75" thickBot="1"/>
    <row r="23" spans="2:9" ht="30.75" customHeight="1" thickBot="1">
      <c r="B23" s="44" t="s">
        <v>65</v>
      </c>
      <c r="C23" s="56" t="s">
        <v>78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</sheetData>
  <mergeCells count="17">
    <mergeCell ref="C21:I21"/>
    <mergeCell ref="B26:I26"/>
    <mergeCell ref="F4:I6"/>
    <mergeCell ref="E4:E6"/>
    <mergeCell ref="B8:B17"/>
    <mergeCell ref="D8:I8"/>
    <mergeCell ref="D9:I9"/>
    <mergeCell ref="D10:I10"/>
    <mergeCell ref="D11:I11"/>
    <mergeCell ref="D12:I12"/>
    <mergeCell ref="D13:I13"/>
    <mergeCell ref="C23:I23"/>
    <mergeCell ref="D14:I14"/>
    <mergeCell ref="D15:I15"/>
    <mergeCell ref="D16:I16"/>
    <mergeCell ref="D17:I17"/>
    <mergeCell ref="C19:I19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225D-82B3-483C-8C1D-F31F1F86603E}">
  <dimension ref="B2:I26"/>
  <sheetViews>
    <sheetView workbookViewId="0"/>
  </sheetViews>
  <sheetFormatPr defaultRowHeight="15"/>
  <cols>
    <col min="2" max="2" width="23.8554687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 ht="18" customHeight="1">
      <c r="B2" s="39" t="s">
        <v>53</v>
      </c>
      <c r="C2" s="2" t="s">
        <v>105</v>
      </c>
      <c r="E2" s="39" t="s">
        <v>54</v>
      </c>
      <c r="F2" s="2" t="s">
        <v>106</v>
      </c>
      <c r="H2" s="40" t="s">
        <v>56</v>
      </c>
      <c r="I2" s="41" t="s">
        <v>107</v>
      </c>
    </row>
    <row r="4" spans="2:9">
      <c r="B4" s="39" t="s">
        <v>6</v>
      </c>
      <c r="C4" s="38" t="s">
        <v>7</v>
      </c>
      <c r="E4" s="58" t="s">
        <v>58</v>
      </c>
      <c r="F4" s="59" t="s">
        <v>108</v>
      </c>
      <c r="G4" s="59"/>
      <c r="H4" s="59"/>
      <c r="I4" s="59"/>
    </row>
    <row r="5" spans="2:9">
      <c r="B5" s="39" t="s">
        <v>13</v>
      </c>
      <c r="C5" s="2" t="s">
        <v>3</v>
      </c>
      <c r="E5" s="58"/>
      <c r="F5" s="59"/>
      <c r="G5" s="59"/>
      <c r="H5" s="59"/>
      <c r="I5" s="59"/>
    </row>
    <row r="6" spans="2:9">
      <c r="B6" s="39" t="s">
        <v>14</v>
      </c>
      <c r="C6" s="2" t="s">
        <v>3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92</v>
      </c>
      <c r="E8" s="63"/>
      <c r="F8" s="63"/>
      <c r="G8" s="63"/>
      <c r="H8" s="63"/>
      <c r="I8" s="64"/>
    </row>
    <row r="9" spans="2:9" ht="15" customHeight="1">
      <c r="B9" s="61"/>
      <c r="C9" s="42">
        <f>IF(ISBLANK(D9),"",C8+1)</f>
        <v>2</v>
      </c>
      <c r="D9" s="52" t="s">
        <v>109</v>
      </c>
      <c r="E9" s="52"/>
      <c r="F9" s="52"/>
      <c r="G9" s="52"/>
      <c r="H9" s="52"/>
      <c r="I9" s="53"/>
    </row>
    <row r="10" spans="2:9">
      <c r="B10" s="61"/>
      <c r="C10" s="42">
        <f t="shared" ref="C10:C17" si="0">IF(ISBLANK(D10),"",C9+1)</f>
        <v>3</v>
      </c>
      <c r="D10" s="52" t="s">
        <v>110</v>
      </c>
      <c r="E10" s="52"/>
      <c r="F10" s="52"/>
      <c r="G10" s="52"/>
      <c r="H10" s="52"/>
      <c r="I10" s="53"/>
    </row>
    <row r="11" spans="2:9">
      <c r="B11" s="61"/>
      <c r="C11" s="42" t="str">
        <f t="shared" si="0"/>
        <v/>
      </c>
      <c r="D11" s="52"/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111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113</v>
      </c>
      <c r="D21" s="56"/>
      <c r="E21" s="56"/>
      <c r="F21" s="56"/>
      <c r="G21" s="56"/>
      <c r="H21" s="56"/>
      <c r="I21" s="57"/>
    </row>
    <row r="22" spans="2:9" ht="15.75" thickBot="1"/>
    <row r="23" spans="2:9" ht="30.75" customHeight="1" thickBot="1">
      <c r="B23" s="44" t="s">
        <v>65</v>
      </c>
      <c r="C23" s="56" t="s">
        <v>112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</sheetData>
  <mergeCells count="17"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B26:I26"/>
    <mergeCell ref="D15:I15"/>
    <mergeCell ref="D16:I16"/>
    <mergeCell ref="D17:I17"/>
    <mergeCell ref="C19:I19"/>
    <mergeCell ref="C21:I21"/>
    <mergeCell ref="C23:I23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1277-84A7-45C4-A52C-DBE36A5EE124}">
  <sheetPr>
    <tabColor rgb="FFFFFF00"/>
  </sheetPr>
  <dimension ref="B2:I26"/>
  <sheetViews>
    <sheetView workbookViewId="0"/>
  </sheetViews>
  <sheetFormatPr defaultRowHeight="15"/>
  <cols>
    <col min="2" max="2" width="23.8554687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 ht="18" customHeight="1">
      <c r="B2" s="39" t="s">
        <v>53</v>
      </c>
      <c r="C2" s="2" t="s">
        <v>114</v>
      </c>
      <c r="E2" s="39" t="s">
        <v>54</v>
      </c>
      <c r="F2" s="2" t="s">
        <v>115</v>
      </c>
      <c r="H2" s="40" t="s">
        <v>56</v>
      </c>
      <c r="I2" s="41" t="s">
        <v>116</v>
      </c>
    </row>
    <row r="4" spans="2:9">
      <c r="B4" s="39" t="s">
        <v>6</v>
      </c>
      <c r="C4" s="38" t="s">
        <v>7</v>
      </c>
      <c r="E4" s="58" t="s">
        <v>58</v>
      </c>
      <c r="F4" s="59" t="s">
        <v>117</v>
      </c>
      <c r="G4" s="59"/>
      <c r="H4" s="59"/>
      <c r="I4" s="59"/>
    </row>
    <row r="5" spans="2:9">
      <c r="B5" s="39" t="s">
        <v>13</v>
      </c>
      <c r="C5" s="2" t="s">
        <v>4</v>
      </c>
      <c r="E5" s="58"/>
      <c r="F5" s="59"/>
      <c r="G5" s="59"/>
      <c r="H5" s="59"/>
      <c r="I5" s="59"/>
    </row>
    <row r="6" spans="2:9">
      <c r="B6" s="39" t="s">
        <v>14</v>
      </c>
      <c r="C6" s="2" t="s">
        <v>4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92</v>
      </c>
      <c r="E8" s="63"/>
      <c r="F8" s="63"/>
      <c r="G8" s="63"/>
      <c r="H8" s="63"/>
      <c r="I8" s="64"/>
    </row>
    <row r="9" spans="2:9" ht="15" customHeight="1">
      <c r="B9" s="61"/>
      <c r="C9" s="42">
        <f>IF(ISBLANK(D9),"",C8+1)</f>
        <v>2</v>
      </c>
      <c r="D9" s="52" t="s">
        <v>109</v>
      </c>
      <c r="E9" s="52"/>
      <c r="F9" s="52"/>
      <c r="G9" s="52"/>
      <c r="H9" s="52"/>
      <c r="I9" s="53"/>
    </row>
    <row r="10" spans="2:9">
      <c r="B10" s="61"/>
      <c r="C10" s="42">
        <f t="shared" ref="C10:C17" si="0">IF(ISBLANK(D10),"",C9+1)</f>
        <v>3</v>
      </c>
      <c r="D10" s="52" t="s">
        <v>118</v>
      </c>
      <c r="E10" s="52"/>
      <c r="F10" s="52"/>
      <c r="G10" s="52"/>
      <c r="H10" s="52"/>
      <c r="I10" s="53"/>
    </row>
    <row r="11" spans="2:9">
      <c r="B11" s="61"/>
      <c r="C11" s="42" t="str">
        <f t="shared" si="0"/>
        <v/>
      </c>
      <c r="D11" s="52"/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119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120</v>
      </c>
      <c r="D21" s="56"/>
      <c r="E21" s="56"/>
      <c r="F21" s="56"/>
      <c r="G21" s="56"/>
      <c r="H21" s="56"/>
      <c r="I21" s="57"/>
    </row>
    <row r="22" spans="2:9" ht="15.75" thickBot="1"/>
    <row r="23" spans="2:9" ht="30.75" customHeight="1" thickBot="1">
      <c r="B23" s="44" t="s">
        <v>65</v>
      </c>
      <c r="C23" s="56" t="s">
        <v>121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</sheetData>
  <mergeCells count="17"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B26:I26"/>
    <mergeCell ref="D15:I15"/>
    <mergeCell ref="D16:I16"/>
    <mergeCell ref="D17:I17"/>
    <mergeCell ref="C19:I19"/>
    <mergeCell ref="C21:I21"/>
    <mergeCell ref="C23:I23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D051-7F0C-498A-9FC1-D83E7DC9F0CF}">
  <dimension ref="B2:I26"/>
  <sheetViews>
    <sheetView workbookViewId="0"/>
  </sheetViews>
  <sheetFormatPr defaultRowHeight="15"/>
  <cols>
    <col min="2" max="2" width="23.85546875" customWidth="1"/>
    <col min="3" max="3" width="10.14062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 ht="18" customHeight="1">
      <c r="B2" s="39" t="s">
        <v>53</v>
      </c>
      <c r="C2" s="2" t="s">
        <v>122</v>
      </c>
      <c r="E2" s="39" t="s">
        <v>54</v>
      </c>
      <c r="F2" s="2" t="s">
        <v>123</v>
      </c>
      <c r="H2" s="40" t="s">
        <v>56</v>
      </c>
      <c r="I2" s="41" t="s">
        <v>35</v>
      </c>
    </row>
    <row r="4" spans="2:9" ht="25.5">
      <c r="B4" s="39" t="s">
        <v>6</v>
      </c>
      <c r="C4" s="38" t="s">
        <v>11</v>
      </c>
      <c r="E4" s="58" t="s">
        <v>58</v>
      </c>
      <c r="F4" s="59" t="s">
        <v>124</v>
      </c>
      <c r="G4" s="59"/>
      <c r="H4" s="59"/>
      <c r="I4" s="59"/>
    </row>
    <row r="5" spans="2:9">
      <c r="B5" s="39" t="s">
        <v>13</v>
      </c>
      <c r="C5" s="2" t="s">
        <v>3</v>
      </c>
      <c r="E5" s="58"/>
      <c r="F5" s="59"/>
      <c r="G5" s="59"/>
      <c r="H5" s="59"/>
      <c r="I5" s="59"/>
    </row>
    <row r="6" spans="2:9">
      <c r="B6" s="39" t="s">
        <v>14</v>
      </c>
      <c r="C6" s="2" t="s">
        <v>3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125</v>
      </c>
      <c r="E8" s="63"/>
      <c r="F8" s="63"/>
      <c r="G8" s="63"/>
      <c r="H8" s="63"/>
      <c r="I8" s="64"/>
    </row>
    <row r="9" spans="2:9" ht="15" customHeight="1">
      <c r="B9" s="61"/>
      <c r="C9" s="42">
        <f>IF(ISBLANK(D9),"",C8+1)</f>
        <v>2</v>
      </c>
      <c r="D9" s="52" t="s">
        <v>126</v>
      </c>
      <c r="E9" s="52"/>
      <c r="F9" s="52"/>
      <c r="G9" s="52"/>
      <c r="H9" s="52"/>
      <c r="I9" s="53"/>
    </row>
    <row r="10" spans="2:9">
      <c r="B10" s="61"/>
      <c r="C10" s="42">
        <f t="shared" ref="C10:C17" si="0">IF(ISBLANK(D10),"",C9+1)</f>
        <v>3</v>
      </c>
      <c r="D10" s="52" t="s">
        <v>127</v>
      </c>
      <c r="E10" s="52"/>
      <c r="F10" s="52"/>
      <c r="G10" s="52"/>
      <c r="H10" s="52"/>
      <c r="I10" s="53"/>
    </row>
    <row r="11" spans="2:9">
      <c r="B11" s="61"/>
      <c r="C11" s="42">
        <f t="shared" si="0"/>
        <v>4</v>
      </c>
      <c r="D11" s="52" t="s">
        <v>128</v>
      </c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129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130</v>
      </c>
      <c r="D21" s="56"/>
      <c r="E21" s="56"/>
      <c r="F21" s="56"/>
      <c r="G21" s="56"/>
      <c r="H21" s="56"/>
      <c r="I21" s="57"/>
    </row>
    <row r="22" spans="2:9" ht="15.75" thickBot="1"/>
    <row r="23" spans="2:9" ht="30.75" customHeight="1" thickBot="1">
      <c r="B23" s="44" t="s">
        <v>65</v>
      </c>
      <c r="C23" s="56" t="s">
        <v>131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</sheetData>
  <mergeCells count="17"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B26:I26"/>
    <mergeCell ref="D15:I15"/>
    <mergeCell ref="D16:I16"/>
    <mergeCell ref="D17:I17"/>
    <mergeCell ref="C19:I19"/>
    <mergeCell ref="C21:I21"/>
    <mergeCell ref="C23:I23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37C7-60BC-4C86-B934-3CBF60833BAF}">
  <sheetPr>
    <tabColor rgb="FFFFFF00"/>
  </sheetPr>
  <dimension ref="B2:I26"/>
  <sheetViews>
    <sheetView workbookViewId="0">
      <selection activeCell="L28" sqref="L28"/>
    </sheetView>
  </sheetViews>
  <sheetFormatPr defaultRowHeight="15"/>
  <cols>
    <col min="2" max="2" width="23.85546875" customWidth="1"/>
    <col min="3" max="3" width="10.14062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 ht="18" customHeight="1">
      <c r="B2" s="39" t="s">
        <v>53</v>
      </c>
      <c r="C2" s="2" t="s">
        <v>132</v>
      </c>
      <c r="E2" s="39" t="s">
        <v>54</v>
      </c>
      <c r="F2" s="2" t="s">
        <v>133</v>
      </c>
      <c r="H2" s="40" t="s">
        <v>56</v>
      </c>
      <c r="I2" s="41" t="s">
        <v>38</v>
      </c>
    </row>
    <row r="4" spans="2:9" ht="25.5">
      <c r="B4" s="39" t="s">
        <v>6</v>
      </c>
      <c r="C4" s="38" t="s">
        <v>9</v>
      </c>
      <c r="E4" s="58" t="s">
        <v>58</v>
      </c>
      <c r="F4" s="59" t="s">
        <v>134</v>
      </c>
      <c r="G4" s="59"/>
      <c r="H4" s="59"/>
      <c r="I4" s="59"/>
    </row>
    <row r="5" spans="2:9">
      <c r="B5" s="39" t="s">
        <v>13</v>
      </c>
      <c r="C5" s="2" t="s">
        <v>4</v>
      </c>
      <c r="E5" s="58"/>
      <c r="F5" s="59"/>
      <c r="G5" s="59"/>
      <c r="H5" s="59"/>
      <c r="I5" s="59"/>
    </row>
    <row r="6" spans="2:9">
      <c r="B6" s="39" t="s">
        <v>14</v>
      </c>
      <c r="C6" s="2" t="s">
        <v>4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135</v>
      </c>
      <c r="E8" s="63"/>
      <c r="F8" s="63"/>
      <c r="G8" s="63"/>
      <c r="H8" s="63"/>
      <c r="I8" s="64"/>
    </row>
    <row r="9" spans="2:9" ht="15" customHeight="1">
      <c r="B9" s="61"/>
      <c r="C9" s="42">
        <f>IF(ISBLANK(D9),"",C8+1)</f>
        <v>2</v>
      </c>
      <c r="D9" s="52" t="s">
        <v>136</v>
      </c>
      <c r="E9" s="52"/>
      <c r="F9" s="52"/>
      <c r="G9" s="52"/>
      <c r="H9" s="52"/>
      <c r="I9" s="53"/>
    </row>
    <row r="10" spans="2:9">
      <c r="B10" s="61"/>
      <c r="C10" s="42" t="str">
        <f t="shared" ref="C10:C17" si="0">IF(ISBLANK(D10),"",C9+1)</f>
        <v/>
      </c>
      <c r="D10" s="52"/>
      <c r="E10" s="52"/>
      <c r="F10" s="52"/>
      <c r="G10" s="52"/>
      <c r="H10" s="52"/>
      <c r="I10" s="53"/>
    </row>
    <row r="11" spans="2:9">
      <c r="B11" s="61"/>
      <c r="C11" s="42" t="str">
        <f t="shared" si="0"/>
        <v/>
      </c>
      <c r="D11" s="52"/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137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138</v>
      </c>
      <c r="D21" s="56"/>
      <c r="E21" s="56"/>
      <c r="F21" s="56"/>
      <c r="G21" s="56"/>
      <c r="H21" s="56"/>
      <c r="I21" s="57"/>
    </row>
    <row r="22" spans="2:9" ht="15.75" thickBot="1"/>
    <row r="23" spans="2:9" ht="30.75" customHeight="1" thickBot="1">
      <c r="B23" s="44" t="s">
        <v>65</v>
      </c>
      <c r="C23" s="56" t="s">
        <v>139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</sheetData>
  <mergeCells count="17"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B26:I26"/>
    <mergeCell ref="D15:I15"/>
    <mergeCell ref="D16:I16"/>
    <mergeCell ref="D17:I17"/>
    <mergeCell ref="C19:I19"/>
    <mergeCell ref="C21:I21"/>
    <mergeCell ref="C23:I23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FFBA-048E-4B1C-BF2D-4EB7864F68E1}">
  <sheetPr>
    <tabColor rgb="FFFFFF00"/>
  </sheetPr>
  <dimension ref="B2:I26"/>
  <sheetViews>
    <sheetView workbookViewId="0"/>
  </sheetViews>
  <sheetFormatPr defaultRowHeight="15"/>
  <cols>
    <col min="2" max="2" width="23.85546875" customWidth="1"/>
    <col min="3" max="3" width="10.14062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 ht="18" customHeight="1">
      <c r="B2" s="39" t="s">
        <v>53</v>
      </c>
      <c r="C2" s="2" t="s">
        <v>140</v>
      </c>
      <c r="E2" s="39" t="s">
        <v>54</v>
      </c>
      <c r="F2" s="2" t="s">
        <v>141</v>
      </c>
      <c r="H2" s="40" t="s">
        <v>56</v>
      </c>
      <c r="I2" s="41" t="s">
        <v>41</v>
      </c>
    </row>
    <row r="4" spans="2:9" ht="25.5">
      <c r="B4" s="39" t="s">
        <v>6</v>
      </c>
      <c r="C4" s="38" t="s">
        <v>9</v>
      </c>
      <c r="E4" s="58" t="s">
        <v>58</v>
      </c>
      <c r="F4" s="59" t="s">
        <v>142</v>
      </c>
      <c r="G4" s="59"/>
      <c r="H4" s="59"/>
      <c r="I4" s="59"/>
    </row>
    <row r="5" spans="2:9">
      <c r="B5" s="39" t="s">
        <v>13</v>
      </c>
      <c r="C5" s="2" t="s">
        <v>4</v>
      </c>
      <c r="E5" s="58"/>
      <c r="F5" s="59"/>
      <c r="G5" s="59"/>
      <c r="H5" s="59"/>
      <c r="I5" s="59"/>
    </row>
    <row r="6" spans="2:9">
      <c r="B6" s="39" t="s">
        <v>14</v>
      </c>
      <c r="C6" s="2" t="s">
        <v>4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135</v>
      </c>
      <c r="E8" s="63"/>
      <c r="F8" s="63"/>
      <c r="G8" s="63"/>
      <c r="H8" s="63"/>
      <c r="I8" s="64"/>
    </row>
    <row r="9" spans="2:9" ht="15" customHeight="1">
      <c r="B9" s="61"/>
      <c r="C9" s="42">
        <f>IF(ISBLANK(D9),"",C8+1)</f>
        <v>2</v>
      </c>
      <c r="D9" s="52" t="s">
        <v>168</v>
      </c>
      <c r="E9" s="52"/>
      <c r="F9" s="52"/>
      <c r="G9" s="52"/>
      <c r="H9" s="52"/>
      <c r="I9" s="53"/>
    </row>
    <row r="10" spans="2:9">
      <c r="B10" s="61"/>
      <c r="C10" s="42">
        <f t="shared" ref="C10:C17" si="0">IF(ISBLANK(D10),"",C9+1)</f>
        <v>3</v>
      </c>
      <c r="D10" s="52" t="s">
        <v>159</v>
      </c>
      <c r="E10" s="52"/>
      <c r="F10" s="52"/>
      <c r="G10" s="52"/>
      <c r="H10" s="52"/>
      <c r="I10" s="53"/>
    </row>
    <row r="11" spans="2:9">
      <c r="B11" s="61"/>
      <c r="C11" s="42">
        <f t="shared" si="0"/>
        <v>4</v>
      </c>
      <c r="D11" s="52" t="s">
        <v>167</v>
      </c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143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145</v>
      </c>
      <c r="D21" s="56"/>
      <c r="E21" s="56"/>
      <c r="F21" s="56"/>
      <c r="G21" s="56"/>
      <c r="H21" s="56"/>
      <c r="I21" s="57"/>
    </row>
    <row r="22" spans="2:9" ht="15.75" thickBot="1"/>
    <row r="23" spans="2:9" ht="30.75" customHeight="1" thickBot="1">
      <c r="B23" s="44" t="s">
        <v>65</v>
      </c>
      <c r="C23" s="56" t="s">
        <v>144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</sheetData>
  <mergeCells count="17"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B26:I26"/>
    <mergeCell ref="D15:I15"/>
    <mergeCell ref="D16:I16"/>
    <mergeCell ref="D17:I17"/>
    <mergeCell ref="C19:I19"/>
    <mergeCell ref="C21:I21"/>
    <mergeCell ref="C23:I23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19D8-8D38-4D2F-BD84-52D54092D785}">
  <dimension ref="B2:I26"/>
  <sheetViews>
    <sheetView workbookViewId="0">
      <selection activeCell="H33" sqref="H33"/>
    </sheetView>
  </sheetViews>
  <sheetFormatPr defaultRowHeight="15"/>
  <cols>
    <col min="2" max="2" width="23.85546875" customWidth="1"/>
    <col min="3" max="3" width="10.14062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 ht="18" customHeight="1">
      <c r="B2" s="39" t="s">
        <v>53</v>
      </c>
      <c r="C2" s="2" t="s">
        <v>146</v>
      </c>
      <c r="E2" s="39" t="s">
        <v>54</v>
      </c>
      <c r="F2" s="2" t="s">
        <v>147</v>
      </c>
      <c r="H2" s="40" t="s">
        <v>56</v>
      </c>
      <c r="I2" s="41" t="s">
        <v>44</v>
      </c>
    </row>
    <row r="4" spans="2:9" ht="38.25">
      <c r="B4" s="39" t="s">
        <v>6</v>
      </c>
      <c r="C4" s="38" t="s">
        <v>10</v>
      </c>
      <c r="E4" s="58" t="s">
        <v>58</v>
      </c>
      <c r="F4" s="59" t="s">
        <v>47</v>
      </c>
      <c r="G4" s="59"/>
      <c r="H4" s="59"/>
      <c r="I4" s="59"/>
    </row>
    <row r="5" spans="2:9">
      <c r="B5" s="39" t="s">
        <v>13</v>
      </c>
      <c r="C5" s="2" t="s">
        <v>3</v>
      </c>
      <c r="E5" s="58"/>
      <c r="F5" s="59"/>
      <c r="G5" s="59"/>
      <c r="H5" s="59"/>
      <c r="I5" s="59"/>
    </row>
    <row r="6" spans="2:9">
      <c r="B6" s="39" t="s">
        <v>14</v>
      </c>
      <c r="C6" s="2" t="s">
        <v>3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148</v>
      </c>
      <c r="E8" s="63"/>
      <c r="F8" s="63"/>
      <c r="G8" s="63"/>
      <c r="H8" s="63"/>
      <c r="I8" s="64"/>
    </row>
    <row r="9" spans="2:9" ht="15" customHeight="1">
      <c r="B9" s="61"/>
      <c r="C9" s="42">
        <f>IF(ISBLANK(D9),"",C8+1)</f>
        <v>2</v>
      </c>
      <c r="D9" s="52" t="s">
        <v>149</v>
      </c>
      <c r="E9" s="52"/>
      <c r="F9" s="52"/>
      <c r="G9" s="52"/>
      <c r="H9" s="52"/>
      <c r="I9" s="53"/>
    </row>
    <row r="10" spans="2:9">
      <c r="B10" s="61"/>
      <c r="C10" s="42" t="str">
        <f t="shared" ref="C10:C17" si="0">IF(ISBLANK(D10),"",C9+1)</f>
        <v/>
      </c>
      <c r="D10" s="52"/>
      <c r="E10" s="52"/>
      <c r="F10" s="52"/>
      <c r="G10" s="52"/>
      <c r="H10" s="52"/>
      <c r="I10" s="53"/>
    </row>
    <row r="11" spans="2:9">
      <c r="B11" s="61"/>
      <c r="C11" s="42" t="str">
        <f t="shared" si="0"/>
        <v/>
      </c>
      <c r="D11" s="52"/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150</v>
      </c>
      <c r="D19" s="56"/>
      <c r="E19" s="56"/>
      <c r="F19" s="56"/>
      <c r="G19" s="56"/>
      <c r="H19" s="56"/>
      <c r="I19" s="57"/>
    </row>
    <row r="20" spans="2:9" ht="15.75" customHeight="1" thickBot="1"/>
    <row r="21" spans="2:9" ht="30.75" customHeight="1" thickBot="1">
      <c r="B21" s="44" t="s">
        <v>62</v>
      </c>
      <c r="C21" s="68" t="s">
        <v>47</v>
      </c>
      <c r="D21" s="66"/>
      <c r="E21" s="66"/>
      <c r="F21" s="66"/>
      <c r="G21" s="66"/>
      <c r="H21" s="66"/>
      <c r="I21" s="67"/>
    </row>
    <row r="22" spans="2:9" ht="15.75" thickBot="1"/>
    <row r="23" spans="2:9" ht="30.75" customHeight="1" thickBot="1">
      <c r="B23" s="44" t="s">
        <v>65</v>
      </c>
      <c r="C23" s="68" t="s">
        <v>151</v>
      </c>
      <c r="D23" s="66"/>
      <c r="E23" s="66"/>
      <c r="F23" s="66"/>
      <c r="G23" s="66"/>
      <c r="H23" s="66"/>
      <c r="I23" s="6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</sheetData>
  <mergeCells count="17"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B26:I26"/>
    <mergeCell ref="D15:I15"/>
    <mergeCell ref="D16:I16"/>
    <mergeCell ref="D17:I17"/>
    <mergeCell ref="C19:I19"/>
    <mergeCell ref="C21:I21"/>
    <mergeCell ref="C23:I23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DCCB-28B1-4B23-A40F-0B3645344EFA}">
  <sheetPr>
    <tabColor rgb="FFFFFF00"/>
  </sheetPr>
  <dimension ref="B2:I26"/>
  <sheetViews>
    <sheetView workbookViewId="0">
      <selection activeCell="C21" sqref="C21:I21"/>
    </sheetView>
  </sheetViews>
  <sheetFormatPr defaultRowHeight="15"/>
  <cols>
    <col min="2" max="2" width="23.85546875" customWidth="1"/>
    <col min="3" max="3" width="10.14062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 ht="18" customHeight="1">
      <c r="B2" s="39" t="s">
        <v>53</v>
      </c>
      <c r="C2" s="2" t="s">
        <v>152</v>
      </c>
      <c r="E2" s="39" t="s">
        <v>54</v>
      </c>
      <c r="F2" s="2" t="s">
        <v>153</v>
      </c>
      <c r="H2" s="40" t="s">
        <v>56</v>
      </c>
      <c r="I2" s="41" t="s">
        <v>44</v>
      </c>
    </row>
    <row r="4" spans="2:9" ht="38.25">
      <c r="B4" s="39" t="s">
        <v>6</v>
      </c>
      <c r="C4" s="38" t="s">
        <v>10</v>
      </c>
      <c r="E4" s="58" t="s">
        <v>58</v>
      </c>
      <c r="F4" s="59" t="s">
        <v>171</v>
      </c>
      <c r="G4" s="59"/>
      <c r="H4" s="59"/>
      <c r="I4" s="59"/>
    </row>
    <row r="5" spans="2:9">
      <c r="B5" s="39" t="s">
        <v>13</v>
      </c>
      <c r="C5" s="2" t="s">
        <v>4</v>
      </c>
      <c r="E5" s="58"/>
      <c r="F5" s="59"/>
      <c r="G5" s="59"/>
      <c r="H5" s="59"/>
      <c r="I5" s="59"/>
    </row>
    <row r="6" spans="2:9">
      <c r="B6" s="39" t="s">
        <v>14</v>
      </c>
      <c r="C6" s="2" t="s">
        <v>3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148</v>
      </c>
      <c r="E8" s="63"/>
      <c r="F8" s="63"/>
      <c r="G8" s="63"/>
      <c r="H8" s="63"/>
      <c r="I8" s="64"/>
    </row>
    <row r="9" spans="2:9" ht="15" customHeight="1">
      <c r="B9" s="61"/>
      <c r="C9" s="42">
        <f>IF(ISBLANK(D9),"",C8+1)</f>
        <v>2</v>
      </c>
      <c r="D9" s="52" t="s">
        <v>149</v>
      </c>
      <c r="E9" s="52"/>
      <c r="F9" s="52"/>
      <c r="G9" s="52"/>
      <c r="H9" s="52"/>
      <c r="I9" s="53"/>
    </row>
    <row r="10" spans="2:9">
      <c r="B10" s="61"/>
      <c r="C10" s="42">
        <f t="shared" ref="C10:C17" si="0">IF(ISBLANK(D10),"",C9+1)</f>
        <v>3</v>
      </c>
      <c r="D10" s="52" t="s">
        <v>164</v>
      </c>
      <c r="E10" s="52"/>
      <c r="F10" s="52"/>
      <c r="G10" s="52"/>
      <c r="H10" s="52"/>
      <c r="I10" s="53"/>
    </row>
    <row r="11" spans="2:9">
      <c r="B11" s="61"/>
      <c r="C11" s="42">
        <f t="shared" si="0"/>
        <v>4</v>
      </c>
      <c r="D11" s="52" t="s">
        <v>165</v>
      </c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174</v>
      </c>
      <c r="D19" s="56"/>
      <c r="E19" s="56"/>
      <c r="F19" s="56"/>
      <c r="G19" s="56"/>
      <c r="H19" s="56"/>
      <c r="I19" s="57"/>
    </row>
    <row r="20" spans="2:9" ht="15.75" customHeight="1" thickBot="1"/>
    <row r="21" spans="2:9" ht="30.75" customHeight="1" thickBot="1">
      <c r="B21" s="44" t="s">
        <v>62</v>
      </c>
      <c r="C21" s="56" t="s">
        <v>173</v>
      </c>
      <c r="D21" s="56"/>
      <c r="E21" s="56"/>
      <c r="F21" s="56"/>
      <c r="G21" s="56"/>
      <c r="H21" s="56"/>
      <c r="I21" s="57"/>
    </row>
    <row r="22" spans="2:9" ht="15.75" thickBot="1"/>
    <row r="23" spans="2:9" ht="30.75" customHeight="1" thickBot="1">
      <c r="B23" s="44" t="s">
        <v>65</v>
      </c>
      <c r="C23" s="56" t="s">
        <v>172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</sheetData>
  <mergeCells count="17"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B26:I26"/>
    <mergeCell ref="D15:I15"/>
    <mergeCell ref="D16:I16"/>
    <mergeCell ref="D17:I17"/>
    <mergeCell ref="C19:I19"/>
    <mergeCell ref="C21:I21"/>
    <mergeCell ref="C23:I23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D794-468C-4578-8E5B-1999A5D1A3FF}">
  <dimension ref="B2:I26"/>
  <sheetViews>
    <sheetView zoomScaleNormal="100" workbookViewId="0"/>
  </sheetViews>
  <sheetFormatPr defaultRowHeight="15"/>
  <cols>
    <col min="2" max="2" width="23.85546875" customWidth="1"/>
    <col min="3" max="3" width="10.14062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 ht="18" customHeight="1">
      <c r="B2" s="39" t="s">
        <v>53</v>
      </c>
      <c r="C2" s="2" t="s">
        <v>154</v>
      </c>
      <c r="E2" s="39" t="s">
        <v>54</v>
      </c>
      <c r="F2" s="2" t="s">
        <v>43</v>
      </c>
      <c r="H2" s="40" t="s">
        <v>56</v>
      </c>
      <c r="I2" s="41" t="s">
        <v>44</v>
      </c>
    </row>
    <row r="4" spans="2:9" ht="38.25">
      <c r="B4" s="39" t="s">
        <v>6</v>
      </c>
      <c r="C4" s="38" t="s">
        <v>10</v>
      </c>
      <c r="E4" s="58" t="s">
        <v>58</v>
      </c>
      <c r="F4" s="59" t="s">
        <v>166</v>
      </c>
      <c r="G4" s="59"/>
      <c r="H4" s="59"/>
      <c r="I4" s="59"/>
    </row>
    <row r="5" spans="2:9">
      <c r="B5" s="39" t="s">
        <v>13</v>
      </c>
      <c r="C5" s="2" t="s">
        <v>3</v>
      </c>
      <c r="E5" s="58"/>
      <c r="F5" s="59"/>
      <c r="G5" s="59"/>
      <c r="H5" s="59"/>
      <c r="I5" s="59"/>
    </row>
    <row r="6" spans="2:9">
      <c r="B6" s="39" t="s">
        <v>14</v>
      </c>
      <c r="C6" s="2" t="s">
        <v>3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148</v>
      </c>
      <c r="E8" s="63"/>
      <c r="F8" s="63"/>
      <c r="G8" s="63"/>
      <c r="H8" s="63"/>
      <c r="I8" s="64"/>
    </row>
    <row r="9" spans="2:9" ht="15" customHeight="1">
      <c r="B9" s="61"/>
      <c r="C9" s="42">
        <f>IF(ISBLANK(D9),"",C8+1)</f>
        <v>2</v>
      </c>
      <c r="D9" s="52" t="s">
        <v>159</v>
      </c>
      <c r="E9" s="52"/>
      <c r="F9" s="52"/>
      <c r="G9" s="52"/>
      <c r="H9" s="52"/>
      <c r="I9" s="53"/>
    </row>
    <row r="10" spans="2:9">
      <c r="B10" s="61"/>
      <c r="C10" s="42">
        <f t="shared" ref="C10:C17" si="0">IF(ISBLANK(D10),"",C9+1)</f>
        <v>3</v>
      </c>
      <c r="D10" s="52" t="s">
        <v>167</v>
      </c>
      <c r="E10" s="52"/>
      <c r="F10" s="52"/>
      <c r="G10" s="52"/>
      <c r="H10" s="52"/>
      <c r="I10" s="53"/>
    </row>
    <row r="11" spans="2:9">
      <c r="B11" s="61"/>
      <c r="C11" s="42" t="str">
        <f t="shared" si="0"/>
        <v/>
      </c>
      <c r="D11" s="52"/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169</v>
      </c>
      <c r="D19" s="56"/>
      <c r="E19" s="56"/>
      <c r="F19" s="56"/>
      <c r="G19" s="56"/>
      <c r="H19" s="56"/>
      <c r="I19" s="57"/>
    </row>
    <row r="20" spans="2:9" ht="15.75" thickBot="1"/>
    <row r="21" spans="2:9" ht="30.75" customHeight="1" thickBot="1">
      <c r="B21" s="44" t="s">
        <v>62</v>
      </c>
      <c r="C21" s="56" t="s">
        <v>170</v>
      </c>
      <c r="D21" s="56"/>
      <c r="E21" s="56"/>
      <c r="F21" s="56"/>
      <c r="G21" s="56"/>
      <c r="H21" s="56"/>
      <c r="I21" s="57"/>
    </row>
    <row r="22" spans="2:9" ht="15.75" thickBot="1"/>
    <row r="23" spans="2:9" ht="30.75" customHeight="1" thickBot="1">
      <c r="B23" s="44" t="s">
        <v>65</v>
      </c>
      <c r="C23" s="56" t="s">
        <v>144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</sheetData>
  <mergeCells count="17"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B26:I26"/>
    <mergeCell ref="D15:I15"/>
    <mergeCell ref="D16:I16"/>
    <mergeCell ref="D17:I17"/>
    <mergeCell ref="C19:I19"/>
    <mergeCell ref="C21:I21"/>
    <mergeCell ref="C23:I23"/>
  </mergeCells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E2DF-2DDC-4F74-B7D2-5907A7CF02C7}">
  <sheetPr>
    <tabColor rgb="FFFFFF00"/>
  </sheetPr>
  <dimension ref="B2:I26"/>
  <sheetViews>
    <sheetView workbookViewId="0"/>
  </sheetViews>
  <sheetFormatPr defaultRowHeight="15"/>
  <cols>
    <col min="2" max="2" width="23.85546875" customWidth="1"/>
    <col min="3" max="3" width="10.140625" customWidth="1"/>
    <col min="5" max="5" width="20.42578125" customWidth="1"/>
    <col min="6" max="6" width="42.140625" customWidth="1"/>
    <col min="8" max="8" width="21.5703125" bestFit="1" customWidth="1"/>
    <col min="9" max="9" width="29.85546875" bestFit="1" customWidth="1"/>
  </cols>
  <sheetData>
    <row r="2" spans="2:9" s="1" customFormat="1" ht="34.5" customHeight="1">
      <c r="B2" s="39" t="s">
        <v>53</v>
      </c>
      <c r="C2" s="2" t="s">
        <v>155</v>
      </c>
      <c r="E2" s="39" t="s">
        <v>54</v>
      </c>
      <c r="F2" s="2" t="s">
        <v>156</v>
      </c>
      <c r="H2" s="40" t="s">
        <v>56</v>
      </c>
      <c r="I2" s="41" t="s">
        <v>157</v>
      </c>
    </row>
    <row r="4" spans="2:9">
      <c r="B4" s="39" t="s">
        <v>6</v>
      </c>
      <c r="C4" s="38" t="s">
        <v>7</v>
      </c>
      <c r="E4" s="58" t="s">
        <v>58</v>
      </c>
      <c r="F4" s="59" t="s">
        <v>158</v>
      </c>
      <c r="G4" s="59"/>
      <c r="H4" s="59"/>
      <c r="I4" s="59"/>
    </row>
    <row r="5" spans="2:9">
      <c r="B5" s="39" t="s">
        <v>13</v>
      </c>
      <c r="C5" s="2" t="s">
        <v>3</v>
      </c>
      <c r="E5" s="58"/>
      <c r="F5" s="59"/>
      <c r="G5" s="59"/>
      <c r="H5" s="59"/>
      <c r="I5" s="59"/>
    </row>
    <row r="6" spans="2:9">
      <c r="B6" s="39" t="s">
        <v>14</v>
      </c>
      <c r="C6" s="2" t="s">
        <v>4</v>
      </c>
      <c r="E6" s="58"/>
      <c r="F6" s="59"/>
      <c r="G6" s="59"/>
      <c r="H6" s="59"/>
      <c r="I6" s="59"/>
    </row>
    <row r="7" spans="2:9" ht="15.75" thickBot="1"/>
    <row r="8" spans="2:9" ht="15" customHeight="1">
      <c r="B8" s="60" t="s">
        <v>60</v>
      </c>
      <c r="C8" s="4">
        <v>1</v>
      </c>
      <c r="D8" s="63" t="s">
        <v>92</v>
      </c>
      <c r="E8" s="63"/>
      <c r="F8" s="63"/>
      <c r="G8" s="63"/>
      <c r="H8" s="63"/>
      <c r="I8" s="64"/>
    </row>
    <row r="9" spans="2:9" ht="15" customHeight="1">
      <c r="B9" s="61"/>
      <c r="C9" s="42">
        <f>IF(ISBLANK(D9),"",C8+1)</f>
        <v>2</v>
      </c>
      <c r="D9" s="52" t="s">
        <v>159</v>
      </c>
      <c r="E9" s="52"/>
      <c r="F9" s="52"/>
      <c r="G9" s="52"/>
      <c r="H9" s="52"/>
      <c r="I9" s="53"/>
    </row>
    <row r="10" spans="2:9">
      <c r="B10" s="61"/>
      <c r="C10" s="42">
        <f t="shared" ref="C10:C17" si="0">IF(ISBLANK(D10),"",C9+1)</f>
        <v>3</v>
      </c>
      <c r="D10" s="52" t="s">
        <v>160</v>
      </c>
      <c r="E10" s="52"/>
      <c r="F10" s="52"/>
      <c r="G10" s="52"/>
      <c r="H10" s="52"/>
      <c r="I10" s="53"/>
    </row>
    <row r="11" spans="2:9">
      <c r="B11" s="61"/>
      <c r="C11" s="42" t="str">
        <f t="shared" si="0"/>
        <v/>
      </c>
      <c r="D11" s="52"/>
      <c r="E11" s="52"/>
      <c r="F11" s="52"/>
      <c r="G11" s="52"/>
      <c r="H11" s="52"/>
      <c r="I11" s="53"/>
    </row>
    <row r="12" spans="2:9">
      <c r="B12" s="61"/>
      <c r="C12" s="42" t="str">
        <f t="shared" si="0"/>
        <v/>
      </c>
      <c r="D12" s="52"/>
      <c r="E12" s="52"/>
      <c r="F12" s="52"/>
      <c r="G12" s="52"/>
      <c r="H12" s="52"/>
      <c r="I12" s="53"/>
    </row>
    <row r="13" spans="2:9">
      <c r="B13" s="61"/>
      <c r="C13" s="42" t="str">
        <f t="shared" si="0"/>
        <v/>
      </c>
      <c r="D13" s="52"/>
      <c r="E13" s="52"/>
      <c r="F13" s="52"/>
      <c r="G13" s="52"/>
      <c r="H13" s="52"/>
      <c r="I13" s="53"/>
    </row>
    <row r="14" spans="2:9">
      <c r="B14" s="61"/>
      <c r="C14" s="42" t="str">
        <f t="shared" si="0"/>
        <v/>
      </c>
      <c r="D14" s="52"/>
      <c r="E14" s="52"/>
      <c r="F14" s="52"/>
      <c r="G14" s="52"/>
      <c r="H14" s="52"/>
      <c r="I14" s="53"/>
    </row>
    <row r="15" spans="2:9">
      <c r="B15" s="61"/>
      <c r="C15" s="42" t="str">
        <f t="shared" si="0"/>
        <v/>
      </c>
      <c r="D15" s="52"/>
      <c r="E15" s="52"/>
      <c r="F15" s="52"/>
      <c r="G15" s="52"/>
      <c r="H15" s="52"/>
      <c r="I15" s="53"/>
    </row>
    <row r="16" spans="2:9">
      <c r="B16" s="61"/>
      <c r="C16" s="42" t="str">
        <f t="shared" si="0"/>
        <v/>
      </c>
      <c r="D16" s="52"/>
      <c r="E16" s="52"/>
      <c r="F16" s="52"/>
      <c r="G16" s="52"/>
      <c r="H16" s="52"/>
      <c r="I16" s="53"/>
    </row>
    <row r="17" spans="2:9" ht="15.75" thickBot="1">
      <c r="B17" s="62"/>
      <c r="C17" s="43" t="str">
        <f t="shared" si="0"/>
        <v/>
      </c>
      <c r="D17" s="54"/>
      <c r="E17" s="54"/>
      <c r="F17" s="54"/>
      <c r="G17" s="54"/>
      <c r="H17" s="54"/>
      <c r="I17" s="55"/>
    </row>
    <row r="18" spans="2:9" ht="15.75" thickBot="1"/>
    <row r="19" spans="2:9" ht="30.75" customHeight="1" thickBot="1">
      <c r="B19" s="44" t="s">
        <v>61</v>
      </c>
      <c r="C19" s="56" t="s">
        <v>161</v>
      </c>
      <c r="D19" s="56"/>
      <c r="E19" s="56"/>
      <c r="F19" s="56"/>
      <c r="G19" s="56"/>
      <c r="H19" s="56"/>
      <c r="I19" s="57"/>
    </row>
    <row r="20" spans="2:9" ht="15.75" customHeight="1" thickBot="1"/>
    <row r="21" spans="2:9" ht="30.75" customHeight="1" thickBot="1">
      <c r="B21" s="44" t="s">
        <v>62</v>
      </c>
      <c r="C21" s="68" t="s">
        <v>162</v>
      </c>
      <c r="D21" s="66"/>
      <c r="E21" s="66"/>
      <c r="F21" s="66"/>
      <c r="G21" s="66"/>
      <c r="H21" s="66"/>
      <c r="I21" s="67"/>
    </row>
    <row r="22" spans="2:9" ht="15.75" customHeight="1" thickBot="1"/>
    <row r="23" spans="2:9" ht="30.75" customHeight="1" thickBot="1">
      <c r="B23" s="44" t="s">
        <v>65</v>
      </c>
      <c r="C23" s="56" t="s">
        <v>163</v>
      </c>
      <c r="D23" s="56"/>
      <c r="E23" s="56"/>
      <c r="F23" s="56"/>
      <c r="G23" s="56"/>
      <c r="H23" s="56"/>
      <c r="I23" s="57"/>
    </row>
    <row r="25" spans="2:9" ht="15.75" thickBot="1">
      <c r="B25" s="39" t="s">
        <v>64</v>
      </c>
    </row>
    <row r="26" spans="2:9" ht="120" customHeight="1" thickBot="1">
      <c r="B26" s="65"/>
      <c r="C26" s="66"/>
      <c r="D26" s="66"/>
      <c r="E26" s="66"/>
      <c r="F26" s="66"/>
      <c r="G26" s="66"/>
      <c r="H26" s="66"/>
      <c r="I26" s="67"/>
    </row>
  </sheetData>
  <mergeCells count="17">
    <mergeCell ref="E4:E6"/>
    <mergeCell ref="F4:I6"/>
    <mergeCell ref="B8:B17"/>
    <mergeCell ref="D8:I8"/>
    <mergeCell ref="D9:I9"/>
    <mergeCell ref="D10:I10"/>
    <mergeCell ref="D11:I11"/>
    <mergeCell ref="D12:I12"/>
    <mergeCell ref="D13:I13"/>
    <mergeCell ref="D14:I14"/>
    <mergeCell ref="B26:I26"/>
    <mergeCell ref="D15:I15"/>
    <mergeCell ref="D16:I16"/>
    <mergeCell ref="D17:I17"/>
    <mergeCell ref="C19:I19"/>
    <mergeCell ref="C21:I21"/>
    <mergeCell ref="C23:I2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Relato de Defeitos </vt:lpstr>
      <vt:lpstr>ER001</vt:lpstr>
      <vt:lpstr>ER002</vt:lpstr>
      <vt:lpstr>ER003</vt:lpstr>
      <vt:lpstr>ER004</vt:lpstr>
      <vt:lpstr>ER005</vt:lpstr>
      <vt:lpstr>ER006</vt:lpstr>
      <vt:lpstr>ER007</vt:lpstr>
      <vt:lpstr>ER008</vt:lpstr>
      <vt:lpstr>ER009</vt:lpstr>
      <vt:lpstr>ER010</vt:lpstr>
      <vt:lpstr>ER011</vt:lpstr>
      <vt:lpstr>ER012</vt:lpstr>
      <vt:lpstr>ER013</vt:lpstr>
      <vt:lpstr>ER014</vt:lpstr>
      <vt:lpstr>ER015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DANIEL KREMES</dc:creator>
  <cp:lastModifiedBy>RUHAN DANIEL KREMES</cp:lastModifiedBy>
  <dcterms:created xsi:type="dcterms:W3CDTF">2025-07-05T13:54:07Z</dcterms:created>
  <dcterms:modified xsi:type="dcterms:W3CDTF">2025-07-07T05:03:02Z</dcterms:modified>
</cp:coreProperties>
</file>