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uine\OneDrive\Ambiente de Trabalho\"/>
    </mc:Choice>
  </mc:AlternateContent>
  <xr:revisionPtr revIDLastSave="0" documentId="13_ncr:1_{DA85CA1F-D65C-4712-95ED-15343FEF5E81}" xr6:coauthVersionLast="47" xr6:coauthVersionMax="47" xr10:uidLastSave="{00000000-0000-0000-0000-000000000000}"/>
  <bookViews>
    <workbookView xWindow="-120" yWindow="-120" windowWidth="29040" windowHeight="15720" tabRatio="1000" firstSheet="11" activeTab="13"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B12" i="1"/>
  <c r="C11" i="1"/>
  <c r="B11" i="1"/>
  <c r="D11" i="1" s="1"/>
  <c r="C10" i="1"/>
  <c r="B10" i="1"/>
  <c r="C9" i="1"/>
  <c r="B9" i="1"/>
  <c r="D9" i="1" s="1"/>
  <c r="C8" i="1"/>
  <c r="B8" i="1"/>
  <c r="C7" i="1"/>
  <c r="B7" i="1"/>
  <c r="C6" i="1"/>
  <c r="B6" i="1"/>
  <c r="C5" i="1"/>
  <c r="B5" i="1"/>
  <c r="D5" i="1" s="1"/>
  <c r="C4" i="1"/>
  <c r="B4" i="1"/>
  <c r="C3" i="1"/>
  <c r="B3" i="1"/>
  <c r="C2" i="1"/>
  <c r="B2" i="1"/>
  <c r="D15" i="1" l="1"/>
  <c r="D13" i="1"/>
  <c r="D12" i="1"/>
  <c r="D10" i="1"/>
  <c r="D8" i="1"/>
  <c r="D7" i="1"/>
  <c r="D6" i="1"/>
  <c r="D4" i="1"/>
  <c r="D3" i="1"/>
  <c r="C16" i="1"/>
  <c r="B16" i="1"/>
  <c r="D2" i="1"/>
  <c r="D16" i="1" l="1"/>
</calcChain>
</file>

<file path=xl/sharedStrings.xml><?xml version="1.0" encoding="utf-8"?>
<sst xmlns="http://schemas.openxmlformats.org/spreadsheetml/2006/main" count="1488" uniqueCount="866">
  <si>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</si>
  <si>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</si>
  <si>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</si>
  <si>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</si>
  <si>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</si>
  <si>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</si>
  <si>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</si>
  <si>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</si>
  <si>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</si>
  <si>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</si>
  <si>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</si>
  <si>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</si>
  <si>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</si>
  <si>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</si>
  <si>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</si>
  <si>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</si>
  <si>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</si>
  <si>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</si>
  <si>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</si>
  <si>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</si>
  <si>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</si>
  <si>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</si>
  <si>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</si>
  <si>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</si>
  <si>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</si>
  <si>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</si>
  <si>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</si>
  <si>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</si>
  <si>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</si>
  <si>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</si>
  <si>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</si>
  <si>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</si>
  <si>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</si>
  <si>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Deliverables/**</t>
  </si>
  <si>
    <t>To fulfill this requirement, we implemented a robust Secure Software Development Lifecycle (SSDLC). This ensures security throughout all stages of our web application development process.</t>
  </si>
  <si>
    <t>GitHub</t>
  </si>
  <si>
    <t>1.1.2</t>
  </si>
  <si>
    <t>Verify the use of threat modeling for every design change or sprint planning to identify threats, plan for countermeasures, facilitate appropriate risk responses, and guide security testing.</t>
  </si>
  <si>
    <t>We have integrated threat modeling into every design change and planning session. This practice helps us identify potential threats, plan countermeasures, facilitate appropriate risk responses, and guide our security testing efforts effectively.</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</si>
  <si>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</si>
  <si>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</si>
  <si>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</si>
  <si>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</si>
  <si>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</si>
  <si>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Application's trust boundaries and data flows are documented in the project reporitory. We used Threat Dragon  to accomplish this requirement.</t>
  </si>
  <si>
    <t>Threat Dragon by OWASP</t>
  </si>
  <si>
    <t>1.1.5</t>
  </si>
  <si>
    <t>Verify definition and security analysis of the application's high-level architecture and all connected remote services. ([C1](https://owasp.org/www-project-proactive-controls/#div-numbering))</t>
  </si>
  <si>
    <t>All the system architecture and services are documented in the project repository.</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</si>
  <si>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</si>
  <si>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</si>
  <si>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</si>
  <si>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</si>
  <si>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</si>
  <si>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</si>
  <si>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</si>
  <si>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</si>
  <si>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</si>
  <si>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frontend\src\app\interceptors\auth.interceptor.ts
backend/src/main/java/com/desofs/backend/controllers/AuthController.java</t>
  </si>
  <si>
    <t>The communication between the application's tiers will follow secure protocols such as HTTP/S and TLS. HTTP/S requests will include a bearer token in the headers.</t>
  </si>
  <si>
    <t>JWT tokens library and Twillio for 2FA</t>
  </si>
  <si>
    <t>1.2.3</t>
  </si>
  <si>
    <t>Verify that the application uses a single vetted authentication mechanism that is known to be secure, can be extended to include strong authentication, and has sufficient logging and monitoring to detect account abuse or breaches.</t>
  </si>
  <si>
    <t>To be done</t>
  </si>
  <si>
    <t>The application's backend will generate JSON Web Tokens to authenticate users.</t>
  </si>
  <si>
    <t>JWT tokens library</t>
  </si>
  <si>
    <t>1.2.4</t>
  </si>
  <si>
    <t>Verify that all authentication pathways and identity management APIs implement consistent authentication security control strength, such that there are no weaker alternatives per the risk of the application.</t>
  </si>
  <si>
    <t>backend/src/main/java/com/desofs/backend/config/SecurityConfig.java</t>
  </si>
  <si>
    <t>To fulfill this requirement, we will ensure that all authentication pathways and identity management APIs maintain consistent authentication security control strength across our platform. This approach eliminates weaker alternatives and aligns with the risk profile of our application, thereby enhancing overall security integrity.</t>
  </si>
  <si>
    <t>JWT tokens library and Security Filter Chain from security web</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</si>
  <si>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</si>
  <si>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</si>
  <si>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</si>
  <si>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</si>
  <si>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</si>
  <si>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</si>
  <si>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backend/src/main/java/com/desofs/backend/config/JwtAuthenticationFilter.java
backend/src/main/java/com/desofs/backend/config/JwtConfig.java</t>
  </si>
  <si>
    <t>By implementing access control mechanisms server-side, we avoid relying on client-side enforcement, which can be easily bypassed or manipulated. This approach not only strengthens security but also ensures that access control logic is maintained in environments we control, thus preserving the integrity and effectiveness of our security measures.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</si>
  <si>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</si>
  <si>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</si>
  <si>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</si>
  <si>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</si>
  <si>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</si>
  <si>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</si>
  <si>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The application has a tier of middleware from which all requests must pass through. This tier validates requests and handles authentication.</t>
  </si>
  <si>
    <t>Java Libraries</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</si>
  <si>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</si>
  <si>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</si>
  <si>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backend/src/main/java/com/desofs/backend/controllers/**</t>
  </si>
  <si>
    <t>Although roles are still used as a foundational element in assigning permissions, the use of attribute-based controls allows for more granular and dynamic access management. This not only enhances security but also increases the flexibility and scalability of our access control mechanisms, adapting to diverse and evolving user needs and scenarios.</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</si>
  <si>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</si>
  <si>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</si>
  <si>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</si>
  <si>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</si>
  <si>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</si>
  <si>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backend/src/main/java/com/desofs/backend/domain/**</t>
  </si>
  <si>
    <t>This ensures that any data serialized and sent over the network to or from untrusted clients is adequately protected against manipulation and unauthorized access, thereby safeguarding our systems and sensitive data against deserialization attacks.</t>
  </si>
  <si>
    <t>Java Libraries (use of copy() and copyOf())</t>
  </si>
  <si>
    <t>1.5.3</t>
  </si>
  <si>
    <t>Verify that input validation is enforced on a trusted service layer. ([C5](https://owasp.org/www-project-proactive-controls/#div-numbering))</t>
  </si>
  <si>
    <t>The application has a tier of middleware from which all requests must pass through. This tier validates the user input. The backend also has an additional service to validate inputs.</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</si>
  <si>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</si>
  <si>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</si>
  <si>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</si>
  <si>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</si>
  <si>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</si>
  <si>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</si>
  <si>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</si>
  <si>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</si>
  <si>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</si>
  <si>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To meet this requirement, we have established a well-defined process for managing keys and passwords, ensuring they are replaceable when necessary.</t>
  </si>
  <si>
    <t>1.6.4</t>
  </si>
  <si>
    <t>Verify that the architecture treats client-side secrets--such as symmetric keys, passwords, or API tokens--as insecure and never uses them to protect or access sensitive data.</t>
  </si>
  <si>
    <t>backend/**</t>
  </si>
  <si>
    <t>To comply with this requirement, our architecture treats client-side secrets, such as symmetric keys, passwords, or API tokens, as insecure. We strictly refrain from using them to directly protect or access sensitive data.</t>
  </si>
  <si>
    <t>Error, Logging and Auditing Architecture</t>
  </si>
  <si>
    <t>1.7.1</t>
  </si>
  <si>
    <t>Verify that a common logging format and approach is used across the system.([C9](https://owasp.org/www-project-proactive-controls/#div-numbering))</t>
  </si>
  <si>
    <t xml:space="preserve">To fulfill this requirement, we have implemented a standardized logging format and approach across our system. </t>
  </si>
  <si>
    <t>1.7.2</t>
  </si>
  <si>
    <t>Verify that logs are securely transmitted to a preferably remote system for analysis, detection, alerting, and escalation. ([C9](https://owasp.org/www-project-proactive-controls/#div-numbering))</t>
  </si>
  <si>
    <t>To fulfill this requirement, we have implemented a standardized logging system for all over the papplication analysis.</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</si>
  <si>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</si>
  <si>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</si>
  <si>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</si>
  <si>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</si>
  <si>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</si>
  <si>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</si>
  <si>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</si>
  <si>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</si>
  <si>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 xml:space="preserve">By employing encryption protocols such as TLS/SSL, we ensure that data transmitted between these components remains confidential and protected from unauthorized access or interception. </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</si>
  <si>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</si>
  <si>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</si>
  <si>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</si>
  <si>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</si>
  <si>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</si>
  <si>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Each check-in is mandated to be accompanied by corresponding issues or change tickets, ensuring that changes are well-documented and tracked throughout the development lifecycle. </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</si>
  <si>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</si>
  <si>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</si>
  <si>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</si>
  <si>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</si>
  <si>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</si>
  <si>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Our critical components do not rely on shared data or variables that can lead to inconsistencies or security vulnerabilities. The authentication is also stateless.</t>
  </si>
  <si>
    <t>JWT Token for stateless authentication</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</si>
  <si>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</si>
  <si>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</si>
  <si>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</si>
  <si>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</si>
  <si>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</si>
  <si>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</si>
  <si>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</si>
  <si>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We will implement a robust Content Security Policy (CSP) to mitigate risks from XSS vectors or other potential attacks originating from the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</si>
  <si>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</si>
  <si>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</si>
  <si>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</si>
  <si>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</si>
  <si>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</si>
  <si>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</si>
  <si>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</si>
  <si>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</si>
  <si>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</si>
  <si>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</si>
  <si>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By integrating this step into our build pipeline, we ensure that security considerations are systematically addressed throughout the deployment process.</t>
  </si>
  <si>
    <t>GitHub Actions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</si>
  <si>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</si>
  <si>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</si>
  <si>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</si>
  <si>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</si>
  <si>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frontend/package.json</t>
  </si>
  <si>
    <t>We will use Angular for the client-side of our web application.</t>
  </si>
  <si>
    <t xml:space="preserve"> Angular</t>
  </si>
  <si>
    <t xml:space="preserve">Password Security </t>
  </si>
  <si>
    <t>2.1.1</t>
  </si>
  <si>
    <t>5.1.1.2</t>
  </si>
  <si>
    <t>Verify that user set passwords are at least 12 characters in length (after multiple spaces are combined). ([C6](https://owasp.org/www-project-proactive-controls/#div-numbering))</t>
  </si>
  <si>
    <t>frontend\src\app\pages\register\register.component.ts
backend/src/main/java/com/desofs/backend/domain/valueobjects/Password.java</t>
  </si>
  <si>
    <t xml:space="preserve">Compare the input parameter. 
It was used the OWASP regex https://owasp.org/www-community/OWASP_Validation_Regex_Repository  </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</si>
  <si>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</si>
  <si>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</si>
  <si>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</si>
  <si>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</si>
  <si>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</si>
  <si>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</si>
  <si>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</si>
  <si>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</si>
  <si>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Frontend and backend functionalities will be added to guarantee that the users have the option to change their password.</t>
  </si>
  <si>
    <t>N/A</t>
  </si>
  <si>
    <t>2.1.6</t>
  </si>
  <si>
    <t>Verify that password change functionality requires the user's current and new password.</t>
  </si>
  <si>
    <t>Receive 2 fields, compare the actual pass with the DB and guarantee that the new is different.</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</si>
  <si>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</si>
  <si>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</si>
  <si>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Given the case we will use a local file and compare the password with it.</t>
  </si>
  <si>
    <t>2.1.8</t>
  </si>
  <si>
    <t>Verify that a password strength meter is provided to help users set a stronger password.</t>
  </si>
  <si>
    <t>frontend\src\app\pages\register\register.component.ts</t>
  </si>
  <si>
    <t>Using a dynamic password strength meter in the frontend interface, which is based on algorithms analyzing factors such as length, complexity, and uniqueness.</t>
  </si>
  <si>
    <t>Angular Libraries</t>
  </si>
  <si>
    <t>2.1.9</t>
  </si>
  <si>
    <t>Verify that there are no password composition rules limiting the type of characters permitted. There should be no requirement for upper or lower case or numbers or special characters. ([C6](https://owasp.org/www-project-proactive-controls/#div-numbering))</t>
  </si>
  <si>
    <t>Done</t>
  </si>
  <si>
    <t>Don't filter out any characters.</t>
  </si>
  <si>
    <t>2.1.10</t>
  </si>
  <si>
    <t>Verify that there are no periodic credential rotation or password history requirements.</t>
  </si>
  <si>
    <t>Allow passwords to maintain the same for long periods and don't store any historic.</t>
  </si>
  <si>
    <t>2.1.11</t>
  </si>
  <si>
    <t>Verify that "paste" functionality, browser password helpers, and external password managers are permitted.</t>
  </si>
  <si>
    <t>frontend\src\app\pages\login\login.component.html &amp; frontend\src\app\pages\register\register.component.html</t>
  </si>
  <si>
    <t>By default the input html element allows for such a behaviour when it is of type password</t>
  </si>
  <si>
    <t>HTML</t>
  </si>
  <si>
    <t>2.1.12</t>
  </si>
  <si>
    <t>Verify that the user can choose to either temporarily view the entire masked password, or temporarily view the last typed character of the password on platforms that do not have this as built-in functionality.</t>
  </si>
  <si>
    <t>General Authenticator Security</t>
  </si>
  <si>
    <t>2.1.13</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</si>
  <si>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</si>
  <si>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</si>
  <si>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frontend\src\app\interceptors\rate-limiting.interceptor.ts &amp; frontend\src\app\pages\login\login.component.ts</t>
  </si>
  <si>
    <t>We will verify that no more than 100 failed attempts per hour are possible on a single account, thereby limiting the impact of potential malicious activity. We will use the Bucket4j library.</t>
  </si>
  <si>
    <t>Bucket4j</t>
  </si>
  <si>
    <t>2.1.14</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</si>
  <si>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</si>
  <si>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</si>
  <si>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2.1.15</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</si>
  <si>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</si>
  <si>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We have to ensure that, at the end of these operations, we send a notification. In this case, it is totally acceptable to use SMS.</t>
  </si>
  <si>
    <t>Twilio API</t>
  </si>
  <si>
    <t>2.1.16</t>
  </si>
  <si>
    <t>5.2.5</t>
  </si>
  <si>
    <t>Verify impersonation resistance against phishing, such as the use of multi-factor authentication, cryptographic devices with intent (such as connected keys with a push to authenticate), or at higher AAL levels, client-side certificates.</t>
  </si>
  <si>
    <t>We will use 2FA to guarantee that in case of credential exposure the victim is still safe.</t>
  </si>
  <si>
    <t>2.1.17</t>
  </si>
  <si>
    <t>5.2.6</t>
  </si>
  <si>
    <t>Verify that where a Credential Service Provider (CSP) and the application verifying authentication are separated, mutually authenticated TLS is in place between the two endpoints.</t>
  </si>
  <si>
    <t>2.1.18</t>
  </si>
  <si>
    <t>5.2.8</t>
  </si>
  <si>
    <t>Verify replay resistance through the mandated use of One-time Passwords (OTP) devices, cryptographic authenticators, or lookup codes.</t>
  </si>
  <si>
    <t>2.1.19</t>
  </si>
  <si>
    <t>5.2.9</t>
  </si>
  <si>
    <t>Verify intent to authenticate by requiring the entry of an OTP token or user-initiated action such as a button press on a FIDO hardware key.</t>
  </si>
  <si>
    <t>Authenticator Lifecycle</t>
  </si>
  <si>
    <t>2.1.20</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</si>
  <si>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</si>
  <si>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</si>
  <si>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2.1.21</t>
  </si>
  <si>
    <t>6.1.3</t>
  </si>
  <si>
    <t>Verify that enrollment and use of user-provided authentication devices are supported, such as a U2F or FIDO tokens.</t>
  </si>
  <si>
    <t>2.1.22</t>
  </si>
  <si>
    <t>6.1.4</t>
  </si>
  <si>
    <t>Verify that renewal instructions are sent with sufficient time to renew time bound authenticators.</t>
  </si>
  <si>
    <t>Credentials Storage</t>
  </si>
  <si>
    <t>2.1.23</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</si>
  <si>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</si>
  <si>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We use bcrypt algorithm that guarantees the salt and hash mechanism on encrypting the passwords.</t>
  </si>
  <si>
    <t>Spring Security</t>
  </si>
  <si>
    <t>2.1.24</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</si>
  <si>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</si>
  <si>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2.1.25</t>
  </si>
  <si>
    <t>Verify that if PBKDF2 is used, the iteration count SHOULD be as large as verification server performance will allow, typically at least 100,000 iterations. ([C6](https://owasp.org/www-project-proactive-controls/#div-numbering))</t>
  </si>
  <si>
    <t>2.1.26</t>
  </si>
  <si>
    <t>Verify that if bcrypt is used, the work factor SHOULD be as large as verification server performance will allow, with a minimum of 10. ([C6](https://owasp.org/www-project-proactive-controls/#div-numbering))</t>
  </si>
  <si>
    <t>On the algorithm configuration we will put 10, the minimum, because we predict that we will run on a limited machine.</t>
  </si>
  <si>
    <t>2.1.27</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</si>
  <si>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</si>
  <si>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</si>
  <si>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2.1.28</t>
  </si>
  <si>
    <t>Verify that a system generated initial activation or recovery secret is not sent in clear text to the user. ([C6](https://owasp.org/www-project-proactive-controls/#div-numbering))</t>
  </si>
  <si>
    <t>2.1.29</t>
  </si>
  <si>
    <t>Verify password hints or knowledge-based authentication (so-called "secret questions") are not present.</t>
  </si>
  <si>
    <t>2.1.30</t>
  </si>
  <si>
    <t>Verify password credential recovery does not reveal the current password in any way. ([C6](https://owasp.org/www-project-proactive-controls/#div-numbering))</t>
  </si>
  <si>
    <t>We dont' sent or show any related info with the current password.</t>
  </si>
  <si>
    <t>2.1.31</t>
  </si>
  <si>
    <t>Verify shared or default accounts are not present (e.g. "root", "admin", or "sa").</t>
  </si>
  <si>
    <t>We changed all the default credentials to avoid this type of situations.</t>
  </si>
  <si>
    <t>2.1.32</t>
  </si>
  <si>
    <t>6.1.2.3</t>
  </si>
  <si>
    <t>Verify that if an authentication factor is changed or replaced, that the user is notified of this event.</t>
  </si>
  <si>
    <t>After some change on the authentication factor we notify the user via email.</t>
  </si>
  <si>
    <t>2.1.33</t>
  </si>
  <si>
    <t>Verify forgotten password, and other recovery paths use a secure recovery mechanism, such as time-based OTP (TOTP) or other soft token, mobile push, or another offline recovery mechanism. ([C6](https://owasp.org/www-project-proactive-controls/#div-numbering))</t>
  </si>
  <si>
    <t>2.1.34</t>
  </si>
  <si>
    <t>Verify that if OTP or multi-factor authentication factors are lost, that evidence of identity proofing is performed at the same level as during enrollment.</t>
  </si>
  <si>
    <t xml:space="preserve">Look-up Secret Verifier </t>
  </si>
  <si>
    <t>2.1.35</t>
  </si>
  <si>
    <t>5.1.2.2</t>
  </si>
  <si>
    <t>Verify that lookup secrets can be used only once.</t>
  </si>
  <si>
    <t>2.1.36</t>
  </si>
  <si>
    <t>Verify that lookup secrets have sufficient randomness (112 bits of entropy), or if less than 112 bits of entropy, salted with a unique and random 32-bit salt and hashed with an approved one-way hash.</t>
  </si>
  <si>
    <t>2.1.37</t>
  </si>
  <si>
    <t>Verify that lookup secrets are resistant to offline attacks, such as predictable values.</t>
  </si>
  <si>
    <t>Out of Band Verifier</t>
  </si>
  <si>
    <t>2.1.38</t>
  </si>
  <si>
    <t>5.1.3.2</t>
  </si>
  <si>
    <t>Verify that clear text out of band (NIST "restricted") authenticators, such as SMS or PSTN, are not offered by default, and stronger alternatives such as push notifications are offered first.</t>
  </si>
  <si>
    <t>2.1.39</t>
  </si>
  <si>
    <t>Verify that the out of band verifier expires out of band authentication requests, codes, or tokens after 10 minutes.</t>
  </si>
  <si>
    <t>2.1.40</t>
  </si>
  <si>
    <t>Verify that the out of band verifier authentication requests, codes, or tokens are only usable once, and only for the original authentication request.</t>
  </si>
  <si>
    <t>2.1.41</t>
  </si>
  <si>
    <t>Verify that the out of band authenticator and verifier communicates over a secure independent channel.</t>
  </si>
  <si>
    <t>2.1.42</t>
  </si>
  <si>
    <t>Verify that the out of band verifier retains only a hashed version of the authentication code.</t>
  </si>
  <si>
    <t>2.1.43</t>
  </si>
  <si>
    <t>Verify that the initial authentication code is generated by a secure random number generator, containing at least 20 bits of entropy (typically a six digital random number is sufficient).</t>
  </si>
  <si>
    <t>One Time Verifier</t>
  </si>
  <si>
    <t>2.1.44</t>
  </si>
  <si>
    <t>5.1.4.2, 5.1.5.2</t>
  </si>
  <si>
    <t>Verify that time-based OTPs have a defined lifetime before expiring.</t>
  </si>
  <si>
    <t>2.1.45</t>
  </si>
  <si>
    <t>Verify that symmetric keys used to verify submitted OTPs are highly protected, such as by using a hardware security module or secure operating system based key storage.</t>
  </si>
  <si>
    <t>2.1.46</t>
  </si>
  <si>
    <t>Verify that approved cryptographic algorithms are used in the generation, seeding, and verification of OTPs.</t>
  </si>
  <si>
    <t>2.1.47</t>
  </si>
  <si>
    <t>Verify that time-based OTP can be used only once within the validity period.</t>
  </si>
  <si>
    <t>2.1.48</t>
  </si>
  <si>
    <t>5.1.5.2</t>
  </si>
  <si>
    <t>Verify that if a time-based multi-factor OTP token is re-used during the validity period, it is logged and rejected with secure notifications being sent to the holder of the device.</t>
  </si>
  <si>
    <t>2.1.49</t>
  </si>
  <si>
    <t>5.2.1</t>
  </si>
  <si>
    <t>Verify physical single-factor OTP generator can be revoked in case of theft or other loss. Ensure that revocation is immediately effective across logged in sessions, regardless of location.</t>
  </si>
  <si>
    <t>2.1.50</t>
  </si>
  <si>
    <t>5.2.3</t>
  </si>
  <si>
    <t>Verify that biometric authenticators are limited to use only as secondary factors in conjunction with either something you have and something you know.</t>
  </si>
  <si>
    <t>Cryptographic Verifier</t>
  </si>
  <si>
    <t>2.1.51</t>
  </si>
  <si>
    <t>5.1.7.2</t>
  </si>
  <si>
    <t>Verify that cryptographic keys used in verification are stored securely and protected against disclosure, such as using a Trusted Platform Module (TPM) or Hardware Security Module (HSM), or an OS service that can use this secure storage.</t>
  </si>
  <si>
    <t>2.1.52</t>
  </si>
  <si>
    <t>Verify that the challenge nonce is at least 64 bits in length, and statistically unique or unique over the lifetime of the cryptographic device.</t>
  </si>
  <si>
    <t>2.1.53</t>
  </si>
  <si>
    <t>Verify that approved cryptographic algorithms are used in the generation, seeding, and verification.</t>
  </si>
  <si>
    <t xml:space="preserve">Service Authentication </t>
  </si>
  <si>
    <t>2.1.54</t>
  </si>
  <si>
    <t>LVL2: OS assisted, LVL3: HSM</t>
  </si>
  <si>
    <t>5.1.1.1</t>
  </si>
  <si>
    <t>Verify that intra-service secrets do not rely on unchanging credentials such as passwords, API keys or shared accounts with privileged access.</t>
  </si>
  <si>
    <t>2.1.55</t>
  </si>
  <si>
    <t>Verify that if passwords are required for service authentication, the service account used is not a default credential. (e.g. root/root or admin/admin are default in some services during installation).</t>
  </si>
  <si>
    <t>We changed all default credentials.</t>
  </si>
  <si>
    <t>2.1.56</t>
  </si>
  <si>
    <t>Verify that passwords are stored with sufficient protection to prevent offline recovery attacks, including local system access.</t>
  </si>
  <si>
    <t>We are having regular updates on the software, libraries, frameworks, etc.</t>
  </si>
  <si>
    <t>Spring Security, Logs System</t>
  </si>
  <si>
    <t>2.1.57</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</si>
  <si>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</si>
  <si>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</si>
  <si>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</si>
  <si>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</si>
  <si>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frontend\src\app\pages\login\login.component.ts</t>
  </si>
  <si>
    <t>Error messages on actions pertaining to user session will display generic errors. Session tokens will only be passed as Request Headers.</t>
  </si>
  <si>
    <t>Session Binding</t>
  </si>
  <si>
    <t>3.2.1</t>
  </si>
  <si>
    <t>Verify the application generates a new session token on user authentication. ([C6](https://www.owasp.org/index.php/OWASP_Proactive_Controls#tab=Formal_Numbering))</t>
  </si>
  <si>
    <t>frontend\src\app\services\auth.service.ts</t>
  </si>
  <si>
    <t>On user authentication the backend always generates a new JWT.</t>
  </si>
  <si>
    <t>JSON Web Token, Java Libraries</t>
  </si>
  <si>
    <t>3.2.2</t>
  </si>
  <si>
    <t>Verify that session tokens possess at least 64 bits of entropy. ([C6](https://www.owasp.org/index.php/OWASP_Proactive_Controls#tab=Formal_Numbering))</t>
  </si>
  <si>
    <t>backend/src/main/java/com/desofs/backend/config/JwtConfig.java</t>
  </si>
  <si>
    <t>JWT is signed with a secret key which will be encoded to base64.</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</si>
  <si>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</si>
  <si>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</si>
  <si>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</si>
  <si>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</si>
  <si>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token are generated using RSA.</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</si>
  <si>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</si>
  <si>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</si>
  <si>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</si>
  <si>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We have statelless sessions and we are invalidating when the expiration date passed.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</si>
  <si>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</si>
  <si>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</si>
  <si>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backend/src/main/java/com/desofs/backend/controllers/AuthController.java
backend/src/main/resources/application.yml</t>
  </si>
  <si>
    <t xml:space="preserve">
We are setting the expiration limit taking in consideration the role.
BUSINESS_ADMIN : 1 hour
PROPERTY_OWNER: 1 day
CUSTOMER: 7 dias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</si>
  <si>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</si>
  <si>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</si>
  <si>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</si>
  <si>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</si>
  <si>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</si>
  <si>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</si>
  <si>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</si>
  <si>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</si>
  <si>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</si>
  <si>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</si>
  <si>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</si>
  <si>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</si>
  <si>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</si>
  <si>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</si>
  <si>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</si>
  <si>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</si>
  <si>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</si>
  <si>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</si>
  <si>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</si>
  <si>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</si>
  <si>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</si>
  <si>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</si>
  <si>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Application will use JWT.</t>
  </si>
  <si>
    <t>JSON Web Token</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</si>
  <si>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</si>
  <si>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</si>
  <si>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</si>
  <si>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</si>
  <si>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</si>
  <si>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</si>
  <si>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</si>
  <si>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</si>
  <si>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</si>
  <si>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</si>
  <si>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</si>
  <si>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backend/src/main/java/com/desofs/backend/config</t>
  </si>
  <si>
    <t>JWT Token and Security Filter Chain</t>
  </si>
  <si>
    <t>General Access Control Design</t>
  </si>
  <si>
    <t>4.1.1</t>
  </si>
  <si>
    <t>Verify that the application enforces access control rules on a trusted service layer, especially if client-side access control is present and could be bypassed.</t>
  </si>
  <si>
    <t>frontend\src\app\guards\auth.guard.ts
backend/src/main/java/com/desofs/backend/config/SecurityConfig.java</t>
  </si>
  <si>
    <t>Web application routes access will be restrained according to user permissions. Backend will always verify user's permissions on every request using rounting and invalidating every other endpoint that it was not cited on the routing.</t>
  </si>
  <si>
    <t>Angular Libraries, Java Libraries</t>
  </si>
  <si>
    <t>4.1.2</t>
  </si>
  <si>
    <t>Verify that all user and data attributes and policy information used by access controls cannot be manipulated by end users unless specifically authorized.</t>
  </si>
  <si>
    <t>backend/src/main/java/com/desofs
/backend/config/SecurityConfig.java</t>
  </si>
  <si>
    <t>We implement strict controls and validation mechanisms to prevent unauthorized modification of attributes or policies that govern access to sensitive resources.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</si>
  <si>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</si>
  <si>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</si>
  <si>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Access to functionalities will be based on user permission instead of user role. All actions are firstly validated according to the users authentication and permissions.</t>
  </si>
  <si>
    <t>4.1.4</t>
  </si>
  <si>
    <t>4.1.5</t>
  </si>
  <si>
    <t>Verify that access controls fail securely including when an exception occurs. ([C10](https://owasp.org/www-project-proactive-controls/#div-numbering))</t>
  </si>
  <si>
    <t>frontend\src\app\pages\login\login.component.ts - func handleError()
backend/src/main/java/com/desofs/backend/controllers/ControllerAdvisor.java</t>
  </si>
  <si>
    <t>All exceptions must be handled, with proper amount of logging. Error messages shouldn't display critical information.
It's used a ControllerAdvisor in order to guarantee that all exceptions are returned with a security message error.</t>
  </si>
  <si>
    <t>Angular Libraries, Java Libraries, Spring Web</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</si>
  <si>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</si>
  <si>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</si>
  <si>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</si>
  <si>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To achieve this, we enforce proper authorization and access controls at both the application and API levels. This involves validating user permissions and verifying ownership or authorization before allowing any CRUD operations on sensitive data. </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</si>
  <si>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</si>
  <si>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</si>
  <si>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</si>
  <si>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</si>
  <si>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</si>
  <si>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</si>
  <si>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</si>
  <si>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</si>
  <si>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</si>
  <si>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</si>
  <si>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</si>
  <si>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</si>
  <si>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</si>
  <si>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</si>
  <si>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</si>
  <si>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</si>
  <si>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Spring annotations such as '@Valid', '@ModelAttribute', '@RequestParam', '@CookieValue', among others provide a way of ensuring positve validation by binding these annotations to request parameters, headers, cookies, etc.</t>
  </si>
  <si>
    <t>Spring libraries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</si>
  <si>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</si>
  <si>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</si>
  <si>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backend/src/main/java/com/desofs/backend/**</t>
  </si>
  <si>
    <t>Defining data models with strong typing along with the Bean Validation API allows the declaration of specific annotations for validation purposes.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</si>
  <si>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</si>
  <si>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</si>
  <si>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</si>
  <si>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</si>
  <si>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</si>
  <si>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</si>
  <si>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</si>
  <si>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</si>
  <si>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</si>
  <si>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desofs2024_M1A_2/**</t>
  </si>
  <si>
    <t>The use of eval() was not permitted. Instead of dynamically executing code, more structured and predictable approaches will be used, such as using predefined functions or methods. The codebase will be regularly reviewed to identify and eliminate any instances of eval().</t>
  </si>
  <si>
    <t>SonarQube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</si>
  <si>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</si>
  <si>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</si>
  <si>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</si>
  <si>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</si>
  <si>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</si>
  <si>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</si>
  <si>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</si>
  <si>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</si>
  <si>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</si>
  <si>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</si>
  <si>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</si>
  <si>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</si>
  <si>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The Java Encoder project by OWASP ensures automatic content output encoding according to location in the document where data is being stored</t>
  </si>
  <si>
    <t>OWASP Java Encoder</t>
  </si>
  <si>
    <t>5.3.4</t>
  </si>
  <si>
    <t>Verify that data selection or database queries (e.g. SQL, HQL, ORM, NoSQL) use parameterized queries, ORMs, entity frameworks, or are otherwise protected from database injection attacks. 
([C3](https://owasp.org/www-project-proactive-controls/#div-numbering))</t>
  </si>
  <si>
    <t>The @Param annotation in Spring Data JPA parameterizes queries and helps ensure the robustness of the application against database injection attacks</t>
  </si>
  <si>
    <t>5.3.5</t>
  </si>
  <si>
    <t>Verify that where parameterized or safer mechanisms are not present, context-specific output encoding is used to protect against injection attacks, such as the use of SQL escaping to protect against SQL injection. ([C3, C4]
(https://owasp.org/www-project-proactive-controls/#div-numbering))</t>
  </si>
  <si>
    <t>We will employ SQL escaping to safeguard against SQL injection attacks. By implementing context-specific output encoding, we mitigate the risk of malicious code injection and enhance the security of our application</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</si>
  <si>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</si>
  <si>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</si>
  <si>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</si>
  <si>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</si>
  <si>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</si>
  <si>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</si>
  <si>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</si>
  <si>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</si>
  <si>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</si>
  <si>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</si>
  <si>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</si>
  <si>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</si>
  <si>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</si>
  <si>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</si>
  <si>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</si>
  <si>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</si>
  <si>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</si>
  <si>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Form input validation will be used in order to validate and sanitize all user's inputs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</si>
  <si>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</si>
  <si>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</si>
  <si>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</si>
  <si>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</si>
  <si>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</si>
  <si>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</si>
  <si>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</si>
  <si>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</si>
  <si>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</si>
  <si>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Only the native JSON.parse function will be used when parsing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</si>
  <si>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</si>
  <si>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</si>
  <si>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</si>
  <si>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</si>
  <si>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</si>
  <si>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</si>
  <si>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To comply with this requirement, we will implement encryption for regulated financial data while it is at rest. By encrypting this data, we ensure that even if unauthorized access occurs, the information remains protected and unreadable. The algorithm for this it will be SHA-256.</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</si>
  <si>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</si>
  <si>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</si>
  <si>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</si>
  <si>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</si>
  <si>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</si>
  <si>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</si>
  <si>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</si>
  <si>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</si>
  <si>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</si>
  <si>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</si>
  <si>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</si>
  <si>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</si>
  <si>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</si>
  <si>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</si>
  <si>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</si>
  <si>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</si>
  <si>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</si>
  <si>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</si>
  <si>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</si>
  <si>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</si>
  <si>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Java offers SecureRandom class which provides a cryptographically strong random number generator (RNG).</t>
  </si>
  <si>
    <t>Java.security.SecureRandom class</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</si>
  <si>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</si>
  <si>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</si>
  <si>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</si>
  <si>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</si>
  <si>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</si>
  <si>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</si>
  <si>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</si>
  <si>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</si>
  <si>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</si>
  <si>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</si>
  <si>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</si>
  <si>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We guarantee that all information relating to credentials or payment details is not logged.</t>
  </si>
  <si>
    <t>Spring security</t>
  </si>
  <si>
    <t>Verify that the application does not log other sensitive data as defined under local privacy laws or relevant security policy. ([C9](https://owasp.org/www-project-proactive-controls/#div-numbering))</t>
  </si>
  <si>
    <t>We have to make sure that the entire development team is aware of privacy and security laws to ensure that any information that is not allowed is blocked.</t>
  </si>
  <si>
    <t>7.1.3</t>
  </si>
  <si>
    <t>Verify that the application logs security relevant events including successful and failed authentication events, access control failures, deserialization failures and input validation failures. ([C5, C7](https://owasp.org/www-project-proactive-controls/#div-numbering))</t>
  </si>
  <si>
    <t>We need to send logs at the end of each failed operation in order to keep track of them.</t>
  </si>
  <si>
    <t>7.1.4</t>
  </si>
  <si>
    <t>Verify that each log event includes necessary information that would allow for a detailed investigation of the timeline when an event happens. ([C9](https://owasp.org/www-project-proactive-controls/#div-numbering))</t>
  </si>
  <si>
    <t>We will create logs following the standard, like https://cheatsheetseries.owasp.org/cheatsheets/Logging_Cheat_Sheet.html.</t>
  </si>
  <si>
    <t>Log Processing</t>
  </si>
  <si>
    <t>Verify that all authentication decisions are logged, without storing sensitive session identifiers or passwords. This should include requests with relevant metadata needed for security investigations.</t>
  </si>
  <si>
    <t>We have to include all the authentication endpoints and the respective login in the logging system.</t>
  </si>
  <si>
    <t>Spring Boot Environment</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</si>
  <si>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</si>
  <si>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</si>
  <si>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</si>
  <si>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</si>
  <si>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</si>
  <si>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</si>
  <si>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</si>
  <si>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</si>
  <si>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</si>
  <si>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</si>
  <si>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</si>
  <si>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</si>
  <si>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</si>
  <si>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</si>
  <si>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We can create a specialized table in the database where all the exceptions that have occurred and have been marked as security-sensitive are stored. This information can be viewed by the system administrator and tracked in a support ticket way.</t>
  </si>
  <si>
    <t>7.4.2</t>
  </si>
  <si>
    <t>Verify that exception handling (or a functional equivalent) is used across the codebase to account for expected and unexpected error conditions. ([C10](https://owasp.org/www-project-proactive-controls/#div-numbering))</t>
  </si>
  <si>
    <t>backend/src/main/java/com/desofs/backend/controllers/ControllerAdvisor.java</t>
  </si>
  <si>
    <t>We are using a set of exceptions and a ControllerAdvisor in a way to guarantee that are a correctness way to deal exception.</t>
  </si>
  <si>
    <t>Spring Web, @ControllerAdvisor</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</si>
  <si>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</si>
  <si>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</si>
  <si>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</si>
  <si>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</si>
  <si>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</si>
  <si>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</si>
  <si>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</si>
  <si>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</si>
  <si>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</si>
  <si>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</si>
  <si>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</si>
  <si>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</si>
  <si>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</si>
  <si>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</si>
  <si>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</si>
  <si>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</si>
  <si>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</si>
  <si>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</si>
  <si>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</si>
  <si>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</si>
  <si>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The token will be stored in localStorage and dosn't contain invalid information.</t>
  </si>
  <si>
    <t>JWT Token</t>
  </si>
  <si>
    <t>8.2.3</t>
  </si>
  <si>
    <t>Verify that authenticated data is cleared from client storage, such as the browser DOM, after the client or session is terminated.</t>
  </si>
  <si>
    <t>Utilizing Angular's lifecycle local storage is cleared when the client is closed.  The same can be done when the session is terminated.</t>
  </si>
  <si>
    <t>JWT Token / Angular's component Lifecycle</t>
  </si>
  <si>
    <t>Sensitive Private Data</t>
  </si>
  <si>
    <t>8.3.1</t>
  </si>
  <si>
    <t>Verify that sensitive data is sent to the server in the HTTP message body or headers, and that query string parameters from any HTTP verb do not contain sensitive data.</t>
  </si>
  <si>
    <t>frontend\src\app\interceptors\auth.interceptor.ts</t>
  </si>
  <si>
    <t>Auth Interceptor adds encrypted authentication data to the requests' headers.</t>
  </si>
  <si>
    <t>HTTPInterceptor</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</si>
  <si>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</si>
  <si>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</si>
  <si>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</si>
  <si>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</si>
  <si>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</si>
  <si>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</si>
  <si>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</si>
  <si>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</si>
  <si>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</si>
  <si>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</si>
  <si>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</si>
  <si>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</si>
  <si>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backend/src/main/java/com/desofs/backend/controllers/AuthController.java</t>
  </si>
  <si>
    <t>To comply with this requirement, we will implement encryption for sensitive and private information. By encrypting this data, we ensure that even if unauthorized access occurs, the information remains protected and unreadable. The algorithm for this it will be SHA-256.</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</si>
  <si>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</si>
  <si>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</si>
  <si>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</si>
  <si>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</si>
  <si>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</si>
  <si>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Done in the communication with the DB, and the use of HTTP</t>
  </si>
  <si>
    <t xml:space="preserve">It's fundamental to guarantee that in all servers configuration the TLS is enabled and older versions, like SSL are disable. </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</si>
  <si>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</si>
  <si>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</si>
  <si>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</si>
  <si>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</si>
  <si>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</si>
  <si>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</si>
  <si>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</si>
  <si>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</si>
  <si>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</si>
  <si>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</si>
  <si>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</si>
  <si>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All communication tunnels are secured</t>
  </si>
  <si>
    <t xml:space="preserve">By using external services that are only available via HTTPS and that have a good reputation, we can be optimist about using secure connections. </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</si>
  <si>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</si>
  <si>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</si>
  <si>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</si>
  <si>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</si>
  <si>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</si>
  <si>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</si>
  <si>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</si>
  <si>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Pipeline SonarQube Step</t>
  </si>
  <si>
    <t>In order to obtain information about the potentially malicious code it's used a static analysis code tool.</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</si>
  <si>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</si>
  <si>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</si>
  <si>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</si>
  <si>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</si>
  <si>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</si>
  <si>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</si>
  <si>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</si>
  <si>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</si>
  <si>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</si>
  <si>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</si>
  <si>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</si>
  <si>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</si>
  <si>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</si>
  <si>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</si>
  <si>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</si>
  <si>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</si>
  <si>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</si>
  <si>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</si>
  <si>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Pipeline SonarQube, OWASP Dependecy-Check and DependaBot Steps</t>
  </si>
  <si>
    <t>We will enforce strict policies within our application to only load resources from trusted sources or domains that have been explicitly whitelisted. This helps mitigate the risk of code injection attacks and unauthorized execution of malicious code. We will use the dependency check owasp library.</t>
  </si>
  <si>
    <t>OWASP Dependency-Check, DependaBot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</si>
  <si>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</si>
  <si>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</si>
  <si>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</si>
  <si>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</si>
  <si>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</si>
  <si>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We are using the Service repository pattern and doing the logic as workflow.</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</si>
  <si>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</si>
  <si>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</si>
  <si>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</si>
  <si>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</si>
  <si>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</si>
  <si>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</si>
  <si>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We will implement rate limiting mechanisms to protect the application from automation. We will use Bucket4j library.</t>
  </si>
  <si>
    <t>11.1.5</t>
  </si>
  <si>
    <t>Verify the application has business logic limits or validation to protect against likely business risks or threats, identified using threat modeling or similar methodologies.</t>
  </si>
  <si>
    <t>A threat model was used to ensure that all the business cases were covered with a view to analyzing the risks that each one might have and what the mitigations might be done.</t>
  </si>
  <si>
    <t>Threat Dragon</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</si>
  <si>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</si>
  <si>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</si>
  <si>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</si>
  <si>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</si>
  <si>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</si>
  <si>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</si>
  <si>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The application will have a middleware which logs users interactions. This middleware will be used to detect  and alert for activity spikes.</t>
  </si>
  <si>
    <t xml:space="preserve">File Upload </t>
  </si>
  <si>
    <t>12.1.1</t>
  </si>
  <si>
    <t>Verify that the application will not accept large files that could fill up storage or cause a denial of service.</t>
  </si>
  <si>
    <t>Spring Boot provides a way of configuring multipart file upload settings. Properties like 
'spring.servlet.multipart.max-file-size' and 
'spring.servlet.multipart.max-request-size' can be used to limit the maximum file size.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</si>
  <si>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</si>
  <si>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</si>
  <si>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</si>
  <si>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</si>
  <si>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Define maximum file size limits and a maximum number of files allowed per user. These limits should be configurable and enforced server-side.</t>
  </si>
  <si>
    <t>Spring Content</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</si>
  <si>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</si>
  <si>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</si>
  <si>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</si>
  <si>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</si>
  <si>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</si>
  <si>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</si>
  <si>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 xml:space="preserve">Instead of using user-submitted filenames directly, generate unique filenames on the server side. </t>
  </si>
  <si>
    <t>12.3.2</t>
  </si>
  <si>
    <t>Verify that user-submitted filename metadata is validated or ignored to prevent the disclosure, creation, updating or removal of local files (LFI).</t>
  </si>
  <si>
    <t>Sanitize the input to remove any potentially harmful characters or sequences. Use a safe subset of characters and remove any characters that could be interpreted as path separators or special characters in file paths.</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</si>
  <si>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</si>
  <si>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</si>
  <si>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</si>
  <si>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</si>
  <si>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Validate and sanitize user-submitted filenames to ensure they do not contain characters or sequences that could be exploited for RFD attacks.</t>
  </si>
  <si>
    <t>12.3.5</t>
  </si>
  <si>
    <t>Verify that untrusted file metadata is not used directly with system API or libraries, to protect against OS command injection.</t>
  </si>
  <si>
    <t>We will mitigate the risk of OS command injection vulnerabilities arising from the use of untrusted file metadata, enhancing the overall security and integrity of the application using Spring Content.</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</si>
  <si>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</si>
  <si>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</si>
  <si>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</si>
  <si>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</si>
  <si>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</si>
  <si>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Set strict file permissions on the storage directory to restrict access. Ensure that only the necessary users or processes have read, write, and execute permissions on the directory and its contents.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</si>
  <si>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</si>
  <si>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</si>
  <si>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</si>
  <si>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</si>
  <si>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</si>
  <si>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Configure your web server to deny access to files with specific extensions. This can be done using directives such as Deny, FilesMatch, or LocationMatch to restrict access based on file extensions.</t>
  </si>
  <si>
    <t>12.5.2</t>
  </si>
  <si>
    <t>Verify that direct requests to uploaded files will never be executed as HTML/JavaScript content.</t>
  </si>
  <si>
    <t>Configure the web server to serve uploaded files with the appropriate Content-Type header. For example, set the Content-Type header to application/octet-stream for binary files or text/plain for text files. This ensures that the browser treats the files as raw data and does not attempt to execute them as HTML or JavaScript.</t>
  </si>
  <si>
    <t>Browser dev. tools</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</si>
  <si>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</si>
  <si>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</si>
  <si>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</si>
  <si>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</si>
  <si>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</si>
  <si>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</si>
  <si>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</si>
  <si>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</si>
  <si>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</si>
  <si>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</si>
  <si>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Instead of passing sensitive information in the URL, HTTP headers will be used. Headers can be used to transmit auth tokens or api keys securely.</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</si>
  <si>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</si>
  <si>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</si>
  <si>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</si>
  <si>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</si>
  <si>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When requests reach the API endpoint, the server should parse the request and inspect the Content-Type header to determine the type of content being sent.</t>
  </si>
  <si>
    <t>RESTful Web Service</t>
  </si>
  <si>
    <t>13.2.1</t>
  </si>
  <si>
    <t>Verify that enabled RESTful HTTP methods are a valid choice for the user or action, such as preventing normal users using DELETE or PUT on protected API or resources.</t>
  </si>
  <si>
    <t>Implement authorization to determine whether a user has permission to perform specific action,  such as roles and permissions to control access to different  parts of the API and resources</t>
  </si>
  <si>
    <t>13.2.2</t>
  </si>
  <si>
    <t>Verify that JSON schema validation is in place and verified before accepting input.</t>
  </si>
  <si>
    <t>Define the JSON schema that represents the structure and constraints of the JSON data that is expected to be received.</t>
  </si>
  <si>
    <t>Jakarta annotations</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</si>
  <si>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</si>
  <si>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</si>
  <si>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</si>
  <si>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</si>
  <si>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</si>
  <si>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</si>
  <si>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Verify that the Content-Type header matches the one of the expected content types for each endpoint. For example, if and endpoint is designed to accept JSON data, ensure that the Content-type header is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</si>
  <si>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</si>
  <si>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</si>
  <si>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</si>
  <si>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</si>
  <si>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</si>
  <si>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</si>
  <si>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</si>
  <si>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</si>
  <si>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</si>
  <si>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</si>
  <si>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</si>
  <si>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</si>
  <si>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</si>
  <si>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</si>
  <si>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</si>
  <si>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Actions presented in .github/**</t>
  </si>
  <si>
    <t>Github Actions will be used to ensure a robust pipeline to build, test and deploy the application on every update. Workflows pertaining to the validation of the security of the application will also be in place.</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</si>
  <si>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</si>
  <si>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</si>
  <si>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</si>
  <si>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</si>
  <si>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</si>
  <si>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</si>
  <si>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</si>
  <si>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</si>
  <si>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</si>
  <si>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</si>
  <si>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</si>
  <si>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OWASP Dependency-Check Maven Plugin to automatically scan the project's dependencies for known vulnerabilities during the build process.</t>
  </si>
  <si>
    <t>OWASP Dependency Check</t>
  </si>
  <si>
    <t>14.2.2</t>
  </si>
  <si>
    <t xml:space="preserve"> Verify that all unneeded features, documentation, sample applications and configurations are removed.</t>
  </si>
  <si>
    <t>Conduct a thorough code review to identify and remove any unused or unnecessary code, including classes, methods, and configurations.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</si>
  <si>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</si>
  <si>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</si>
  <si>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</si>
  <si>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</si>
  <si>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Regularly verify the integrity and trustworthiness of the repositories from which the project downloads dependencies. Ensure that the repositories follow best practices for security and maintain a good reputation within the software development community.</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</si>
  <si>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</si>
  <si>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</si>
  <si>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</si>
  <si>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</si>
  <si>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</si>
  <si>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</si>
  <si>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</si>
  <si>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</si>
  <si>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</si>
  <si>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Ensure that any debug features or developer consoles provided by the application framework or libraries are not accessible in production environments. Disable or remove any endpoints, URLs, or features that expose debugging information.</t>
  </si>
  <si>
    <t>14.3.3</t>
  </si>
  <si>
    <t>Verify that the HTTP headers or any part of the HTTP response do not expose detailed version information of system components.</t>
  </si>
  <si>
    <t>backend/src/main/java/com/desofs/backend/config/**</t>
  </si>
  <si>
    <t>Check for any framework-specific headers in the HTTP response that may expose detailed version information.</t>
  </si>
  <si>
    <t xml:space="preserve">Spring Boot </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</si>
  <si>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</si>
  <si>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</si>
  <si>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</si>
  <si>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Create a response interceptor or filter in the Spring Boot application to intercept outgoing HTTP responses.</t>
  </si>
  <si>
    <t>14.4.2</t>
  </si>
  <si>
    <t>Verify that all API responses contain Content-Disposition: attachment; filename="api.json" header (or other appropriate filename for the content type).</t>
  </si>
  <si>
    <t>Develop a response interceptor or filter to intercept outgoing API responses.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</si>
  <si>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</si>
  <si>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</si>
  <si>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</si>
  <si>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</si>
  <si>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</si>
  <si>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</si>
  <si>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</si>
  <si>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</si>
  <si>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</si>
  <si>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</si>
  <si>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</si>
  <si>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</si>
  <si>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</si>
  <si>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Check the HTTP method of each incoming request to ensure that it is valid for the application context. This includes verifying that the method is one of the methods supported by your application/API, including pre-flight OPTIONS requests.</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</si>
  <si>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</si>
  <si>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</si>
  <si>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</si>
  <si>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</si>
  <si>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</si>
  <si>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</si>
  <si>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 xml:space="preserve"> Determine the headers added by the trusted proxy or SSO device. Common headers include X-Forwarded-For, X-Forwarded-Proto, Authorization,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</si>
</sst>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9">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2"/>
      <color theme="1"/>
      <name val="Calibri"/>
      <family val="2"/>
      <charset val="1"/>
    </font>
    <font>
      <sz val="12"/>
      <color rgb="FF000000"/>
      <name val="Calibri"/>
    </font>
    <font>
      <sz val="12"/>
      <color rgb="FF000000"/>
      <name val="Calibri"/>
      <family val="2"/>
    </font>
    <font>
      <sz val="16"/>
      <color rgb="FFFFFFFF"/>
      <name val="Calibri"/>
    </font>
    <font>
      <sz val="12"/>
      <name val="Calibri"/>
    </font>
  </fonts>
  <fills count="12">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theme="0" tint="-4.9989318521683403E-2"/>
        <bgColor indexed="64"/>
      </patternFill>
    </fill>
    <fill>
      <patternFill patternType="solid">
        <fgColor rgb="FFFDFFE6"/>
        <bgColor indexed="64"/>
      </patternFill>
    </fill>
  </fills>
  <borders count="5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style="medium">
        <color rgb="FF243B53"/>
      </left>
      <right/>
      <top style="thin">
        <color rgb="FFBCCCDC"/>
      </top>
      <bottom style="thin">
        <color rgb="FFBCCCDC"/>
      </bottom>
      <diagonal/>
    </border>
    <border>
      <left style="medium">
        <color rgb="FF243B53"/>
      </left>
      <right/>
      <top style="thin">
        <color rgb="FFBCCCDC"/>
      </top>
      <bottom style="medium">
        <color rgb="FF243B53"/>
      </bottom>
      <diagonal/>
    </border>
    <border>
      <left style="thin">
        <color rgb="FFBCCCDC"/>
      </left>
      <right style="thin">
        <color rgb="FFBCCCDC"/>
      </right>
      <top style="thin">
        <color rgb="FFBCCCDC"/>
      </top>
      <bottom style="medium">
        <color indexed="64"/>
      </bottom>
      <diagonal/>
    </border>
    <border>
      <left style="thin">
        <color rgb="FFBCCCDC"/>
      </left>
      <right/>
      <top style="thin">
        <color rgb="FFBCCCDC"/>
      </top>
      <bottom style="thin">
        <color rgb="FFBCCCDC"/>
      </bottom>
      <diagonal/>
    </border>
    <border>
      <left style="thin">
        <color rgb="FFBCCCDC"/>
      </left>
      <right style="thin">
        <color rgb="FFBCCCDC"/>
      </right>
      <top style="medium">
        <color rgb="FF243B53"/>
      </top>
      <bottom/>
      <diagonal/>
    </border>
    <border>
      <left style="medium">
        <color indexed="64"/>
      </left>
      <right style="medium">
        <color indexed="64"/>
      </right>
      <top style="medium">
        <color indexed="64"/>
      </top>
      <bottom/>
      <diagonal/>
    </border>
    <border>
      <left style="thin">
        <color rgb="FFBCCCDC"/>
      </left>
      <right style="medium">
        <color indexed="64"/>
      </right>
      <top style="thin">
        <color rgb="FFBCCCDC"/>
      </top>
      <bottom style="medium">
        <color indexed="64"/>
      </bottom>
      <diagonal/>
    </border>
    <border>
      <left style="medium">
        <color indexed="64"/>
      </left>
      <right style="thin">
        <color rgb="FFBCCCDC"/>
      </right>
      <top style="thin">
        <color rgb="FFBCCCDC"/>
      </top>
      <bottom style="medium">
        <color indexed="64"/>
      </bottom>
      <diagonal/>
    </border>
    <border>
      <left style="thin">
        <color rgb="FFBCCCDC"/>
      </left>
      <right style="medium">
        <color indexed="64"/>
      </right>
      <top style="medium">
        <color indexed="64"/>
      </top>
      <bottom style="thin">
        <color rgb="FFBCCCDC"/>
      </bottom>
      <diagonal/>
    </border>
    <border>
      <left style="medium">
        <color indexed="64"/>
      </left>
      <right style="thin">
        <color rgb="FFBCCCDC"/>
      </right>
      <top style="medium">
        <color indexed="64"/>
      </top>
      <bottom style="thin">
        <color rgb="FFBCCCDC"/>
      </bottom>
      <diagonal/>
    </border>
    <border>
      <left style="medium">
        <color indexed="64"/>
      </left>
      <right style="thin">
        <color rgb="FFBCCCDC"/>
      </right>
      <top style="thin">
        <color rgb="FFBCCCDC"/>
      </top>
      <bottom style="thin">
        <color rgb="FFBCCCDC"/>
      </bottom>
      <diagonal/>
    </border>
    <border>
      <left style="thin">
        <color rgb="FFBCCCDC"/>
      </left>
      <right style="medium">
        <color indexed="64"/>
      </right>
      <top style="thin">
        <color rgb="FFBCCCDC"/>
      </top>
      <bottom style="thin">
        <color rgb="FFBCCCDC"/>
      </bottom>
      <diagonal/>
    </border>
    <border>
      <left style="thin">
        <color theme="2"/>
      </left>
      <right style="thin">
        <color theme="2"/>
      </right>
      <top style="thin">
        <color theme="2"/>
      </top>
      <bottom style="thin">
        <color theme="2"/>
      </bottom>
      <diagonal/>
    </border>
    <border>
      <left style="thin">
        <color rgb="FFBCCCDC"/>
      </left>
      <right style="thin">
        <color rgb="FFBCCCDC"/>
      </right>
      <top style="thin">
        <color rgb="FFBCCCDC"/>
      </top>
      <bottom style="medium">
        <color rgb="FF000000"/>
      </bottom>
      <diagonal/>
    </border>
    <border>
      <left style="thin">
        <color rgb="FFBCCCDC"/>
      </left>
      <right style="medium">
        <color rgb="FF000000"/>
      </right>
      <top style="thin">
        <color rgb="FFBCCCDC"/>
      </top>
      <bottom style="medium">
        <color rgb="FF000000"/>
      </bottom>
      <diagonal/>
    </border>
    <border>
      <left style="thin">
        <color rgb="FFBCCCDC"/>
      </left>
      <right style="thin">
        <color rgb="FFBCCCDC"/>
      </right>
      <top style="thin">
        <color rgb="FFBCCCDC"/>
      </top>
      <bottom/>
      <diagonal/>
    </border>
    <border>
      <left style="thin">
        <color rgb="FFBCCCDC"/>
      </left>
      <right style="thin">
        <color rgb="FFBCCCDC"/>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BCCCDC"/>
      </left>
      <right style="thin">
        <color rgb="FF000000"/>
      </right>
      <top style="thin">
        <color rgb="FFBCCCDC"/>
      </top>
      <bottom style="thin">
        <color rgb="FFBCCCDC"/>
      </bottom>
      <diagonal/>
    </border>
  </borders>
  <cellStyleXfs count="1">
    <xf numFmtId="0" fontId="0" fillId="0" borderId="0"/>
  </cellStyleXfs>
  <cellXfs count="221">
    <xf numFmtId="0" fontId="0" fillId="0" borderId="0" xfId="0"/>
    <xf numFmtId="0" fontId="4" fillId="2" borderId="19" xfId="0" applyFont="1" applyFill="1" applyBorder="1" applyAlignment="1">
      <alignment horizontal="center"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5" xfId="0" applyFont="1" applyFill="1" applyBorder="1" applyAlignment="1">
      <alignment horizontal="left" vertical="center" wrapText="1"/>
    </xf>
    <xf numFmtId="0" fontId="6" fillId="9" borderId="12" xfId="0" applyFont="1" applyFill="1" applyBorder="1" applyAlignment="1">
      <alignment horizontal="center" vertical="center" wrapText="1"/>
    </xf>
    <xf numFmtId="0" fontId="6" fillId="9" borderId="5" xfId="0" applyFont="1" applyFill="1" applyBorder="1" applyAlignment="1">
      <alignment horizontal="center" vertical="center"/>
    </xf>
    <xf numFmtId="0" fontId="14" fillId="9" borderId="5" xfId="0" applyFont="1" applyFill="1" applyBorder="1" applyAlignment="1">
      <alignment horizontal="center" vertical="center" wrapText="1"/>
    </xf>
    <xf numFmtId="0" fontId="14" fillId="9" borderId="5" xfId="0" applyFont="1" applyFill="1" applyBorder="1" applyAlignment="1">
      <alignment horizontal="center" vertical="center"/>
    </xf>
    <xf numFmtId="0" fontId="6" fillId="0" borderId="0" xfId="0" applyFont="1" applyAlignment="1">
      <alignment horizontal="left" vertical="center" wrapText="1"/>
    </xf>
    <xf numFmtId="0" fontId="13" fillId="9" borderId="5" xfId="0" applyFont="1" applyFill="1" applyBorder="1" applyAlignment="1">
      <alignment horizontal="left" vertical="center" wrapText="1"/>
    </xf>
    <xf numFmtId="0" fontId="6" fillId="0" borderId="42" xfId="0" applyFont="1" applyBorder="1" applyAlignment="1">
      <alignment horizontal="left" vertical="center" wrapText="1"/>
    </xf>
    <xf numFmtId="0" fontId="6" fillId="0" borderId="2"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4" fillId="2" borderId="8"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0" fillId="0" borderId="0" xfId="0" applyAlignment="1">
      <alignment horizontal="center" vertical="center"/>
    </xf>
    <xf numFmtId="0" fontId="17" fillId="3" borderId="18" xfId="0" applyFont="1" applyFill="1" applyBorder="1" applyAlignment="1">
      <alignment horizontal="center" vertical="center"/>
    </xf>
    <xf numFmtId="0" fontId="13" fillId="0" borderId="5" xfId="0" applyFont="1" applyBorder="1" applyAlignment="1">
      <alignment horizontal="center" vertical="center" wrapText="1"/>
    </xf>
    <xf numFmtId="0" fontId="13" fillId="0" borderId="2" xfId="0" applyFont="1" applyBorder="1" applyAlignment="1">
      <alignment horizontal="center" vertical="center" wrapText="1"/>
    </xf>
    <xf numFmtId="0" fontId="16" fillId="0" borderId="0" xfId="0" applyFont="1" applyAlignment="1">
      <alignment horizontal="left" vertical="center" wrapText="1"/>
    </xf>
    <xf numFmtId="0" fontId="13" fillId="0" borderId="0" xfId="0" applyFont="1" applyAlignment="1">
      <alignment horizontal="left" vertical="center" wrapText="1"/>
    </xf>
    <xf numFmtId="0" fontId="13" fillId="0" borderId="5" xfId="0" applyFont="1" applyBorder="1" applyAlignment="1">
      <alignment horizontal="left"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wrapText="1"/>
    </xf>
    <xf numFmtId="0" fontId="13" fillId="0" borderId="13"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6" xfId="0" applyFont="1" applyBorder="1" applyAlignment="1">
      <alignment horizontal="center" vertical="center" wrapText="1"/>
    </xf>
    <xf numFmtId="0" fontId="14" fillId="9" borderId="13"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10" fillId="0" borderId="0" xfId="0" applyFont="1" applyAlignment="1">
      <alignment horizontal="left"/>
    </xf>
    <xf numFmtId="0" fontId="6" fillId="0" borderId="11" xfId="0" applyFont="1" applyBorder="1" applyAlignment="1">
      <alignment horizontal="center" vertical="center" wrapText="1"/>
    </xf>
    <xf numFmtId="0" fontId="13" fillId="0" borderId="13" xfId="0" applyFont="1" applyBorder="1" applyAlignment="1">
      <alignment horizontal="center" vertical="center"/>
    </xf>
    <xf numFmtId="0" fontId="6" fillId="0" borderId="16" xfId="0" applyFont="1" applyBorder="1" applyAlignment="1">
      <alignment horizontal="center" vertical="center"/>
    </xf>
    <xf numFmtId="0" fontId="6" fillId="0" borderId="0" xfId="0" applyFont="1" applyAlignment="1">
      <alignment horizontal="left"/>
    </xf>
    <xf numFmtId="0" fontId="6" fillId="0" borderId="0" xfId="0" applyFont="1" applyAlignment="1">
      <alignment vertical="center"/>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xf>
    <xf numFmtId="0" fontId="6" fillId="10" borderId="23" xfId="0" applyFont="1" applyFill="1" applyBorder="1" applyAlignment="1">
      <alignment horizontal="left" vertical="center" wrapText="1"/>
    </xf>
    <xf numFmtId="0" fontId="6" fillId="10" borderId="23" xfId="0" applyFont="1" applyFill="1" applyBorder="1" applyAlignment="1">
      <alignment horizontal="center" vertical="center" wrapText="1"/>
    </xf>
    <xf numFmtId="0" fontId="6" fillId="10" borderId="24"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10" borderId="5" xfId="0" applyFont="1" applyFill="1" applyBorder="1" applyAlignment="1">
      <alignment horizontal="left" vertical="center" wrapText="1"/>
    </xf>
    <xf numFmtId="0" fontId="6" fillId="10" borderId="5"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3" fillId="10" borderId="23" xfId="0" applyFont="1" applyFill="1" applyBorder="1" applyAlignment="1">
      <alignment horizontal="center" vertical="center" wrapText="1"/>
    </xf>
    <xf numFmtId="0" fontId="13" fillId="10" borderId="23" xfId="0" applyFont="1" applyFill="1" applyBorder="1" applyAlignment="1">
      <alignment horizontal="left" vertical="center" wrapText="1"/>
    </xf>
    <xf numFmtId="0" fontId="13" fillId="10" borderId="24"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5" xfId="0" applyFont="1" applyFill="1" applyBorder="1" applyAlignment="1">
      <alignment horizontal="left" vertical="center" wrapText="1"/>
    </xf>
    <xf numFmtId="0" fontId="13" fillId="10" borderId="13" xfId="0" applyFont="1" applyFill="1" applyBorder="1" applyAlignment="1">
      <alignment horizontal="center" vertical="center" wrapText="1"/>
    </xf>
    <xf numFmtId="0" fontId="0" fillId="0" borderId="0" xfId="0" applyAlignment="1">
      <alignment vertical="center"/>
    </xf>
    <xf numFmtId="0" fontId="4"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vertical="center" wrapText="1"/>
    </xf>
    <xf numFmtId="0" fontId="6" fillId="0" borderId="33" xfId="0" applyFont="1" applyBorder="1" applyAlignment="1">
      <alignment horizontal="center" vertical="center" wrapText="1"/>
    </xf>
    <xf numFmtId="0" fontId="14" fillId="9" borderId="5" xfId="0" applyFont="1" applyFill="1" applyBorder="1" applyAlignment="1">
      <alignment horizontal="left" vertical="center" wrapText="1"/>
    </xf>
    <xf numFmtId="0" fontId="6" fillId="10" borderId="5" xfId="0" applyFont="1" applyFill="1" applyBorder="1" applyAlignment="1">
      <alignment horizontal="left" vertical="center"/>
    </xf>
    <xf numFmtId="0" fontId="6" fillId="10" borderId="13" xfId="0" applyFont="1" applyFill="1" applyBorder="1" applyAlignment="1">
      <alignment horizontal="center" vertical="center"/>
    </xf>
    <xf numFmtId="0" fontId="6" fillId="10" borderId="2" xfId="0" applyFont="1" applyFill="1" applyBorder="1" applyAlignment="1">
      <alignment horizontal="left" vertical="center" wrapText="1"/>
    </xf>
    <xf numFmtId="0" fontId="6" fillId="10" borderId="14"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6" fillId="10" borderId="15" xfId="0" applyFont="1" applyFill="1" applyBorder="1" applyAlignment="1">
      <alignment horizontal="left" vertical="center" wrapText="1"/>
    </xf>
    <xf numFmtId="0" fontId="6" fillId="10" borderId="15" xfId="0" applyFont="1" applyFill="1" applyBorder="1" applyAlignment="1">
      <alignment horizontal="center" vertical="center"/>
    </xf>
    <xf numFmtId="0" fontId="6" fillId="10" borderId="15" xfId="0" applyFont="1" applyFill="1" applyBorder="1" applyAlignment="1">
      <alignment horizontal="left" vertical="center"/>
    </xf>
    <xf numFmtId="0" fontId="6" fillId="10" borderId="16" xfId="0" applyFont="1" applyFill="1" applyBorder="1" applyAlignment="1">
      <alignment horizontal="center" vertical="center"/>
    </xf>
    <xf numFmtId="0" fontId="6" fillId="0" borderId="23" xfId="0" applyFont="1" applyBorder="1" applyAlignment="1">
      <alignment vertical="center"/>
    </xf>
    <xf numFmtId="0" fontId="6" fillId="9" borderId="5" xfId="0" applyFont="1" applyFill="1" applyBorder="1" applyAlignment="1">
      <alignment vertical="center"/>
    </xf>
    <xf numFmtId="0" fontId="6" fillId="0" borderId="5" xfId="0" applyFont="1" applyBorder="1" applyAlignment="1">
      <alignment vertical="center"/>
    </xf>
    <xf numFmtId="0" fontId="7" fillId="0" borderId="0" xfId="0" applyFont="1" applyAlignment="1">
      <alignment vertical="center"/>
    </xf>
    <xf numFmtId="0" fontId="6" fillId="10" borderId="5" xfId="0" applyFont="1" applyFill="1" applyBorder="1" applyAlignment="1">
      <alignment vertical="center"/>
    </xf>
    <xf numFmtId="0" fontId="6" fillId="10" borderId="15" xfId="0" applyFont="1" applyFill="1" applyBorder="1" applyAlignment="1">
      <alignment vertical="center"/>
    </xf>
    <xf numFmtId="0" fontId="6" fillId="10" borderId="16"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23" xfId="0" applyFont="1" applyFill="1" applyBorder="1" applyAlignment="1">
      <alignment horizontal="center" vertical="center"/>
    </xf>
    <xf numFmtId="0" fontId="13" fillId="10" borderId="12" xfId="0" applyFont="1" applyFill="1" applyBorder="1" applyAlignment="1">
      <alignment horizontal="center" vertical="center" wrapText="1"/>
    </xf>
    <xf numFmtId="0" fontId="13" fillId="10" borderId="5" xfId="0" applyFont="1" applyFill="1" applyBorder="1" applyAlignment="1">
      <alignment horizontal="center" vertical="center"/>
    </xf>
    <xf numFmtId="0" fontId="5" fillId="0" borderId="0" xfId="0" applyFont="1" applyAlignment="1">
      <alignment horizontal="center" vertical="center" wrapText="1"/>
    </xf>
    <xf numFmtId="0" fontId="6" fillId="2" borderId="37"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0" borderId="0" xfId="0" applyFont="1" applyAlignment="1">
      <alignment vertical="center" wrapText="1"/>
    </xf>
    <xf numFmtId="0" fontId="0" fillId="0" borderId="0" xfId="0" applyAlignment="1">
      <alignment vertical="center" wrapText="1"/>
    </xf>
    <xf numFmtId="0" fontId="6" fillId="5" borderId="39" xfId="0" applyFont="1" applyFill="1" applyBorder="1" applyAlignment="1">
      <alignment horizontal="center" vertical="center" wrapText="1"/>
    </xf>
    <xf numFmtId="0" fontId="13" fillId="0" borderId="0" xfId="0" applyFont="1" applyAlignment="1">
      <alignment vertical="center" wrapText="1"/>
    </xf>
    <xf numFmtId="0" fontId="6" fillId="7" borderId="39" xfId="0" applyFont="1" applyFill="1" applyBorder="1" applyAlignment="1">
      <alignment horizontal="center" vertical="center" wrapText="1"/>
    </xf>
    <xf numFmtId="0" fontId="6" fillId="6" borderId="39" xfId="0" applyFont="1" applyFill="1" applyBorder="1" applyAlignment="1">
      <alignment horizontal="center" vertical="center" wrapText="1"/>
    </xf>
    <xf numFmtId="0" fontId="6" fillId="5" borderId="40"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3" fillId="0" borderId="45" xfId="0" applyFont="1" applyBorder="1" applyAlignment="1">
      <alignment horizontal="center" vertical="center" wrapText="1"/>
    </xf>
    <xf numFmtId="0" fontId="13" fillId="0" borderId="48"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2" xfId="0" applyFont="1" applyBorder="1" applyAlignment="1">
      <alignment horizontal="left" vertical="center" wrapText="1"/>
    </xf>
    <xf numFmtId="0" fontId="13" fillId="9" borderId="47" xfId="0" applyFont="1" applyFill="1" applyBorder="1" applyAlignment="1">
      <alignment horizontal="center" vertical="center" wrapText="1"/>
    </xf>
    <xf numFmtId="0" fontId="13" fillId="9" borderId="49" xfId="0" applyFont="1" applyFill="1" applyBorder="1" applyAlignment="1">
      <alignment horizontal="center" vertical="center" wrapText="1"/>
    </xf>
    <xf numFmtId="0" fontId="13" fillId="9" borderId="50" xfId="0" applyFont="1" applyFill="1" applyBorder="1" applyAlignment="1">
      <alignment horizontal="center" vertical="center" wrapText="1"/>
    </xf>
    <xf numFmtId="0" fontId="13" fillId="0" borderId="49"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46"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1" xfId="0" applyFont="1" applyBorder="1" applyAlignment="1">
      <alignment horizontal="left" vertical="center" wrapText="1"/>
    </xf>
    <xf numFmtId="0" fontId="13" fillId="10" borderId="49" xfId="0" applyFont="1" applyFill="1" applyBorder="1" applyAlignment="1">
      <alignment horizontal="center" vertical="center" wrapText="1"/>
    </xf>
    <xf numFmtId="0" fontId="13" fillId="10" borderId="50"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6" fillId="11" borderId="5" xfId="0" applyFont="1" applyFill="1" applyBorder="1" applyAlignment="1">
      <alignment horizontal="center" vertical="center"/>
    </xf>
    <xf numFmtId="0" fontId="13" fillId="11" borderId="5" xfId="0" applyFont="1" applyFill="1" applyBorder="1" applyAlignment="1">
      <alignment horizontal="center" vertical="center"/>
    </xf>
    <xf numFmtId="0" fontId="6" fillId="11" borderId="5" xfId="0" applyFont="1" applyFill="1" applyBorder="1" applyAlignment="1">
      <alignment horizontal="center" vertical="center" wrapText="1"/>
    </xf>
    <xf numFmtId="0" fontId="6" fillId="11" borderId="23"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6" fillId="0" borderId="42" xfId="0" applyFont="1" applyBorder="1" applyAlignment="1">
      <alignment horizontal="center" vertical="center"/>
    </xf>
    <xf numFmtId="0" fontId="6" fillId="0" borderId="12" xfId="0" applyFont="1" applyBorder="1" applyAlignment="1">
      <alignment horizontal="left" vertical="center" wrapText="1"/>
    </xf>
    <xf numFmtId="0" fontId="13" fillId="10" borderId="2" xfId="0" applyFont="1" applyFill="1" applyBorder="1" applyAlignment="1">
      <alignment horizontal="left" vertical="center" wrapText="1"/>
    </xf>
    <xf numFmtId="0" fontId="14" fillId="11" borderId="5" xfId="0" applyFont="1" applyFill="1" applyBorder="1" applyAlignment="1">
      <alignment horizontal="center" vertical="center" wrapText="1"/>
    </xf>
    <xf numFmtId="0" fontId="13" fillId="9" borderId="5" xfId="0" applyFont="1" applyFill="1" applyBorder="1" applyAlignment="1">
      <alignment horizontal="center" vertical="center"/>
    </xf>
    <xf numFmtId="0" fontId="13" fillId="9" borderId="15" xfId="0" applyFont="1" applyFill="1" applyBorder="1" applyAlignment="1">
      <alignment horizontal="center" vertical="center"/>
    </xf>
    <xf numFmtId="0" fontId="18" fillId="0" borderId="0" xfId="0" applyFont="1" applyAlignment="1">
      <alignment horizontal="left" vertical="center" wrapText="1"/>
    </xf>
    <xf numFmtId="0" fontId="13" fillId="0" borderId="0" xfId="0" applyFont="1" applyAlignment="1">
      <alignment vertical="center"/>
    </xf>
    <xf numFmtId="0" fontId="6" fillId="9" borderId="23" xfId="0" applyFont="1" applyFill="1" applyBorder="1" applyAlignment="1">
      <alignment horizontal="left" vertical="center" wrapText="1"/>
    </xf>
    <xf numFmtId="0" fontId="6" fillId="9" borderId="12" xfId="0" applyFont="1" applyFill="1" applyBorder="1" applyAlignment="1">
      <alignment horizontal="left" vertical="center" wrapText="1"/>
    </xf>
    <xf numFmtId="0" fontId="13" fillId="9" borderId="12" xfId="0" applyFont="1" applyFill="1" applyBorder="1" applyAlignment="1">
      <alignment horizontal="left" vertical="center" wrapText="1"/>
    </xf>
    <xf numFmtId="0" fontId="13" fillId="0" borderId="52" xfId="0" applyFont="1" applyBorder="1" applyAlignment="1">
      <alignment horizontal="left" vertical="center" wrapText="1"/>
    </xf>
    <xf numFmtId="0" fontId="13" fillId="0" borderId="52" xfId="0" applyFont="1" applyBorder="1" applyAlignment="1">
      <alignment horizontal="center" vertical="center" wrapText="1"/>
    </xf>
    <xf numFmtId="0" fontId="13" fillId="0" borderId="53" xfId="0" applyFont="1" applyBorder="1" applyAlignment="1">
      <alignment horizontal="center" vertical="center" wrapText="1"/>
    </xf>
    <xf numFmtId="0" fontId="15" fillId="0" borderId="0" xfId="0" applyFont="1" applyAlignment="1">
      <alignment vertical="center" wrapText="1"/>
    </xf>
    <xf numFmtId="0" fontId="16" fillId="0" borderId="51" xfId="0" applyFont="1" applyBorder="1" applyAlignment="1">
      <alignment horizontal="left" vertical="center" wrapText="1"/>
    </xf>
    <xf numFmtId="0" fontId="13" fillId="0" borderId="51" xfId="0" applyFont="1" applyBorder="1" applyAlignment="1">
      <alignment horizontal="center" vertical="center" wrapText="1"/>
    </xf>
    <xf numFmtId="0" fontId="13" fillId="0" borderId="42" xfId="0" applyFont="1" applyBorder="1" applyAlignment="1">
      <alignment horizontal="center" vertical="center" wrapText="1"/>
    </xf>
    <xf numFmtId="0" fontId="13" fillId="0" borderId="12" xfId="0" applyFont="1" applyBorder="1" applyAlignment="1">
      <alignment horizontal="left" vertical="center" wrapText="1"/>
    </xf>
    <xf numFmtId="0" fontId="13" fillId="10" borderId="54" xfId="0" applyFont="1" applyFill="1" applyBorder="1" applyAlignment="1">
      <alignment horizontal="center" vertical="center" wrapText="1"/>
    </xf>
    <xf numFmtId="0" fontId="13" fillId="10" borderId="42"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13" fillId="0" borderId="55" xfId="0" applyFont="1" applyBorder="1" applyAlignment="1">
      <alignment horizontal="center" vertical="center" wrapText="1"/>
    </xf>
    <xf numFmtId="0" fontId="13" fillId="10" borderId="56" xfId="0" applyFont="1" applyFill="1" applyBorder="1" applyAlignment="1">
      <alignment horizontal="center" vertical="center" wrapText="1"/>
    </xf>
    <xf numFmtId="0" fontId="6" fillId="9" borderId="57" xfId="0" applyFont="1" applyFill="1" applyBorder="1" applyAlignment="1">
      <alignment horizontal="center" vertical="center" wrapText="1"/>
    </xf>
    <xf numFmtId="0" fontId="13" fillId="0" borderId="23" xfId="0" applyFont="1" applyBorder="1" applyAlignment="1">
      <alignment horizontal="center" vertical="center" wrapText="1"/>
    </xf>
    <xf numFmtId="0" fontId="4" fillId="2" borderId="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mruColors>
      <color rgb="FFFDFFE6"/>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62.857142857142854</c:v>
                </c:pt>
                <c:pt idx="1">
                  <c:v>39.215686274509807</c:v>
                </c:pt>
                <c:pt idx="2">
                  <c:v>53.333333333333336</c:v>
                </c:pt>
                <c:pt idx="3">
                  <c:v>55.555555555555557</c:v>
                </c:pt>
                <c:pt idx="4">
                  <c:v>28.571428571428569</c:v>
                </c:pt>
                <c:pt idx="5">
                  <c:v>12.5</c:v>
                </c:pt>
                <c:pt idx="6">
                  <c:v>50</c:v>
                </c:pt>
                <c:pt idx="7">
                  <c:v>23.52941176470588</c:v>
                </c:pt>
                <c:pt idx="8">
                  <c:v>28.571428571428569</c:v>
                </c:pt>
                <c:pt idx="9">
                  <c:v>10</c:v>
                </c:pt>
                <c:pt idx="10">
                  <c:v>57.142857142857139</c:v>
                </c:pt>
                <c:pt idx="11">
                  <c:v>64.285714285714292</c:v>
                </c:pt>
                <c:pt idx="12">
                  <c:v>55.555555555555557</c:v>
                </c:pt>
                <c:pt idx="13">
                  <c:v>45.833333333333329</c:v>
                </c:pt>
                <c:pt idx="14">
                  <c:v>42.125984251968504</c:v>
                </c:pt>
              </c:numCache>
            </c:numRef>
          </c:val>
          <c:extLst>
            <c:ext xmlns:c16="http://schemas.microsoft.com/office/drawing/2014/chart" uri="{C3380CC4-5D6E-409C-BE32-E72D297353CC}">
              <c16:uniqueId val="{00000000-3C08-427A-9BAB-2DE856EB99F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1" zoomScale="95" zoomScaleNormal="95" workbookViewId="0">
      <selection activeCell="E24" sqref="E24"/>
    </sheetView>
  </sheetViews>
  <sheetFormatPr defaultColWidth="8.85546875" defaultRowHeight="21"/>
  <cols>
    <col min="1" max="1" width="64.28515625" style="2" customWidth="1"/>
    <col min="2" max="2" width="23.28515625" style="3" customWidth="1"/>
    <col min="3" max="3" width="21" style="3" customWidth="1"/>
    <col min="4" max="4" width="25" style="3" customWidth="1"/>
    <col min="5" max="5" width="37" style="3" customWidth="1"/>
    <col min="6" max="1024" width="8.85546875" style="3"/>
  </cols>
  <sheetData>
    <row r="1" spans="1:6" s="6" customFormat="1" ht="42">
      <c r="A1" s="4" t="s">
        <v>0</v>
      </c>
      <c r="B1" s="5" t="s">
        <v>1</v>
      </c>
      <c r="C1" s="5" t="s">
        <v>2</v>
      </c>
      <c r="D1" s="5" t="s">
        <v>3</v>
      </c>
      <c r="E1" s="5" t="s">
        <v>4</v>
      </c>
    </row>
    <row r="2" spans="1:6" s="12" customFormat="1">
      <c r="A2" s="7" t="s">
        <v>5</v>
      </c>
      <c r="B2" s="8">
        <f>0+COUNTIF('Architecture, Design and Threat'!G2:G45,"Valid")</f>
        <v>22</v>
      </c>
      <c r="C2" s="9">
        <f>COUNTIF('Architecture, Design and Threat'!G2:G45,"&lt;&gt;Not Applicable")</f>
        <v>35</v>
      </c>
      <c r="D2" s="10">
        <f t="shared" ref="D2:D16" si="0">(B2/C2)*100</f>
        <v>62.857142857142854</v>
      </c>
      <c r="E2" s="11"/>
    </row>
    <row r="3" spans="1:6">
      <c r="A3" s="7" t="s">
        <v>6</v>
      </c>
      <c r="B3" s="8">
        <f>COUNTIF(Authentication!G2:G58,"Valid")</f>
        <v>20</v>
      </c>
      <c r="C3" s="9">
        <f>COUNTIF(Authentication!G2:G58,"&lt;&gt;Not Applicable")</f>
        <v>51</v>
      </c>
      <c r="D3" s="10">
        <f t="shared" si="0"/>
        <v>39.215686274509807</v>
      </c>
      <c r="E3" s="11"/>
    </row>
    <row r="4" spans="1:6">
      <c r="A4" s="7" t="s">
        <v>7</v>
      </c>
      <c r="B4" s="8">
        <f>COUNTIF('Session Management'!G2:G21,"Valid")</f>
        <v>8</v>
      </c>
      <c r="C4" s="9">
        <f>COUNTIF('Session Management'!G2:G21,"&lt;&gt;Not Applicable")</f>
        <v>15</v>
      </c>
      <c r="D4" s="10">
        <f t="shared" si="0"/>
        <v>53.333333333333336</v>
      </c>
      <c r="E4" s="11"/>
    </row>
    <row r="5" spans="1:6">
      <c r="A5" s="7" t="s">
        <v>8</v>
      </c>
      <c r="B5" s="8">
        <f>COUNTIF('Access Control'!G2:G11,"Valid")</f>
        <v>5</v>
      </c>
      <c r="C5" s="9">
        <f>COUNTIF('Access Control'!G2:G11,"&lt;&gt;Not Applicable")</f>
        <v>9</v>
      </c>
      <c r="D5" s="10">
        <f t="shared" si="0"/>
        <v>55.555555555555557</v>
      </c>
      <c r="E5" s="11"/>
    </row>
    <row r="6" spans="1:6">
      <c r="A6" s="7" t="s">
        <v>9</v>
      </c>
      <c r="B6" s="8">
        <f>COUNTIF('Validation, Sanitization and En'!G2:G31,"Valid")</f>
        <v>8</v>
      </c>
      <c r="C6" s="9">
        <f>COUNTIF('Validation, Sanitization and En'!G2:G31,"&lt;&gt;Not Applicable")</f>
        <v>28</v>
      </c>
      <c r="D6" s="10">
        <f t="shared" si="0"/>
        <v>28.571428571428569</v>
      </c>
      <c r="E6" s="11"/>
    </row>
    <row r="7" spans="1:6">
      <c r="A7" s="7" t="s">
        <v>10</v>
      </c>
      <c r="B7" s="8">
        <f>COUNTIF('Stored Cryptography'!G2:G17,"Valid")</f>
        <v>2</v>
      </c>
      <c r="C7" s="9">
        <f>COUNTIF('Stored Cryptography'!G2:G17,"&lt;&gt;Not Applicable")</f>
        <v>16</v>
      </c>
      <c r="D7" s="10">
        <f t="shared" si="0"/>
        <v>12.5</v>
      </c>
      <c r="E7" s="11"/>
      <c r="F7" s="13"/>
    </row>
    <row r="8" spans="1:6">
      <c r="A8" s="7" t="s">
        <v>11</v>
      </c>
      <c r="B8" s="8">
        <f>COUNTIF('Error Handling and Logging'!G2:G14,"Valid")</f>
        <v>6</v>
      </c>
      <c r="C8" s="9">
        <f>COUNTIF('Error Handling and Logging'!G2:G14,"&lt;&gt;Not Applicable")</f>
        <v>12</v>
      </c>
      <c r="D8" s="10">
        <f t="shared" si="0"/>
        <v>50</v>
      </c>
      <c r="E8" s="11"/>
    </row>
    <row r="9" spans="1:6">
      <c r="A9" s="7" t="s">
        <v>12</v>
      </c>
      <c r="B9" s="8">
        <f>COUNTIF('Data Protection'!G2:G18,"Valid")</f>
        <v>4</v>
      </c>
      <c r="C9" s="9">
        <f>COUNTIF('Data Protection'!G2:G18,"&lt;&gt;Not Applicable")</f>
        <v>17</v>
      </c>
      <c r="D9" s="10">
        <f t="shared" si="0"/>
        <v>23.52941176470588</v>
      </c>
      <c r="E9" s="11"/>
    </row>
    <row r="10" spans="1:6">
      <c r="A10" s="7" t="s">
        <v>13</v>
      </c>
      <c r="B10" s="8">
        <f>COUNTIF(Communication!G2:G9,"Valid")</f>
        <v>2</v>
      </c>
      <c r="C10" s="9">
        <f>COUNTIF(Communication!G2:G9,"&lt;&gt;Not Applicable")</f>
        <v>7</v>
      </c>
      <c r="D10" s="10">
        <f t="shared" si="0"/>
        <v>28.571428571428569</v>
      </c>
      <c r="E10" s="11"/>
    </row>
    <row r="11" spans="1:6">
      <c r="A11" s="7" t="s">
        <v>14</v>
      </c>
      <c r="B11" s="8">
        <f>COUNTIF('Malicious Code'!G2:G11,"Valid")</f>
        <v>1</v>
      </c>
      <c r="C11" s="9">
        <f>COUNTIF('Malicious Code'!G2:G11,"&lt;&gt;Not Applicable")</f>
        <v>10</v>
      </c>
      <c r="D11" s="10">
        <f t="shared" si="0"/>
        <v>10</v>
      </c>
      <c r="E11" s="11"/>
    </row>
    <row r="12" spans="1:6">
      <c r="A12" s="7" t="s">
        <v>15</v>
      </c>
      <c r="B12" s="8">
        <f>COUNTIF('Business Logic'!G2:G9,"Valid")</f>
        <v>4</v>
      </c>
      <c r="C12" s="9">
        <f>COUNTIF('Business Logic'!G2:G9,"&lt;&gt;Not Applicable")</f>
        <v>7</v>
      </c>
      <c r="D12" s="10">
        <f t="shared" si="0"/>
        <v>57.142857142857139</v>
      </c>
      <c r="E12" s="11"/>
    </row>
    <row r="13" spans="1:6">
      <c r="A13" s="7" t="s">
        <v>16</v>
      </c>
      <c r="B13" s="8">
        <f>COUNTIF('Files and Resources'!G2:G16,"Valid")</f>
        <v>9</v>
      </c>
      <c r="C13" s="9">
        <f>COUNTIF('Files and Resources'!G2:G16,"&lt;&gt;Not Applicable")</f>
        <v>14</v>
      </c>
      <c r="D13" s="10">
        <f t="shared" si="0"/>
        <v>64.285714285714292</v>
      </c>
      <c r="E13" s="11"/>
    </row>
    <row r="14" spans="1:6">
      <c r="A14" s="7" t="s">
        <v>17</v>
      </c>
      <c r="B14" s="8">
        <f>COUNTIF('API and Web Service'!G2:G16,"Valid")</f>
        <v>5</v>
      </c>
      <c r="C14" s="9">
        <f>COUNTIF('API and Web Service'!G2:G16,"&lt;&gt;Not Applicable")</f>
        <v>9</v>
      </c>
      <c r="D14" s="10">
        <f t="shared" si="0"/>
        <v>55.555555555555557</v>
      </c>
      <c r="E14" s="11"/>
    </row>
    <row r="15" spans="1:6">
      <c r="A15" s="7" t="s">
        <v>18</v>
      </c>
      <c r="B15" s="8">
        <f>COUNTIF(Configuration!G2:G26,"Valid")</f>
        <v>11</v>
      </c>
      <c r="C15" s="9">
        <f>COUNTIF(Configuration!G2:G26,"&lt;&gt;Not Applicable")</f>
        <v>24</v>
      </c>
      <c r="D15" s="10">
        <f t="shared" si="0"/>
        <v>45.833333333333329</v>
      </c>
      <c r="E15" s="11"/>
    </row>
    <row r="16" spans="1:6">
      <c r="A16" s="7" t="s">
        <v>19</v>
      </c>
      <c r="B16" s="8">
        <f>SUM(B2:B15)</f>
        <v>107</v>
      </c>
      <c r="C16" s="9">
        <f>SUM(C2:C15)</f>
        <v>254</v>
      </c>
      <c r="D16" s="10">
        <f t="shared" si="0"/>
        <v>42.125984251968504</v>
      </c>
      <c r="E16" s="1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11" sqref="H11"/>
    </sheetView>
  </sheetViews>
  <sheetFormatPr defaultColWidth="8.85546875" defaultRowHeight="21"/>
  <cols>
    <col min="1" max="1" width="28.85546875" style="132" customWidth="1"/>
    <col min="2" max="2" width="8.85546875" style="113"/>
    <col min="3" max="5" width="8.85546875" style="133"/>
    <col min="6" max="6" width="76.7109375" style="113" customWidth="1"/>
    <col min="7" max="7" width="15" style="113" bestFit="1" customWidth="1"/>
    <col min="8" max="8" width="30.28515625" style="113" customWidth="1"/>
    <col min="9" max="9" width="47" style="134" customWidth="1"/>
    <col min="10" max="10" width="27.28515625" style="113" customWidth="1"/>
    <col min="11" max="1024" width="8.85546875" style="113"/>
    <col min="1025" max="16384" width="8.85546875" style="131"/>
  </cols>
  <sheetData>
    <row r="1" spans="1:10" s="33" customFormat="1" ht="42">
      <c r="A1" s="70" t="s">
        <v>20</v>
      </c>
      <c r="B1" s="48" t="s">
        <v>21</v>
      </c>
      <c r="C1" s="47" t="s">
        <v>22</v>
      </c>
      <c r="D1" s="47" t="s">
        <v>23</v>
      </c>
      <c r="E1" s="47" t="s">
        <v>24</v>
      </c>
      <c r="F1" s="48" t="s">
        <v>25</v>
      </c>
      <c r="G1" s="48" t="s">
        <v>26</v>
      </c>
      <c r="H1" s="48" t="s">
        <v>27</v>
      </c>
      <c r="I1" s="48" t="s">
        <v>28</v>
      </c>
      <c r="J1" s="48" t="s">
        <v>29</v>
      </c>
    </row>
    <row r="2" spans="1:10" ht="47.25">
      <c r="A2" s="219" t="s">
        <v>638</v>
      </c>
      <c r="B2" s="49" t="s">
        <v>639</v>
      </c>
      <c r="C2" s="50">
        <v>1</v>
      </c>
      <c r="D2" s="37">
        <v>319</v>
      </c>
      <c r="E2" s="51"/>
      <c r="F2" s="38" t="s">
        <v>640</v>
      </c>
      <c r="G2" s="37" t="s">
        <v>26</v>
      </c>
      <c r="H2" s="24" t="s">
        <v>641</v>
      </c>
      <c r="I2" s="38" t="s">
        <v>642</v>
      </c>
      <c r="J2" s="104" t="s">
        <v>187</v>
      </c>
    </row>
    <row r="3" spans="1:10" ht="31.5">
      <c r="A3" s="219"/>
      <c r="B3" s="49" t="s">
        <v>643</v>
      </c>
      <c r="C3" s="52">
        <v>1</v>
      </c>
      <c r="D3" s="122">
        <v>326</v>
      </c>
      <c r="E3" s="120"/>
      <c r="F3" s="121" t="s">
        <v>644</v>
      </c>
      <c r="G3" s="122" t="s">
        <v>41</v>
      </c>
      <c r="H3" s="122"/>
      <c r="I3" s="121"/>
      <c r="J3" s="123"/>
    </row>
    <row r="4" spans="1:10" ht="47.25">
      <c r="A4" s="219"/>
      <c r="B4" s="49" t="s">
        <v>645</v>
      </c>
      <c r="C4" s="52">
        <v>1</v>
      </c>
      <c r="D4" s="122">
        <v>326</v>
      </c>
      <c r="E4" s="120"/>
      <c r="F4" s="121" t="s">
        <v>646</v>
      </c>
      <c r="G4" s="122" t="s">
        <v>41</v>
      </c>
      <c r="H4" s="122"/>
      <c r="I4" s="121"/>
      <c r="J4" s="123"/>
    </row>
    <row r="5" spans="1:10" ht="63">
      <c r="A5" s="219" t="s">
        <v>647</v>
      </c>
      <c r="B5" s="49" t="s">
        <v>648</v>
      </c>
      <c r="C5" s="54">
        <v>2</v>
      </c>
      <c r="D5" s="122">
        <v>295</v>
      </c>
      <c r="E5" s="120"/>
      <c r="F5" s="121" t="s">
        <v>649</v>
      </c>
      <c r="G5" s="122" t="s">
        <v>41</v>
      </c>
      <c r="H5" s="122"/>
      <c r="I5" s="121"/>
      <c r="J5" s="123"/>
    </row>
    <row r="6" spans="1:10" ht="78.75">
      <c r="A6" s="219"/>
      <c r="B6" s="49" t="s">
        <v>650</v>
      </c>
      <c r="C6" s="54">
        <v>2</v>
      </c>
      <c r="D6" s="122">
        <v>319</v>
      </c>
      <c r="E6" s="120"/>
      <c r="F6" s="121" t="s">
        <v>651</v>
      </c>
      <c r="G6" s="122" t="s">
        <v>41</v>
      </c>
      <c r="H6" s="122"/>
      <c r="I6" s="121"/>
      <c r="J6" s="123"/>
    </row>
    <row r="7" spans="1:10" ht="63">
      <c r="A7" s="219"/>
      <c r="B7" s="49" t="s">
        <v>652</v>
      </c>
      <c r="C7" s="54">
        <v>2</v>
      </c>
      <c r="D7" s="24">
        <v>287</v>
      </c>
      <c r="E7" s="53"/>
      <c r="F7" s="25" t="s">
        <v>653</v>
      </c>
      <c r="G7" s="24" t="s">
        <v>26</v>
      </c>
      <c r="H7" s="24" t="s">
        <v>654</v>
      </c>
      <c r="I7" s="25" t="s">
        <v>655</v>
      </c>
      <c r="J7" s="107" t="s">
        <v>187</v>
      </c>
    </row>
    <row r="8" spans="1:10" ht="31.5">
      <c r="A8" s="219"/>
      <c r="B8" s="49" t="s">
        <v>656</v>
      </c>
      <c r="C8" s="54">
        <v>2</v>
      </c>
      <c r="D8" s="122">
        <v>299</v>
      </c>
      <c r="E8" s="120"/>
      <c r="F8" s="121" t="s">
        <v>657</v>
      </c>
      <c r="G8" s="122" t="s">
        <v>73</v>
      </c>
      <c r="H8" s="122"/>
      <c r="I8" s="121"/>
      <c r="J8" s="123"/>
    </row>
    <row r="9" spans="1:10" ht="15.75">
      <c r="A9" s="219"/>
      <c r="B9" s="49" t="s">
        <v>658</v>
      </c>
      <c r="C9" s="71">
        <v>3</v>
      </c>
      <c r="D9" s="144">
        <v>544</v>
      </c>
      <c r="E9" s="146"/>
      <c r="F9" s="145" t="s">
        <v>659</v>
      </c>
      <c r="G9" s="144" t="s">
        <v>41</v>
      </c>
      <c r="H9" s="144"/>
      <c r="I9" s="145"/>
      <c r="J9" s="155"/>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C5" zoomScale="95" zoomScaleNormal="95" workbookViewId="0">
      <selection activeCell="I4" sqref="I4"/>
    </sheetView>
  </sheetViews>
  <sheetFormatPr defaultColWidth="8.85546875" defaultRowHeight="21"/>
  <cols>
    <col min="1" max="1" width="21.85546875" style="132" customWidth="1"/>
    <col min="2" max="2" width="8.85546875" style="113"/>
    <col min="3" max="5" width="8.85546875" style="133"/>
    <col min="6" max="6" width="88.42578125" style="113" customWidth="1"/>
    <col min="7" max="7" width="13.28515625" style="113" customWidth="1"/>
    <col min="8" max="8" width="22.28515625" style="113" customWidth="1"/>
    <col min="9" max="9" width="55.5703125" style="134" customWidth="1"/>
    <col min="10" max="10" width="28.7109375" style="113" customWidth="1"/>
    <col min="11" max="1024" width="8.85546875" style="113"/>
    <col min="1025" max="16384" width="8.85546875" style="131"/>
  </cols>
  <sheetData>
    <row r="1" spans="1:10" s="33" customFormat="1" ht="42">
      <c r="A1" s="72" t="s">
        <v>20</v>
      </c>
      <c r="B1" s="48" t="s">
        <v>21</v>
      </c>
      <c r="C1" s="47" t="s">
        <v>22</v>
      </c>
      <c r="D1" s="47" t="s">
        <v>23</v>
      </c>
      <c r="E1" s="47" t="s">
        <v>24</v>
      </c>
      <c r="F1" s="48" t="s">
        <v>25</v>
      </c>
      <c r="G1" s="48" t="s">
        <v>26</v>
      </c>
      <c r="H1" s="47" t="s">
        <v>27</v>
      </c>
      <c r="I1" s="48" t="s">
        <v>28</v>
      </c>
      <c r="J1" s="48" t="s">
        <v>29</v>
      </c>
    </row>
    <row r="2" spans="1:10" ht="31.5">
      <c r="A2" s="1" t="s">
        <v>660</v>
      </c>
      <c r="B2" s="49" t="s">
        <v>661</v>
      </c>
      <c r="C2" s="73">
        <v>3</v>
      </c>
      <c r="D2" s="75">
        <v>749</v>
      </c>
      <c r="E2" s="75"/>
      <c r="F2" s="75" t="s">
        <v>662</v>
      </c>
      <c r="G2" s="75" t="s">
        <v>41</v>
      </c>
      <c r="H2" s="75" t="s">
        <v>663</v>
      </c>
      <c r="I2" s="76" t="s">
        <v>664</v>
      </c>
      <c r="J2" s="216" t="s">
        <v>467</v>
      </c>
    </row>
    <row r="3" spans="1:10" ht="47.25">
      <c r="A3" s="219" t="s">
        <v>665</v>
      </c>
      <c r="B3" s="49" t="s">
        <v>666</v>
      </c>
      <c r="C3" s="54">
        <v>2</v>
      </c>
      <c r="D3" s="122">
        <v>359</v>
      </c>
      <c r="E3" s="120"/>
      <c r="F3" s="121" t="s">
        <v>667</v>
      </c>
      <c r="G3" s="122" t="s">
        <v>41</v>
      </c>
      <c r="H3" s="122"/>
      <c r="I3" s="121"/>
      <c r="J3" s="123"/>
    </row>
    <row r="4" spans="1:10" ht="31.5">
      <c r="A4" s="219"/>
      <c r="B4" s="49" t="s">
        <v>668</v>
      </c>
      <c r="C4" s="54">
        <v>2</v>
      </c>
      <c r="D4" s="122">
        <v>272</v>
      </c>
      <c r="E4" s="122"/>
      <c r="F4" s="121" t="s">
        <v>669</v>
      </c>
      <c r="G4" s="122" t="s">
        <v>41</v>
      </c>
      <c r="H4" s="122"/>
      <c r="I4" s="121"/>
      <c r="J4" s="123"/>
    </row>
    <row r="5" spans="1:10" ht="78.75">
      <c r="A5" s="219"/>
      <c r="B5" s="49" t="s">
        <v>670</v>
      </c>
      <c r="C5" s="55">
        <v>3</v>
      </c>
      <c r="D5" s="75">
        <v>507</v>
      </c>
      <c r="E5" s="75"/>
      <c r="F5" s="75" t="s">
        <v>671</v>
      </c>
      <c r="G5" s="75" t="s">
        <v>41</v>
      </c>
      <c r="H5" s="75" t="s">
        <v>663</v>
      </c>
      <c r="I5" s="76" t="s">
        <v>664</v>
      </c>
      <c r="J5" s="107" t="s">
        <v>467</v>
      </c>
    </row>
    <row r="6" spans="1:10" ht="31.5">
      <c r="A6" s="219"/>
      <c r="B6" s="49" t="s">
        <v>672</v>
      </c>
      <c r="C6" s="55">
        <v>3</v>
      </c>
      <c r="D6" s="122">
        <v>511</v>
      </c>
      <c r="E6" s="120"/>
      <c r="F6" s="121" t="s">
        <v>673</v>
      </c>
      <c r="G6" s="122" t="s">
        <v>41</v>
      </c>
      <c r="H6" s="122"/>
      <c r="I6" s="121"/>
      <c r="J6" s="123"/>
    </row>
    <row r="7" spans="1:10" ht="31.5">
      <c r="A7" s="219"/>
      <c r="B7" s="49" t="s">
        <v>674</v>
      </c>
      <c r="C7" s="55">
        <v>3</v>
      </c>
      <c r="D7" s="122">
        <v>511</v>
      </c>
      <c r="E7" s="120"/>
      <c r="F7" s="121" t="s">
        <v>675</v>
      </c>
      <c r="G7" s="122" t="s">
        <v>41</v>
      </c>
      <c r="H7" s="122"/>
      <c r="I7" s="121"/>
      <c r="J7" s="123"/>
    </row>
    <row r="8" spans="1:10" ht="31.5">
      <c r="A8" s="219"/>
      <c r="B8" s="49" t="s">
        <v>676</v>
      </c>
      <c r="C8" s="55">
        <v>3</v>
      </c>
      <c r="D8" s="122">
        <v>507</v>
      </c>
      <c r="E8" s="120"/>
      <c r="F8" s="121" t="s">
        <v>677</v>
      </c>
      <c r="G8" s="122" t="s">
        <v>41</v>
      </c>
      <c r="H8" s="122"/>
      <c r="I8" s="121"/>
      <c r="J8" s="123"/>
    </row>
    <row r="9" spans="1:10" ht="47.25">
      <c r="A9" s="219" t="s">
        <v>678</v>
      </c>
      <c r="B9" s="49" t="s">
        <v>679</v>
      </c>
      <c r="C9" s="52">
        <v>1</v>
      </c>
      <c r="D9" s="122">
        <v>16</v>
      </c>
      <c r="E9" s="120"/>
      <c r="F9" s="121" t="s">
        <v>680</v>
      </c>
      <c r="G9" s="122" t="s">
        <v>41</v>
      </c>
      <c r="H9" s="122"/>
      <c r="I9" s="121"/>
      <c r="J9" s="123"/>
    </row>
    <row r="10" spans="1:10" ht="94.5">
      <c r="A10" s="219"/>
      <c r="B10" s="49" t="s">
        <v>681</v>
      </c>
      <c r="C10" s="52">
        <v>1</v>
      </c>
      <c r="D10" s="75">
        <v>353</v>
      </c>
      <c r="E10" s="78"/>
      <c r="F10" s="76" t="s">
        <v>682</v>
      </c>
      <c r="G10" s="75" t="s">
        <v>26</v>
      </c>
      <c r="H10" s="75" t="s">
        <v>683</v>
      </c>
      <c r="I10" s="76" t="s">
        <v>684</v>
      </c>
      <c r="J10" s="107" t="s">
        <v>685</v>
      </c>
    </row>
    <row r="11" spans="1:10" ht="94.5">
      <c r="A11" s="219"/>
      <c r="B11" s="49" t="s">
        <v>686</v>
      </c>
      <c r="C11" s="56">
        <v>1</v>
      </c>
      <c r="D11" s="144">
        <v>350</v>
      </c>
      <c r="E11" s="144"/>
      <c r="F11" s="145" t="s">
        <v>687</v>
      </c>
      <c r="G11" s="144" t="s">
        <v>41</v>
      </c>
      <c r="H11" s="144"/>
      <c r="I11" s="145"/>
      <c r="J11" s="155"/>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I8" sqref="I8"/>
    </sheetView>
  </sheetViews>
  <sheetFormatPr defaultColWidth="8.85546875" defaultRowHeight="21"/>
  <cols>
    <col min="1" max="1" width="23.85546875" style="132" customWidth="1"/>
    <col min="2" max="2" width="8.85546875" style="113"/>
    <col min="3" max="5" width="8.85546875" style="133"/>
    <col min="6" max="6" width="71.28515625" style="113" customWidth="1"/>
    <col min="7" max="7" width="15.5703125" style="113" customWidth="1"/>
    <col min="8" max="8" width="22" style="113" customWidth="1"/>
    <col min="9" max="9" width="64.5703125" style="134" customWidth="1"/>
    <col min="10" max="10" width="30.28515625" style="113" customWidth="1"/>
    <col min="11" max="1024" width="8.85546875" style="113"/>
    <col min="1025" max="16384" width="8.85546875" style="131"/>
  </cols>
  <sheetData>
    <row r="1" spans="1:10" s="33" customFormat="1" ht="42">
      <c r="A1" s="70" t="s">
        <v>20</v>
      </c>
      <c r="B1" s="48" t="s">
        <v>21</v>
      </c>
      <c r="C1" s="47" t="s">
        <v>22</v>
      </c>
      <c r="D1" s="47" t="s">
        <v>23</v>
      </c>
      <c r="E1" s="47" t="s">
        <v>24</v>
      </c>
      <c r="F1" s="48" t="s">
        <v>25</v>
      </c>
      <c r="G1" s="48" t="s">
        <v>26</v>
      </c>
      <c r="H1" s="47" t="s">
        <v>27</v>
      </c>
      <c r="I1" s="48" t="s">
        <v>28</v>
      </c>
      <c r="J1" s="48" t="s">
        <v>29</v>
      </c>
    </row>
    <row r="2" spans="1:10" ht="31.5">
      <c r="A2" s="219" t="s">
        <v>688</v>
      </c>
      <c r="B2" s="49" t="s">
        <v>689</v>
      </c>
      <c r="C2" s="50">
        <v>1</v>
      </c>
      <c r="D2" s="37">
        <v>841</v>
      </c>
      <c r="E2" s="51"/>
      <c r="F2" s="38" t="s">
        <v>690</v>
      </c>
      <c r="G2" s="37" t="s">
        <v>26</v>
      </c>
      <c r="H2" s="217" t="s">
        <v>201</v>
      </c>
      <c r="I2" s="217" t="s">
        <v>691</v>
      </c>
      <c r="J2" s="104" t="s">
        <v>187</v>
      </c>
    </row>
    <row r="3" spans="1:10" ht="47.25">
      <c r="A3" s="219"/>
      <c r="B3" s="49" t="s">
        <v>692</v>
      </c>
      <c r="C3" s="52">
        <v>1</v>
      </c>
      <c r="D3" s="24">
        <v>799</v>
      </c>
      <c r="E3" s="53"/>
      <c r="F3" s="25" t="s">
        <v>693</v>
      </c>
      <c r="G3" s="128" t="s">
        <v>41</v>
      </c>
      <c r="H3" s="128"/>
      <c r="I3" s="129"/>
      <c r="J3" s="130"/>
    </row>
    <row r="4" spans="1:10" ht="31.5">
      <c r="A4" s="219"/>
      <c r="B4" s="49" t="s">
        <v>694</v>
      </c>
      <c r="C4" s="52">
        <v>1</v>
      </c>
      <c r="D4" s="122">
        <v>770</v>
      </c>
      <c r="E4" s="120"/>
      <c r="F4" s="121" t="s">
        <v>695</v>
      </c>
      <c r="G4" s="122" t="s">
        <v>41</v>
      </c>
      <c r="H4" s="122"/>
      <c r="I4" s="121"/>
      <c r="J4" s="123"/>
    </row>
    <row r="5" spans="1:10" ht="47.25">
      <c r="A5" s="219"/>
      <c r="B5" s="49" t="s">
        <v>696</v>
      </c>
      <c r="C5" s="52">
        <v>1</v>
      </c>
      <c r="D5" s="75">
        <v>770</v>
      </c>
      <c r="E5" s="75"/>
      <c r="F5" s="76" t="s">
        <v>697</v>
      </c>
      <c r="G5" s="75" t="s">
        <v>26</v>
      </c>
      <c r="H5" s="189" t="s">
        <v>63</v>
      </c>
      <c r="I5" s="99" t="s">
        <v>698</v>
      </c>
      <c r="J5" s="102" t="s">
        <v>219</v>
      </c>
    </row>
    <row r="6" spans="1:10" ht="47.25">
      <c r="A6" s="219"/>
      <c r="B6" s="49" t="s">
        <v>699</v>
      </c>
      <c r="C6" s="52">
        <v>1</v>
      </c>
      <c r="D6" s="24">
        <v>841</v>
      </c>
      <c r="E6" s="24"/>
      <c r="F6" s="25" t="s">
        <v>700</v>
      </c>
      <c r="G6" s="75" t="s">
        <v>26</v>
      </c>
      <c r="H6" s="124" t="s">
        <v>201</v>
      </c>
      <c r="I6" s="25" t="s">
        <v>701</v>
      </c>
      <c r="J6" s="91" t="s">
        <v>702</v>
      </c>
    </row>
    <row r="7" spans="1:10" ht="47.25">
      <c r="A7" s="219"/>
      <c r="B7" s="49" t="s">
        <v>703</v>
      </c>
      <c r="C7" s="54">
        <v>2</v>
      </c>
      <c r="D7" s="122">
        <v>367</v>
      </c>
      <c r="E7" s="122"/>
      <c r="F7" s="121" t="s">
        <v>704</v>
      </c>
      <c r="G7" s="122" t="s">
        <v>73</v>
      </c>
      <c r="H7" s="122"/>
      <c r="I7" s="121"/>
      <c r="J7" s="123"/>
    </row>
    <row r="8" spans="1:10" ht="78.75">
      <c r="A8" s="219"/>
      <c r="B8" s="49" t="s">
        <v>705</v>
      </c>
      <c r="C8" s="54">
        <v>2</v>
      </c>
      <c r="D8" s="122">
        <v>754</v>
      </c>
      <c r="E8" s="122"/>
      <c r="F8" s="121" t="s">
        <v>706</v>
      </c>
      <c r="G8" s="122" t="s">
        <v>41</v>
      </c>
      <c r="H8" s="122"/>
      <c r="I8" s="121"/>
      <c r="J8" s="123"/>
    </row>
    <row r="9" spans="1:10" ht="47.25">
      <c r="A9" s="219"/>
      <c r="B9" s="49" t="s">
        <v>707</v>
      </c>
      <c r="C9" s="62">
        <v>2</v>
      </c>
      <c r="D9" s="27">
        <v>390</v>
      </c>
      <c r="E9" s="27"/>
      <c r="F9" s="101" t="s">
        <v>708</v>
      </c>
      <c r="G9" s="27" t="s">
        <v>26</v>
      </c>
      <c r="H9" s="191" t="s">
        <v>63</v>
      </c>
      <c r="I9" s="101" t="s">
        <v>709</v>
      </c>
      <c r="J9" s="105" t="s">
        <v>86</v>
      </c>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J3" sqref="J3"/>
    </sheetView>
  </sheetViews>
  <sheetFormatPr defaultColWidth="8.85546875" defaultRowHeight="21"/>
  <cols>
    <col min="1" max="1" width="24" style="132" customWidth="1"/>
    <col min="2" max="2" width="13.28515625" style="113" customWidth="1"/>
    <col min="3" max="5" width="8.85546875" style="133"/>
    <col min="6" max="6" width="78.7109375" style="113" customWidth="1"/>
    <col min="7" max="7" width="14.7109375" style="113" customWidth="1"/>
    <col min="8" max="8" width="22.5703125" style="113" customWidth="1"/>
    <col min="9" max="9" width="58.5703125" style="134" customWidth="1"/>
    <col min="10" max="10" width="23.42578125" style="113" customWidth="1"/>
    <col min="11" max="1024" width="8.85546875" style="113"/>
    <col min="1025" max="16384" width="8.85546875" style="131"/>
  </cols>
  <sheetData>
    <row r="1" spans="1:10" s="33" customFormat="1" ht="42">
      <c r="A1" s="70" t="s">
        <v>20</v>
      </c>
      <c r="B1" s="48" t="s">
        <v>21</v>
      </c>
      <c r="C1" s="47" t="s">
        <v>22</v>
      </c>
      <c r="D1" s="47" t="s">
        <v>23</v>
      </c>
      <c r="E1" s="47" t="s">
        <v>24</v>
      </c>
      <c r="F1" s="48" t="s">
        <v>25</v>
      </c>
      <c r="G1" s="48" t="s">
        <v>26</v>
      </c>
      <c r="H1" s="47" t="s">
        <v>27</v>
      </c>
      <c r="I1" s="48" t="s">
        <v>28</v>
      </c>
      <c r="J1" s="48" t="s">
        <v>29</v>
      </c>
    </row>
    <row r="2" spans="1:10" ht="90" customHeight="1">
      <c r="A2" s="219" t="s">
        <v>710</v>
      </c>
      <c r="B2" s="49" t="s">
        <v>711</v>
      </c>
      <c r="C2" s="50">
        <v>1</v>
      </c>
      <c r="D2" s="37">
        <v>400</v>
      </c>
      <c r="E2" s="51"/>
      <c r="F2" s="38" t="s">
        <v>712</v>
      </c>
      <c r="G2" s="37" t="s">
        <v>26</v>
      </c>
      <c r="H2" s="190" t="s">
        <v>63</v>
      </c>
      <c r="I2" s="38" t="s">
        <v>713</v>
      </c>
      <c r="J2" s="104" t="s">
        <v>451</v>
      </c>
    </row>
    <row r="3" spans="1:10" ht="47.25">
      <c r="A3" s="219"/>
      <c r="B3" s="49" t="s">
        <v>714</v>
      </c>
      <c r="C3" s="54">
        <v>2</v>
      </c>
      <c r="D3" s="122">
        <v>409</v>
      </c>
      <c r="E3" s="120"/>
      <c r="F3" s="121" t="s">
        <v>715</v>
      </c>
      <c r="G3" s="122" t="s">
        <v>41</v>
      </c>
      <c r="H3" s="122"/>
      <c r="I3" s="121"/>
      <c r="J3" s="123"/>
    </row>
    <row r="4" spans="1:10" ht="47.25">
      <c r="A4" s="219"/>
      <c r="B4" s="49" t="s">
        <v>716</v>
      </c>
      <c r="C4" s="54">
        <v>2</v>
      </c>
      <c r="D4" s="79">
        <v>770</v>
      </c>
      <c r="E4" s="80"/>
      <c r="F4" s="139" t="s">
        <v>717</v>
      </c>
      <c r="G4" s="79" t="s">
        <v>26</v>
      </c>
      <c r="H4" s="195" t="s">
        <v>63</v>
      </c>
      <c r="I4" s="139" t="s">
        <v>718</v>
      </c>
      <c r="J4" s="106" t="s">
        <v>719</v>
      </c>
    </row>
    <row r="5" spans="1:10" ht="31.5">
      <c r="A5" s="1" t="s">
        <v>720</v>
      </c>
      <c r="B5" s="49" t="s">
        <v>721</v>
      </c>
      <c r="C5" s="54">
        <v>2</v>
      </c>
      <c r="D5" s="122">
        <v>434</v>
      </c>
      <c r="E5" s="120"/>
      <c r="F5" s="121" t="s">
        <v>722</v>
      </c>
      <c r="G5" s="122" t="s">
        <v>73</v>
      </c>
      <c r="H5" s="122"/>
      <c r="I5" s="121"/>
      <c r="J5" s="123"/>
    </row>
    <row r="6" spans="1:10" ht="47.25">
      <c r="A6" s="219" t="s">
        <v>723</v>
      </c>
      <c r="B6" s="49" t="s">
        <v>724</v>
      </c>
      <c r="C6" s="52">
        <v>1</v>
      </c>
      <c r="D6" s="24">
        <v>22</v>
      </c>
      <c r="E6" s="53"/>
      <c r="F6" s="25" t="s">
        <v>725</v>
      </c>
      <c r="G6" s="24" t="s">
        <v>26</v>
      </c>
      <c r="H6" s="189" t="s">
        <v>63</v>
      </c>
      <c r="I6" s="25" t="s">
        <v>726</v>
      </c>
      <c r="J6" s="91" t="s">
        <v>719</v>
      </c>
    </row>
    <row r="7" spans="1:10" ht="63">
      <c r="A7" s="219"/>
      <c r="B7" s="49" t="s">
        <v>727</v>
      </c>
      <c r="C7" s="52">
        <v>1</v>
      </c>
      <c r="D7" s="75">
        <v>73</v>
      </c>
      <c r="E7" s="78"/>
      <c r="F7" s="76" t="s">
        <v>728</v>
      </c>
      <c r="G7" s="24" t="s">
        <v>26</v>
      </c>
      <c r="H7" s="189" t="s">
        <v>63</v>
      </c>
      <c r="I7" s="76" t="s">
        <v>729</v>
      </c>
      <c r="J7" s="88" t="s">
        <v>719</v>
      </c>
    </row>
    <row r="8" spans="1:10" ht="47.25">
      <c r="A8" s="219"/>
      <c r="B8" s="49" t="s">
        <v>730</v>
      </c>
      <c r="C8" s="52">
        <v>1</v>
      </c>
      <c r="D8" s="122">
        <v>98</v>
      </c>
      <c r="E8" s="120"/>
      <c r="F8" s="121" t="s">
        <v>731</v>
      </c>
      <c r="G8" s="122" t="s">
        <v>41</v>
      </c>
      <c r="H8" s="122"/>
      <c r="I8" s="121"/>
      <c r="J8" s="123"/>
    </row>
    <row r="9" spans="1:10" ht="63">
      <c r="A9" s="219"/>
      <c r="B9" s="49" t="s">
        <v>732</v>
      </c>
      <c r="C9" s="52">
        <v>1</v>
      </c>
      <c r="D9" s="24">
        <v>641</v>
      </c>
      <c r="E9" s="53"/>
      <c r="F9" s="25" t="s">
        <v>733</v>
      </c>
      <c r="G9" s="24" t="s">
        <v>26</v>
      </c>
      <c r="H9" s="189" t="s">
        <v>63</v>
      </c>
      <c r="I9" s="25" t="s">
        <v>734</v>
      </c>
      <c r="J9" s="91" t="s">
        <v>719</v>
      </c>
    </row>
    <row r="10" spans="1:10" ht="63">
      <c r="A10" s="219"/>
      <c r="B10" s="49" t="s">
        <v>735</v>
      </c>
      <c r="C10" s="52">
        <v>1</v>
      </c>
      <c r="D10" s="75">
        <v>78</v>
      </c>
      <c r="E10" s="78"/>
      <c r="F10" s="76" t="s">
        <v>736</v>
      </c>
      <c r="G10" s="24" t="s">
        <v>26</v>
      </c>
      <c r="H10" s="189" t="s">
        <v>63</v>
      </c>
      <c r="I10" s="76" t="s">
        <v>737</v>
      </c>
      <c r="J10" s="102" t="s">
        <v>719</v>
      </c>
    </row>
    <row r="11" spans="1:10" ht="47.25">
      <c r="A11" s="219"/>
      <c r="B11" s="49" t="s">
        <v>738</v>
      </c>
      <c r="C11" s="54">
        <v>2</v>
      </c>
      <c r="D11" s="122">
        <v>829</v>
      </c>
      <c r="E11" s="122"/>
      <c r="F11" s="121" t="s">
        <v>739</v>
      </c>
      <c r="G11" s="122" t="s">
        <v>41</v>
      </c>
      <c r="H11" s="122"/>
      <c r="I11" s="121"/>
      <c r="J11" s="123"/>
    </row>
    <row r="12" spans="1:10" ht="63">
      <c r="A12" s="219" t="s">
        <v>740</v>
      </c>
      <c r="B12" s="49" t="s">
        <v>741</v>
      </c>
      <c r="C12" s="52">
        <v>1</v>
      </c>
      <c r="D12" s="75">
        <v>922</v>
      </c>
      <c r="E12" s="75"/>
      <c r="F12" s="76" t="s">
        <v>742</v>
      </c>
      <c r="G12" s="75" t="s">
        <v>26</v>
      </c>
      <c r="H12" s="189" t="s">
        <v>63</v>
      </c>
      <c r="I12" s="76" t="s">
        <v>743</v>
      </c>
      <c r="J12" s="88" t="s">
        <v>187</v>
      </c>
    </row>
    <row r="13" spans="1:10" ht="31.5">
      <c r="A13" s="219"/>
      <c r="B13" s="49" t="s">
        <v>744</v>
      </c>
      <c r="C13" s="52">
        <v>1</v>
      </c>
      <c r="D13" s="122">
        <v>509</v>
      </c>
      <c r="E13" s="122"/>
      <c r="F13" s="121" t="s">
        <v>745</v>
      </c>
      <c r="G13" s="122" t="s">
        <v>41</v>
      </c>
      <c r="H13" s="122"/>
      <c r="I13" s="121"/>
      <c r="J13" s="123"/>
    </row>
    <row r="14" spans="1:10" ht="78.75">
      <c r="A14" s="219" t="s">
        <v>746</v>
      </c>
      <c r="B14" s="49" t="s">
        <v>747</v>
      </c>
      <c r="C14" s="52">
        <v>1</v>
      </c>
      <c r="D14" s="24">
        <v>552</v>
      </c>
      <c r="E14" s="24"/>
      <c r="F14" s="25" t="s">
        <v>748</v>
      </c>
      <c r="G14" s="24" t="s">
        <v>26</v>
      </c>
      <c r="H14" s="189" t="s">
        <v>63</v>
      </c>
      <c r="I14" s="25" t="s">
        <v>749</v>
      </c>
      <c r="J14" s="91" t="s">
        <v>187</v>
      </c>
    </row>
    <row r="15" spans="1:10" ht="94.5">
      <c r="A15" s="219"/>
      <c r="B15" s="49" t="s">
        <v>750</v>
      </c>
      <c r="C15" s="52">
        <v>1</v>
      </c>
      <c r="D15" s="24">
        <v>434</v>
      </c>
      <c r="E15" s="24"/>
      <c r="F15" s="25" t="s">
        <v>751</v>
      </c>
      <c r="G15" s="24" t="s">
        <v>26</v>
      </c>
      <c r="H15" s="189" t="s">
        <v>63</v>
      </c>
      <c r="I15" s="25" t="s">
        <v>752</v>
      </c>
      <c r="J15" s="91" t="s">
        <v>753</v>
      </c>
    </row>
    <row r="16" spans="1:10" ht="47.25">
      <c r="A16" s="1" t="s">
        <v>754</v>
      </c>
      <c r="B16" s="49" t="s">
        <v>755</v>
      </c>
      <c r="C16" s="56">
        <v>1</v>
      </c>
      <c r="D16" s="144">
        <v>918</v>
      </c>
      <c r="E16" s="144"/>
      <c r="F16" s="145" t="s">
        <v>756</v>
      </c>
      <c r="G16" s="144" t="s">
        <v>41</v>
      </c>
      <c r="H16" s="144"/>
      <c r="I16" s="145"/>
      <c r="J16" s="155"/>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abSelected="1" zoomScale="95" zoomScaleNormal="95" workbookViewId="0">
      <selection activeCell="H11" sqref="H11"/>
    </sheetView>
  </sheetViews>
  <sheetFormatPr defaultColWidth="8.85546875" defaultRowHeight="21"/>
  <cols>
    <col min="1" max="1" width="24" style="132" customWidth="1"/>
    <col min="2" max="5" width="8.85546875" style="113"/>
    <col min="6" max="6" width="70.28515625" style="113" customWidth="1"/>
    <col min="7" max="7" width="17.5703125" style="113" customWidth="1"/>
    <col min="8" max="8" width="35.42578125" style="113" customWidth="1"/>
    <col min="9" max="9" width="53" style="134" customWidth="1"/>
    <col min="10" max="10" width="28" style="113" customWidth="1"/>
    <col min="11" max="1024" width="8.85546875" style="113"/>
    <col min="1025" max="16384" width="8.85546875" style="131"/>
  </cols>
  <sheetData>
    <row r="1" spans="1:10" s="33" customFormat="1" ht="42">
      <c r="A1" s="70" t="s">
        <v>20</v>
      </c>
      <c r="B1" s="48" t="s">
        <v>21</v>
      </c>
      <c r="C1" s="47" t="s">
        <v>22</v>
      </c>
      <c r="D1" s="47" t="s">
        <v>23</v>
      </c>
      <c r="E1" s="47" t="s">
        <v>24</v>
      </c>
      <c r="F1" s="48" t="s">
        <v>25</v>
      </c>
      <c r="G1" s="48" t="s">
        <v>26</v>
      </c>
      <c r="H1" s="48" t="s">
        <v>27</v>
      </c>
      <c r="I1" s="48" t="s">
        <v>28</v>
      </c>
      <c r="J1" s="48" t="s">
        <v>29</v>
      </c>
    </row>
    <row r="2" spans="1:10" ht="47.25">
      <c r="A2" s="219" t="s">
        <v>757</v>
      </c>
      <c r="B2" s="49" t="s">
        <v>758</v>
      </c>
      <c r="C2" s="50">
        <v>1</v>
      </c>
      <c r="D2" s="117">
        <v>116</v>
      </c>
      <c r="E2" s="115"/>
      <c r="F2" s="116" t="s">
        <v>759</v>
      </c>
      <c r="G2" s="117" t="s">
        <v>41</v>
      </c>
      <c r="H2" s="117"/>
      <c r="I2" s="116"/>
      <c r="J2" s="118"/>
    </row>
    <row r="3" spans="1:10" ht="15.75">
      <c r="A3" s="219"/>
      <c r="B3" s="49" t="s">
        <v>760</v>
      </c>
      <c r="C3" s="52">
        <v>1</v>
      </c>
      <c r="D3" s="122">
        <v>419</v>
      </c>
      <c r="E3" s="120"/>
      <c r="F3" s="121" t="s">
        <v>761</v>
      </c>
      <c r="G3" s="122" t="s">
        <v>73</v>
      </c>
      <c r="H3" s="122"/>
      <c r="I3" s="121"/>
      <c r="J3" s="123"/>
    </row>
    <row r="4" spans="1:10" ht="47.25">
      <c r="A4" s="219"/>
      <c r="B4" s="49" t="s">
        <v>762</v>
      </c>
      <c r="C4" s="52">
        <v>1</v>
      </c>
      <c r="D4" s="24">
        <v>598</v>
      </c>
      <c r="E4" s="53"/>
      <c r="F4" s="25" t="s">
        <v>763</v>
      </c>
      <c r="G4" s="24" t="s">
        <v>26</v>
      </c>
      <c r="H4" s="24" t="s">
        <v>465</v>
      </c>
      <c r="I4" s="25" t="s">
        <v>764</v>
      </c>
      <c r="J4" s="91" t="s">
        <v>187</v>
      </c>
    </row>
    <row r="5" spans="1:10" ht="47.25">
      <c r="A5" s="219"/>
      <c r="B5" s="49" t="s">
        <v>765</v>
      </c>
      <c r="C5" s="54">
        <v>2</v>
      </c>
      <c r="D5" s="122">
        <v>285</v>
      </c>
      <c r="E5" s="120"/>
      <c r="F5" s="121" t="s">
        <v>766</v>
      </c>
      <c r="G5" s="122" t="s">
        <v>41</v>
      </c>
      <c r="H5" s="122"/>
      <c r="I5" s="121"/>
      <c r="J5" s="123"/>
    </row>
    <row r="6" spans="1:10" ht="63">
      <c r="A6" s="219"/>
      <c r="B6" s="49" t="s">
        <v>767</v>
      </c>
      <c r="C6" s="54">
        <v>2</v>
      </c>
      <c r="D6" s="24">
        <v>434</v>
      </c>
      <c r="E6" s="53"/>
      <c r="F6" s="25" t="s">
        <v>768</v>
      </c>
      <c r="G6" s="24" t="s">
        <v>26</v>
      </c>
      <c r="H6" s="189" t="s">
        <v>63</v>
      </c>
      <c r="I6" s="25" t="s">
        <v>769</v>
      </c>
      <c r="J6" s="91" t="s">
        <v>254</v>
      </c>
    </row>
    <row r="7" spans="1:10" ht="63">
      <c r="A7" s="219" t="s">
        <v>770</v>
      </c>
      <c r="B7" s="49" t="s">
        <v>771</v>
      </c>
      <c r="C7" s="52">
        <v>1</v>
      </c>
      <c r="D7" s="24">
        <v>650</v>
      </c>
      <c r="E7" s="53"/>
      <c r="F7" s="25" t="s">
        <v>772</v>
      </c>
      <c r="G7" s="24" t="s">
        <v>26</v>
      </c>
      <c r="H7" s="25" t="s">
        <v>68</v>
      </c>
      <c r="I7" s="25" t="s">
        <v>773</v>
      </c>
      <c r="J7" s="91" t="s">
        <v>254</v>
      </c>
    </row>
    <row r="8" spans="1:10" ht="47.25">
      <c r="A8" s="219"/>
      <c r="B8" s="49" t="s">
        <v>774</v>
      </c>
      <c r="C8" s="52">
        <v>1</v>
      </c>
      <c r="D8" s="75">
        <v>20</v>
      </c>
      <c r="E8" s="78"/>
      <c r="F8" s="76" t="s">
        <v>775</v>
      </c>
      <c r="G8" s="24" t="s">
        <v>26</v>
      </c>
      <c r="H8" s="25" t="s">
        <v>89</v>
      </c>
      <c r="I8" s="76" t="s">
        <v>776</v>
      </c>
      <c r="J8" s="88" t="s">
        <v>777</v>
      </c>
    </row>
    <row r="9" spans="1:10" ht="63">
      <c r="A9" s="219"/>
      <c r="B9" s="49" t="s">
        <v>778</v>
      </c>
      <c r="C9" s="52">
        <v>1</v>
      </c>
      <c r="D9" s="122">
        <v>352</v>
      </c>
      <c r="E9" s="120"/>
      <c r="F9" s="121" t="s">
        <v>779</v>
      </c>
      <c r="G9" s="122" t="s">
        <v>41</v>
      </c>
      <c r="H9" s="122"/>
      <c r="I9" s="121"/>
      <c r="J9" s="123"/>
    </row>
    <row r="10" spans="1:10" ht="15.75">
      <c r="A10" s="219"/>
      <c r="B10" s="49" t="s">
        <v>780</v>
      </c>
      <c r="C10" s="54">
        <v>2</v>
      </c>
      <c r="D10" s="122">
        <v>770</v>
      </c>
      <c r="E10" s="120"/>
      <c r="F10" s="121" t="s">
        <v>781</v>
      </c>
      <c r="G10" s="122" t="s">
        <v>73</v>
      </c>
      <c r="H10" s="122"/>
      <c r="I10" s="121"/>
      <c r="J10" s="123"/>
    </row>
    <row r="11" spans="1:10" ht="78.75">
      <c r="A11" s="219"/>
      <c r="B11" s="49" t="s">
        <v>782</v>
      </c>
      <c r="C11" s="54">
        <v>2</v>
      </c>
      <c r="D11" s="24">
        <v>436</v>
      </c>
      <c r="E11" s="53"/>
      <c r="F11" s="25" t="s">
        <v>783</v>
      </c>
      <c r="G11" s="24" t="s">
        <v>26</v>
      </c>
      <c r="H11" s="99" t="s">
        <v>89</v>
      </c>
      <c r="I11" s="25" t="s">
        <v>784</v>
      </c>
      <c r="J11" s="91" t="s">
        <v>777</v>
      </c>
    </row>
    <row r="12" spans="1:10" ht="110.25">
      <c r="A12" s="219"/>
      <c r="B12" s="49" t="s">
        <v>785</v>
      </c>
      <c r="C12" s="54">
        <v>2</v>
      </c>
      <c r="D12" s="122">
        <v>345</v>
      </c>
      <c r="E12" s="120"/>
      <c r="F12" s="121" t="s">
        <v>786</v>
      </c>
      <c r="G12" s="122" t="s">
        <v>41</v>
      </c>
      <c r="H12" s="122"/>
      <c r="I12" s="121"/>
      <c r="J12" s="123"/>
    </row>
    <row r="13" spans="1:10" ht="47.25">
      <c r="A13" s="219" t="s">
        <v>787</v>
      </c>
      <c r="B13" s="49" t="s">
        <v>788</v>
      </c>
      <c r="C13" s="52">
        <v>1</v>
      </c>
      <c r="D13" s="122">
        <v>20</v>
      </c>
      <c r="E13" s="120"/>
      <c r="F13" s="121" t="s">
        <v>789</v>
      </c>
      <c r="G13" s="122" t="s">
        <v>73</v>
      </c>
      <c r="H13" s="122"/>
      <c r="I13" s="121"/>
      <c r="J13" s="123"/>
    </row>
    <row r="14" spans="1:10" ht="31.5">
      <c r="A14" s="219"/>
      <c r="B14" s="49" t="s">
        <v>790</v>
      </c>
      <c r="C14" s="54">
        <v>2</v>
      </c>
      <c r="D14" s="122">
        <v>345</v>
      </c>
      <c r="E14" s="120"/>
      <c r="F14" s="121" t="s">
        <v>791</v>
      </c>
      <c r="G14" s="122" t="s">
        <v>73</v>
      </c>
      <c r="H14" s="122"/>
      <c r="I14" s="121"/>
      <c r="J14" s="123"/>
    </row>
    <row r="15" spans="1:10" ht="63">
      <c r="A15" s="219" t="s">
        <v>792</v>
      </c>
      <c r="B15" s="49" t="s">
        <v>793</v>
      </c>
      <c r="C15" s="54">
        <v>2</v>
      </c>
      <c r="D15" s="122">
        <v>770</v>
      </c>
      <c r="E15" s="120"/>
      <c r="F15" s="121" t="s">
        <v>794</v>
      </c>
      <c r="G15" s="122" t="s">
        <v>73</v>
      </c>
      <c r="H15" s="122"/>
      <c r="I15" s="121"/>
      <c r="J15" s="123"/>
    </row>
    <row r="16" spans="1:10" ht="31.5">
      <c r="A16" s="219"/>
      <c r="B16" s="49" t="s">
        <v>795</v>
      </c>
      <c r="C16" s="62">
        <v>2</v>
      </c>
      <c r="D16" s="144">
        <v>285</v>
      </c>
      <c r="E16" s="146"/>
      <c r="F16" s="145" t="s">
        <v>796</v>
      </c>
      <c r="G16" s="144" t="s">
        <v>73</v>
      </c>
      <c r="H16" s="144"/>
      <c r="I16" s="145"/>
      <c r="J16" s="155"/>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22" zoomScale="95" zoomScaleNormal="95" workbookViewId="0">
      <selection activeCell="H26" sqref="H26"/>
    </sheetView>
  </sheetViews>
  <sheetFormatPr defaultColWidth="8.85546875" defaultRowHeight="21"/>
  <cols>
    <col min="1" max="1" width="25.85546875" style="45" customWidth="1"/>
    <col min="2" max="2" width="7" style="163" bestFit="1" customWidth="1"/>
    <col min="3" max="3" width="8.85546875" style="163"/>
    <col min="4" max="4" width="7.140625" style="163" bestFit="1" customWidth="1"/>
    <col min="5" max="5" width="7" style="163" bestFit="1" customWidth="1"/>
    <col min="6" max="6" width="70.28515625" style="81" customWidth="1"/>
    <col min="7" max="7" width="15" style="163" bestFit="1" customWidth="1"/>
    <col min="8" max="8" width="30" style="163" bestFit="1" customWidth="1"/>
    <col min="9" max="9" width="62.5703125" style="81" customWidth="1"/>
    <col min="10" max="10" width="33.42578125" style="163" customWidth="1"/>
    <col min="11" max="1024" width="8.85546875" style="163"/>
    <col min="1025" max="16384" width="8.85546875" style="164"/>
  </cols>
  <sheetData>
    <row r="1" spans="1:11" s="160" customFormat="1" ht="42">
      <c r="A1" s="74" t="s">
        <v>20</v>
      </c>
      <c r="B1" s="66" t="s">
        <v>21</v>
      </c>
      <c r="C1" s="66" t="s">
        <v>22</v>
      </c>
      <c r="D1" s="170" t="s">
        <v>23</v>
      </c>
      <c r="E1" s="170" t="s">
        <v>24</v>
      </c>
      <c r="F1" s="170" t="s">
        <v>25</v>
      </c>
      <c r="G1" s="170" t="s">
        <v>26</v>
      </c>
      <c r="H1" s="170" t="s">
        <v>27</v>
      </c>
      <c r="I1" s="170" t="s">
        <v>28</v>
      </c>
      <c r="J1" s="171" t="s">
        <v>29</v>
      </c>
    </row>
    <row r="2" spans="1:11" ht="63">
      <c r="A2" s="220" t="s">
        <v>797</v>
      </c>
      <c r="B2" s="161" t="s">
        <v>798</v>
      </c>
      <c r="C2" s="162">
        <v>2</v>
      </c>
      <c r="D2" s="173"/>
      <c r="E2" s="174"/>
      <c r="F2" s="175" t="s">
        <v>799</v>
      </c>
      <c r="G2" s="174" t="s">
        <v>26</v>
      </c>
      <c r="H2" s="174" t="s">
        <v>800</v>
      </c>
      <c r="I2" s="175" t="s">
        <v>801</v>
      </c>
      <c r="J2" s="176" t="s">
        <v>164</v>
      </c>
    </row>
    <row r="3" spans="1:11" ht="63">
      <c r="A3" s="220"/>
      <c r="B3" s="34" t="s">
        <v>802</v>
      </c>
      <c r="C3" s="165">
        <v>2</v>
      </c>
      <c r="D3" s="184">
        <v>120</v>
      </c>
      <c r="E3" s="128"/>
      <c r="F3" s="129" t="s">
        <v>803</v>
      </c>
      <c r="G3" s="128" t="s">
        <v>41</v>
      </c>
      <c r="H3" s="128"/>
      <c r="I3" s="129"/>
      <c r="J3" s="185"/>
      <c r="K3" s="166"/>
    </row>
    <row r="4" spans="1:11" ht="31.5">
      <c r="A4" s="220"/>
      <c r="B4" s="34" t="s">
        <v>804</v>
      </c>
      <c r="C4" s="165">
        <v>2</v>
      </c>
      <c r="D4" s="184">
        <v>16</v>
      </c>
      <c r="E4" s="128"/>
      <c r="F4" s="129" t="s">
        <v>805</v>
      </c>
      <c r="G4" s="128" t="s">
        <v>41</v>
      </c>
      <c r="H4" s="128"/>
      <c r="I4" s="129"/>
      <c r="J4" s="185"/>
      <c r="K4" s="166"/>
    </row>
    <row r="5" spans="1:11" ht="63">
      <c r="A5" s="220"/>
      <c r="B5" s="34" t="s">
        <v>806</v>
      </c>
      <c r="C5" s="165">
        <v>2</v>
      </c>
      <c r="D5" s="184"/>
      <c r="E5" s="128"/>
      <c r="F5" s="129" t="s">
        <v>807</v>
      </c>
      <c r="G5" s="128" t="s">
        <v>41</v>
      </c>
      <c r="H5" s="128"/>
      <c r="I5" s="129"/>
      <c r="J5" s="185"/>
    </row>
    <row r="6" spans="1:11" ht="31.5">
      <c r="A6" s="220"/>
      <c r="B6" s="34" t="s">
        <v>808</v>
      </c>
      <c r="C6" s="167">
        <v>3</v>
      </c>
      <c r="D6" s="184"/>
      <c r="E6" s="128"/>
      <c r="F6" s="129" t="s">
        <v>809</v>
      </c>
      <c r="G6" s="128" t="s">
        <v>41</v>
      </c>
      <c r="H6" s="211"/>
      <c r="I6" s="129"/>
      <c r="J6" s="185"/>
    </row>
    <row r="7" spans="1:11" ht="63">
      <c r="A7" s="219" t="s">
        <v>810</v>
      </c>
      <c r="B7" s="34" t="s">
        <v>811</v>
      </c>
      <c r="C7" s="168">
        <v>1</v>
      </c>
      <c r="D7" s="179">
        <v>1026</v>
      </c>
      <c r="E7" s="95"/>
      <c r="F7" s="99" t="s">
        <v>812</v>
      </c>
      <c r="G7" s="209" t="s">
        <v>26</v>
      </c>
      <c r="H7" s="208" t="s">
        <v>800</v>
      </c>
      <c r="I7" s="210" t="s">
        <v>813</v>
      </c>
      <c r="J7" s="178" t="s">
        <v>814</v>
      </c>
    </row>
    <row r="8" spans="1:11" ht="47.25">
      <c r="A8" s="219"/>
      <c r="B8" s="34" t="s">
        <v>815</v>
      </c>
      <c r="C8" s="168">
        <v>1</v>
      </c>
      <c r="D8" s="179">
        <v>1002</v>
      </c>
      <c r="E8" s="95"/>
      <c r="F8" s="99" t="s">
        <v>816</v>
      </c>
      <c r="G8" s="95" t="s">
        <v>26</v>
      </c>
      <c r="H8" s="214" t="s">
        <v>800</v>
      </c>
      <c r="I8" s="99" t="s">
        <v>817</v>
      </c>
      <c r="J8" s="178" t="s">
        <v>187</v>
      </c>
    </row>
    <row r="9" spans="1:11" ht="63">
      <c r="A9" s="219"/>
      <c r="B9" s="34" t="s">
        <v>818</v>
      </c>
      <c r="C9" s="168">
        <v>1</v>
      </c>
      <c r="D9" s="184">
        <v>829</v>
      </c>
      <c r="E9" s="128"/>
      <c r="F9" s="129" t="s">
        <v>819</v>
      </c>
      <c r="G9" s="212" t="s">
        <v>41</v>
      </c>
      <c r="H9" s="215"/>
      <c r="I9" s="213"/>
      <c r="J9" s="185"/>
    </row>
    <row r="10" spans="1:11" ht="78.75">
      <c r="A10" s="219"/>
      <c r="B10" s="34" t="s">
        <v>820</v>
      </c>
      <c r="C10" s="165">
        <v>2</v>
      </c>
      <c r="D10" s="179">
        <v>829</v>
      </c>
      <c r="E10" s="95"/>
      <c r="F10" s="99" t="s">
        <v>821</v>
      </c>
      <c r="G10" s="95" t="s">
        <v>26</v>
      </c>
      <c r="H10" s="96" t="s">
        <v>800</v>
      </c>
      <c r="I10" s="99" t="s">
        <v>822</v>
      </c>
      <c r="J10" s="180" t="s">
        <v>814</v>
      </c>
    </row>
    <row r="11" spans="1:11" ht="47.25">
      <c r="A11" s="219"/>
      <c r="B11" s="34" t="s">
        <v>823</v>
      </c>
      <c r="C11" s="165">
        <v>2</v>
      </c>
      <c r="D11" s="184"/>
      <c r="E11" s="128"/>
      <c r="F11" s="129" t="s">
        <v>824</v>
      </c>
      <c r="G11" s="128" t="s">
        <v>41</v>
      </c>
      <c r="H11" s="128"/>
      <c r="I11" s="129"/>
      <c r="J11" s="185"/>
    </row>
    <row r="12" spans="1:11" ht="63">
      <c r="A12" s="219"/>
      <c r="B12" s="34" t="s">
        <v>825</v>
      </c>
      <c r="C12" s="165">
        <v>2</v>
      </c>
      <c r="D12" s="184">
        <v>265</v>
      </c>
      <c r="E12" s="128"/>
      <c r="F12" s="129" t="s">
        <v>826</v>
      </c>
      <c r="G12" s="128" t="s">
        <v>41</v>
      </c>
      <c r="H12" s="128"/>
      <c r="I12" s="129"/>
      <c r="J12" s="185"/>
    </row>
    <row r="13" spans="1:11" ht="15.75">
      <c r="A13" s="219" t="s">
        <v>827</v>
      </c>
      <c r="B13" s="34" t="s">
        <v>828</v>
      </c>
      <c r="C13" s="168">
        <v>1</v>
      </c>
      <c r="D13" s="184">
        <v>209</v>
      </c>
      <c r="E13" s="128"/>
      <c r="F13" s="129" t="s">
        <v>829</v>
      </c>
      <c r="G13" s="128" t="s">
        <v>73</v>
      </c>
      <c r="H13" s="128"/>
      <c r="I13" s="129"/>
      <c r="J13" s="185"/>
    </row>
    <row r="14" spans="1:11" ht="63">
      <c r="A14" s="219"/>
      <c r="B14" s="34" t="s">
        <v>830</v>
      </c>
      <c r="C14" s="168">
        <v>1</v>
      </c>
      <c r="D14" s="179">
        <v>497</v>
      </c>
      <c r="E14" s="95"/>
      <c r="F14" s="99" t="s">
        <v>831</v>
      </c>
      <c r="G14" s="95" t="s">
        <v>26</v>
      </c>
      <c r="H14" s="95" t="s">
        <v>201</v>
      </c>
      <c r="I14" s="99" t="s">
        <v>832</v>
      </c>
      <c r="J14" s="180" t="s">
        <v>187</v>
      </c>
    </row>
    <row r="15" spans="1:11" ht="31.5">
      <c r="A15" s="219"/>
      <c r="B15" s="34" t="s">
        <v>833</v>
      </c>
      <c r="C15" s="168">
        <v>1</v>
      </c>
      <c r="D15" s="179">
        <v>200</v>
      </c>
      <c r="E15" s="95"/>
      <c r="F15" s="99" t="s">
        <v>834</v>
      </c>
      <c r="G15" s="95" t="s">
        <v>26</v>
      </c>
      <c r="H15" s="99" t="s">
        <v>835</v>
      </c>
      <c r="I15" s="99" t="s">
        <v>836</v>
      </c>
      <c r="J15" s="180" t="s">
        <v>837</v>
      </c>
    </row>
    <row r="16" spans="1:11" ht="63">
      <c r="A16" s="219" t="s">
        <v>838</v>
      </c>
      <c r="B16" s="34" t="s">
        <v>839</v>
      </c>
      <c r="C16" s="168">
        <v>1</v>
      </c>
      <c r="D16" s="179">
        <v>173</v>
      </c>
      <c r="E16" s="95"/>
      <c r="F16" s="99" t="s">
        <v>840</v>
      </c>
      <c r="G16" s="95" t="s">
        <v>26</v>
      </c>
      <c r="H16" s="99" t="s">
        <v>835</v>
      </c>
      <c r="I16" s="99" t="s">
        <v>841</v>
      </c>
      <c r="J16" s="180" t="s">
        <v>837</v>
      </c>
    </row>
    <row r="17" spans="1:10" ht="47.25">
      <c r="A17" s="219"/>
      <c r="B17" s="34" t="s">
        <v>842</v>
      </c>
      <c r="C17" s="168">
        <v>1</v>
      </c>
      <c r="D17" s="179">
        <v>116</v>
      </c>
      <c r="E17" s="95"/>
      <c r="F17" s="99" t="s">
        <v>843</v>
      </c>
      <c r="G17" s="95" t="s">
        <v>26</v>
      </c>
      <c r="H17" s="99" t="s">
        <v>835</v>
      </c>
      <c r="I17" s="99" t="s">
        <v>844</v>
      </c>
      <c r="J17" s="180" t="s">
        <v>837</v>
      </c>
    </row>
    <row r="18" spans="1:10" ht="47.25">
      <c r="A18" s="219"/>
      <c r="B18" s="34" t="s">
        <v>845</v>
      </c>
      <c r="C18" s="168">
        <v>1</v>
      </c>
      <c r="D18" s="184">
        <v>1021</v>
      </c>
      <c r="E18" s="128"/>
      <c r="F18" s="129" t="s">
        <v>846</v>
      </c>
      <c r="G18" s="128" t="s">
        <v>41</v>
      </c>
      <c r="H18" s="128"/>
      <c r="I18" s="129"/>
      <c r="J18" s="185"/>
    </row>
    <row r="19" spans="1:10" ht="31.5">
      <c r="A19" s="219"/>
      <c r="B19" s="34" t="s">
        <v>847</v>
      </c>
      <c r="C19" s="168">
        <v>1</v>
      </c>
      <c r="D19" s="177">
        <v>116</v>
      </c>
      <c r="E19" s="124"/>
      <c r="F19" s="82" t="s">
        <v>848</v>
      </c>
      <c r="G19" s="124" t="s">
        <v>26</v>
      </c>
      <c r="H19" s="186" t="s">
        <v>63</v>
      </c>
      <c r="I19" s="82" t="s">
        <v>844</v>
      </c>
      <c r="J19" s="180" t="s">
        <v>187</v>
      </c>
    </row>
    <row r="20" spans="1:10" ht="47.25">
      <c r="A20" s="219"/>
      <c r="B20" s="34" t="s">
        <v>849</v>
      </c>
      <c r="C20" s="168">
        <v>1</v>
      </c>
      <c r="D20" s="184">
        <v>523</v>
      </c>
      <c r="E20" s="128"/>
      <c r="F20" s="129" t="s">
        <v>850</v>
      </c>
      <c r="G20" s="128" t="s">
        <v>41</v>
      </c>
      <c r="H20" s="128"/>
      <c r="I20" s="129"/>
      <c r="J20" s="185"/>
    </row>
    <row r="21" spans="1:10" ht="47.25">
      <c r="A21" s="219"/>
      <c r="B21" s="34" t="s">
        <v>851</v>
      </c>
      <c r="C21" s="168">
        <v>1</v>
      </c>
      <c r="D21" s="184">
        <v>116</v>
      </c>
      <c r="E21" s="128"/>
      <c r="F21" s="129" t="s">
        <v>852</v>
      </c>
      <c r="G21" s="128" t="s">
        <v>41</v>
      </c>
      <c r="H21" s="128"/>
      <c r="I21" s="129"/>
      <c r="J21" s="185"/>
    </row>
    <row r="22" spans="1:10" ht="63">
      <c r="A22" s="219"/>
      <c r="B22" s="34" t="s">
        <v>853</v>
      </c>
      <c r="C22" s="168">
        <v>1</v>
      </c>
      <c r="D22" s="184">
        <v>1021</v>
      </c>
      <c r="E22" s="128"/>
      <c r="F22" s="129" t="s">
        <v>854</v>
      </c>
      <c r="G22" s="128" t="s">
        <v>41</v>
      </c>
      <c r="H22" s="128"/>
      <c r="I22" s="129"/>
      <c r="J22" s="185"/>
    </row>
    <row r="23" spans="1:10" ht="63">
      <c r="A23" s="219" t="s">
        <v>855</v>
      </c>
      <c r="B23" s="34" t="s">
        <v>856</v>
      </c>
      <c r="C23" s="168">
        <v>1</v>
      </c>
      <c r="D23" s="179">
        <v>749</v>
      </c>
      <c r="E23" s="95"/>
      <c r="F23" s="99" t="s">
        <v>857</v>
      </c>
      <c r="G23" s="95" t="s">
        <v>26</v>
      </c>
      <c r="H23" s="99" t="s">
        <v>68</v>
      </c>
      <c r="I23" s="99" t="s">
        <v>858</v>
      </c>
      <c r="J23" s="180" t="s">
        <v>187</v>
      </c>
    </row>
    <row r="24" spans="1:10" ht="47.25">
      <c r="A24" s="219"/>
      <c r="B24" s="34" t="s">
        <v>859</v>
      </c>
      <c r="C24" s="168">
        <v>1</v>
      </c>
      <c r="D24" s="184">
        <v>346</v>
      </c>
      <c r="E24" s="128"/>
      <c r="F24" s="129" t="s">
        <v>860</v>
      </c>
      <c r="G24" s="128" t="s">
        <v>41</v>
      </c>
      <c r="H24" s="128"/>
      <c r="I24" s="129"/>
      <c r="J24" s="185"/>
    </row>
    <row r="25" spans="1:10" ht="47.25">
      <c r="A25" s="219"/>
      <c r="B25" s="34" t="s">
        <v>861</v>
      </c>
      <c r="C25" s="168">
        <v>1</v>
      </c>
      <c r="D25" s="184">
        <v>346</v>
      </c>
      <c r="E25" s="128"/>
      <c r="F25" s="129" t="s">
        <v>862</v>
      </c>
      <c r="G25" s="128" t="s">
        <v>41</v>
      </c>
      <c r="H25" s="128"/>
      <c r="I25" s="129"/>
      <c r="J25" s="185"/>
    </row>
    <row r="26" spans="1:10" ht="47.25">
      <c r="A26" s="219"/>
      <c r="B26" s="34" t="s">
        <v>863</v>
      </c>
      <c r="C26" s="169">
        <v>2</v>
      </c>
      <c r="D26" s="181">
        <v>306</v>
      </c>
      <c r="E26" s="182"/>
      <c r="F26" s="183" t="s">
        <v>864</v>
      </c>
      <c r="G26" s="182" t="s">
        <v>26</v>
      </c>
      <c r="H26" s="183" t="s">
        <v>89</v>
      </c>
      <c r="I26" s="183" t="s">
        <v>865</v>
      </c>
      <c r="J26" s="172" t="s">
        <v>187</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47" sqref="H47"/>
    </sheetView>
  </sheetViews>
  <sheetFormatPr defaultColWidth="8.85546875" defaultRowHeight="21"/>
  <cols>
    <col min="1" max="1" width="37.42578125" style="89" customWidth="1"/>
    <col min="2" max="2" width="6.85546875" style="85" bestFit="1" customWidth="1"/>
    <col min="3" max="3" width="14.5703125" style="85" bestFit="1" customWidth="1"/>
    <col min="4" max="4" width="7.140625" style="85" bestFit="1" customWidth="1"/>
    <col min="5" max="5" width="6.85546875" style="85" bestFit="1" customWidth="1"/>
    <col min="6" max="6" width="60.85546875" style="86" customWidth="1"/>
    <col min="7" max="7" width="15" style="85" bestFit="1" customWidth="1"/>
    <col min="8" max="8" width="30.85546875" style="85" bestFit="1" customWidth="1"/>
    <col min="9" max="9" width="57" style="86" customWidth="1"/>
    <col min="10" max="10" width="32.5703125" style="85" bestFit="1" customWidth="1"/>
    <col min="11" max="1024" width="8.85546875" style="85"/>
    <col min="1025" max="16384" width="8.85546875" style="93"/>
  </cols>
  <sheetData>
    <row r="1" spans="1:10" s="89" customFormat="1">
      <c r="A1" s="15" t="s">
        <v>20</v>
      </c>
      <c r="B1" s="16" t="s">
        <v>21</v>
      </c>
      <c r="C1" s="17" t="s">
        <v>22</v>
      </c>
      <c r="D1" s="17" t="s">
        <v>23</v>
      </c>
      <c r="E1" s="17" t="s">
        <v>24</v>
      </c>
      <c r="F1" s="16" t="s">
        <v>25</v>
      </c>
      <c r="G1" s="16" t="s">
        <v>26</v>
      </c>
      <c r="H1" s="16" t="s">
        <v>27</v>
      </c>
      <c r="I1" s="16" t="s">
        <v>28</v>
      </c>
      <c r="J1" s="16" t="s">
        <v>29</v>
      </c>
    </row>
    <row r="2" spans="1:10" s="90" customFormat="1" ht="63">
      <c r="A2" s="218" t="s">
        <v>30</v>
      </c>
      <c r="B2" s="18" t="s">
        <v>31</v>
      </c>
      <c r="C2" s="19">
        <v>2</v>
      </c>
      <c r="D2" s="20"/>
      <c r="E2" s="84"/>
      <c r="F2" s="21" t="s">
        <v>32</v>
      </c>
      <c r="G2" s="84" t="s">
        <v>26</v>
      </c>
      <c r="H2" s="96" t="s">
        <v>33</v>
      </c>
      <c r="I2" s="21" t="s">
        <v>34</v>
      </c>
      <c r="J2" s="109" t="s">
        <v>35</v>
      </c>
    </row>
    <row r="3" spans="1:10" s="90" customFormat="1" ht="78.75">
      <c r="A3" s="218"/>
      <c r="B3" s="18" t="s">
        <v>36</v>
      </c>
      <c r="C3" s="23">
        <v>2</v>
      </c>
      <c r="D3" s="24">
        <v>1053</v>
      </c>
      <c r="E3" s="53"/>
      <c r="F3" s="25" t="s">
        <v>37</v>
      </c>
      <c r="G3" s="53" t="s">
        <v>26</v>
      </c>
      <c r="H3" s="96" t="s">
        <v>33</v>
      </c>
      <c r="I3" s="25" t="s">
        <v>38</v>
      </c>
      <c r="J3" s="91" t="s">
        <v>35</v>
      </c>
    </row>
    <row r="4" spans="1:10" s="90" customFormat="1" ht="63">
      <c r="A4" s="218"/>
      <c r="B4" s="18" t="s">
        <v>39</v>
      </c>
      <c r="C4" s="23">
        <v>2</v>
      </c>
      <c r="D4" s="122">
        <v>1110</v>
      </c>
      <c r="E4" s="120"/>
      <c r="F4" s="121" t="s">
        <v>40</v>
      </c>
      <c r="G4" s="120" t="s">
        <v>41</v>
      </c>
      <c r="H4" s="122"/>
      <c r="I4" s="121"/>
      <c r="J4" s="123"/>
    </row>
    <row r="5" spans="1:10" s="90" customFormat="1" ht="47.25">
      <c r="A5" s="218"/>
      <c r="B5" s="18" t="s">
        <v>42</v>
      </c>
      <c r="C5" s="23">
        <v>2</v>
      </c>
      <c r="D5" s="24">
        <v>1059</v>
      </c>
      <c r="E5" s="53"/>
      <c r="F5" s="25" t="s">
        <v>43</v>
      </c>
      <c r="G5" s="53" t="s">
        <v>26</v>
      </c>
      <c r="H5" s="96" t="s">
        <v>33</v>
      </c>
      <c r="I5" s="25" t="s">
        <v>44</v>
      </c>
      <c r="J5" s="91" t="s">
        <v>45</v>
      </c>
    </row>
    <row r="6" spans="1:10" s="90" customFormat="1" ht="63">
      <c r="A6" s="218"/>
      <c r="B6" s="18" t="s">
        <v>46</v>
      </c>
      <c r="C6" s="23">
        <v>2</v>
      </c>
      <c r="D6" s="24">
        <v>1059</v>
      </c>
      <c r="E6" s="53"/>
      <c r="F6" s="25" t="s">
        <v>47</v>
      </c>
      <c r="G6" s="53" t="s">
        <v>26</v>
      </c>
      <c r="H6" s="96" t="s">
        <v>33</v>
      </c>
      <c r="I6" s="25" t="s">
        <v>48</v>
      </c>
      <c r="J6" s="102" t="s">
        <v>35</v>
      </c>
    </row>
    <row r="7" spans="1:10" s="90" customFormat="1" ht="78.75">
      <c r="A7" s="218"/>
      <c r="B7" s="18" t="s">
        <v>49</v>
      </c>
      <c r="C7" s="23">
        <v>2</v>
      </c>
      <c r="D7" s="122">
        <v>637</v>
      </c>
      <c r="E7" s="120"/>
      <c r="F7" s="121" t="s">
        <v>50</v>
      </c>
      <c r="G7" s="120" t="s">
        <v>41</v>
      </c>
      <c r="H7" s="122"/>
      <c r="I7" s="121"/>
      <c r="J7" s="123"/>
    </row>
    <row r="8" spans="1:10" s="90" customFormat="1" ht="47.25">
      <c r="A8" s="218"/>
      <c r="B8" s="18" t="s">
        <v>51</v>
      </c>
      <c r="C8" s="23">
        <v>2</v>
      </c>
      <c r="D8" s="122">
        <v>637</v>
      </c>
      <c r="E8" s="120"/>
      <c r="F8" s="121" t="s">
        <v>52</v>
      </c>
      <c r="G8" s="120" t="s">
        <v>41</v>
      </c>
      <c r="H8" s="122"/>
      <c r="I8" s="121"/>
      <c r="J8" s="123"/>
    </row>
    <row r="9" spans="1:10" s="90" customFormat="1" ht="63">
      <c r="A9" s="218" t="s">
        <v>53</v>
      </c>
      <c r="B9" s="18" t="s">
        <v>54</v>
      </c>
      <c r="C9" s="23">
        <v>2</v>
      </c>
      <c r="D9" s="122">
        <v>250</v>
      </c>
      <c r="E9" s="120"/>
      <c r="F9" s="121" t="s">
        <v>55</v>
      </c>
      <c r="G9" s="120" t="s">
        <v>41</v>
      </c>
      <c r="H9" s="122"/>
      <c r="I9" s="121"/>
      <c r="J9" s="123"/>
    </row>
    <row r="10" spans="1:10" s="90" customFormat="1" ht="78.75">
      <c r="A10" s="218"/>
      <c r="B10" s="18" t="s">
        <v>56</v>
      </c>
      <c r="C10" s="23">
        <v>2</v>
      </c>
      <c r="D10" s="24">
        <v>306</v>
      </c>
      <c r="E10" s="53"/>
      <c r="F10" s="25" t="s">
        <v>57</v>
      </c>
      <c r="G10" s="53" t="s">
        <v>26</v>
      </c>
      <c r="H10" s="25" t="s">
        <v>58</v>
      </c>
      <c r="I10" s="25" t="s">
        <v>59</v>
      </c>
      <c r="J10" s="102" t="s">
        <v>60</v>
      </c>
    </row>
    <row r="11" spans="1:10" s="90" customFormat="1" ht="63">
      <c r="A11" s="218"/>
      <c r="B11" s="18" t="s">
        <v>61</v>
      </c>
      <c r="C11" s="23">
        <v>2</v>
      </c>
      <c r="D11" s="24">
        <v>306</v>
      </c>
      <c r="E11" s="53"/>
      <c r="F11" s="25" t="s">
        <v>62</v>
      </c>
      <c r="G11" s="53" t="s">
        <v>26</v>
      </c>
      <c r="H11" s="186" t="s">
        <v>63</v>
      </c>
      <c r="I11" s="25" t="s">
        <v>64</v>
      </c>
      <c r="J11" s="91" t="s">
        <v>65</v>
      </c>
    </row>
    <row r="12" spans="1:10" s="90" customFormat="1" ht="94.5">
      <c r="A12" s="218"/>
      <c r="B12" s="18" t="s">
        <v>66</v>
      </c>
      <c r="C12" s="23">
        <v>2</v>
      </c>
      <c r="D12" s="24">
        <v>306</v>
      </c>
      <c r="E12" s="53"/>
      <c r="F12" s="25" t="s">
        <v>67</v>
      </c>
      <c r="G12" s="53" t="s">
        <v>26</v>
      </c>
      <c r="H12" s="99" t="s">
        <v>68</v>
      </c>
      <c r="I12" s="25" t="s">
        <v>69</v>
      </c>
      <c r="J12" s="91" t="s">
        <v>70</v>
      </c>
    </row>
    <row r="13" spans="1:10" s="90" customFormat="1" ht="42">
      <c r="A13" s="87" t="s">
        <v>71</v>
      </c>
      <c r="B13" s="18"/>
      <c r="C13" s="23"/>
      <c r="D13" s="122"/>
      <c r="E13" s="120"/>
      <c r="F13" s="121" t="s">
        <v>72</v>
      </c>
      <c r="G13" s="120" t="s">
        <v>73</v>
      </c>
      <c r="H13" s="122"/>
      <c r="I13" s="121"/>
      <c r="J13" s="123"/>
    </row>
    <row r="14" spans="1:10" s="90" customFormat="1" ht="110.25">
      <c r="A14" s="218" t="s">
        <v>74</v>
      </c>
      <c r="B14" s="18" t="s">
        <v>75</v>
      </c>
      <c r="C14" s="23">
        <v>2</v>
      </c>
      <c r="D14" s="24">
        <v>602</v>
      </c>
      <c r="E14" s="53"/>
      <c r="F14" s="25" t="s">
        <v>76</v>
      </c>
      <c r="G14" s="53" t="s">
        <v>26</v>
      </c>
      <c r="H14" s="76" t="s">
        <v>77</v>
      </c>
      <c r="I14" s="25" t="s">
        <v>78</v>
      </c>
      <c r="J14" s="92" t="s">
        <v>65</v>
      </c>
    </row>
    <row r="15" spans="1:10" s="90" customFormat="1" ht="15.75">
      <c r="A15" s="218"/>
      <c r="B15" s="18" t="s">
        <v>79</v>
      </c>
      <c r="C15" s="23">
        <v>2</v>
      </c>
      <c r="D15" s="122">
        <v>284</v>
      </c>
      <c r="E15" s="120"/>
      <c r="F15" s="121" t="s">
        <v>80</v>
      </c>
      <c r="G15" s="120" t="s">
        <v>73</v>
      </c>
      <c r="H15" s="120"/>
      <c r="I15" s="140"/>
      <c r="J15" s="141"/>
    </row>
    <row r="16" spans="1:10" s="90" customFormat="1" ht="15.75">
      <c r="A16" s="218"/>
      <c r="B16" s="18" t="s">
        <v>81</v>
      </c>
      <c r="C16" s="23">
        <v>2</v>
      </c>
      <c r="D16" s="122">
        <v>272</v>
      </c>
      <c r="E16" s="120"/>
      <c r="F16" s="121" t="s">
        <v>82</v>
      </c>
      <c r="G16" s="120" t="s">
        <v>73</v>
      </c>
      <c r="H16" s="120"/>
      <c r="I16" s="140"/>
      <c r="J16" s="141"/>
    </row>
    <row r="17" spans="1:10" s="90" customFormat="1" ht="94.5">
      <c r="A17" s="218"/>
      <c r="B17" s="18" t="s">
        <v>83</v>
      </c>
      <c r="C17" s="23">
        <v>2</v>
      </c>
      <c r="D17" s="24">
        <v>284</v>
      </c>
      <c r="E17" s="53"/>
      <c r="F17" s="25" t="s">
        <v>84</v>
      </c>
      <c r="G17" s="53" t="s">
        <v>26</v>
      </c>
      <c r="H17" s="188" t="s">
        <v>63</v>
      </c>
      <c r="I17" s="97" t="s">
        <v>85</v>
      </c>
      <c r="J17" s="110" t="s">
        <v>86</v>
      </c>
    </row>
    <row r="18" spans="1:10" s="90" customFormat="1" ht="110.25">
      <c r="A18" s="218"/>
      <c r="B18" s="18" t="s">
        <v>87</v>
      </c>
      <c r="C18" s="23">
        <v>2</v>
      </c>
      <c r="D18" s="24">
        <v>275</v>
      </c>
      <c r="E18" s="53"/>
      <c r="F18" s="25" t="s">
        <v>88</v>
      </c>
      <c r="G18" s="53" t="s">
        <v>26</v>
      </c>
      <c r="H18" s="82" t="s">
        <v>89</v>
      </c>
      <c r="I18" s="98" t="s">
        <v>90</v>
      </c>
      <c r="J18" s="110" t="s">
        <v>86</v>
      </c>
    </row>
    <row r="19" spans="1:10" s="90" customFormat="1" ht="47.25">
      <c r="A19" s="218" t="s">
        <v>91</v>
      </c>
      <c r="B19" s="18" t="s">
        <v>92</v>
      </c>
      <c r="C19" s="23">
        <v>2</v>
      </c>
      <c r="D19" s="122">
        <v>1029</v>
      </c>
      <c r="E19" s="120"/>
      <c r="F19" s="121" t="s">
        <v>93</v>
      </c>
      <c r="G19" s="120" t="s">
        <v>73</v>
      </c>
      <c r="H19" s="120"/>
      <c r="I19" s="140"/>
      <c r="J19" s="141"/>
    </row>
    <row r="20" spans="1:10" s="90" customFormat="1" ht="78.75">
      <c r="A20" s="218"/>
      <c r="B20" s="18" t="s">
        <v>94</v>
      </c>
      <c r="C20" s="23">
        <v>2</v>
      </c>
      <c r="D20" s="24">
        <v>502</v>
      </c>
      <c r="E20" s="53"/>
      <c r="F20" s="25" t="s">
        <v>95</v>
      </c>
      <c r="G20" s="53" t="s">
        <v>26</v>
      </c>
      <c r="H20" s="76" t="s">
        <v>96</v>
      </c>
      <c r="I20" s="25" t="s">
        <v>97</v>
      </c>
      <c r="J20" s="91" t="s">
        <v>98</v>
      </c>
    </row>
    <row r="21" spans="1:10" s="90" customFormat="1" ht="63">
      <c r="A21" s="218"/>
      <c r="B21" s="18" t="s">
        <v>99</v>
      </c>
      <c r="C21" s="23">
        <v>2</v>
      </c>
      <c r="D21" s="24">
        <v>602</v>
      </c>
      <c r="E21" s="53"/>
      <c r="F21" s="25" t="s">
        <v>100</v>
      </c>
      <c r="G21" s="53" t="s">
        <v>26</v>
      </c>
      <c r="H21" s="187" t="s">
        <v>63</v>
      </c>
      <c r="I21" s="25" t="s">
        <v>101</v>
      </c>
      <c r="J21" s="110" t="s">
        <v>86</v>
      </c>
    </row>
    <row r="22" spans="1:10" s="90" customFormat="1" ht="63">
      <c r="A22" s="218"/>
      <c r="B22" s="18" t="s">
        <v>102</v>
      </c>
      <c r="C22" s="23">
        <v>2</v>
      </c>
      <c r="D22" s="122">
        <v>116</v>
      </c>
      <c r="E22" s="120"/>
      <c r="F22" s="121" t="s">
        <v>103</v>
      </c>
      <c r="G22" s="120" t="s">
        <v>41</v>
      </c>
      <c r="H22" s="120"/>
      <c r="I22" s="140"/>
      <c r="J22" s="141"/>
    </row>
    <row r="23" spans="1:10" s="90" customFormat="1" ht="47.25">
      <c r="A23" s="218" t="s">
        <v>104</v>
      </c>
      <c r="B23" s="18" t="s">
        <v>105</v>
      </c>
      <c r="C23" s="23">
        <v>2</v>
      </c>
      <c r="D23" s="122">
        <v>320</v>
      </c>
      <c r="E23" s="120"/>
      <c r="F23" s="121" t="s">
        <v>106</v>
      </c>
      <c r="G23" s="120" t="s">
        <v>41</v>
      </c>
      <c r="H23" s="120"/>
      <c r="I23" s="140"/>
      <c r="J23" s="141"/>
    </row>
    <row r="24" spans="1:10" s="90" customFormat="1" ht="47.25">
      <c r="A24" s="218"/>
      <c r="B24" s="18" t="s">
        <v>107</v>
      </c>
      <c r="C24" s="23">
        <v>2</v>
      </c>
      <c r="D24" s="122">
        <v>320</v>
      </c>
      <c r="E24" s="120"/>
      <c r="F24" s="121" t="s">
        <v>108</v>
      </c>
      <c r="G24" s="120" t="s">
        <v>41</v>
      </c>
      <c r="H24" s="120"/>
      <c r="I24" s="140"/>
      <c r="J24" s="141"/>
    </row>
    <row r="25" spans="1:10" s="90" customFormat="1" ht="47.25">
      <c r="A25" s="218"/>
      <c r="B25" s="18" t="s">
        <v>109</v>
      </c>
      <c r="C25" s="23">
        <v>2</v>
      </c>
      <c r="D25" s="24">
        <v>320</v>
      </c>
      <c r="E25" s="53"/>
      <c r="F25" s="25" t="s">
        <v>110</v>
      </c>
      <c r="G25" s="53" t="s">
        <v>26</v>
      </c>
      <c r="H25" s="187" t="s">
        <v>63</v>
      </c>
      <c r="I25" s="25" t="s">
        <v>111</v>
      </c>
      <c r="J25" s="92" t="s">
        <v>86</v>
      </c>
    </row>
    <row r="26" spans="1:10" s="90" customFormat="1" ht="63">
      <c r="A26" s="218"/>
      <c r="B26" s="18" t="s">
        <v>112</v>
      </c>
      <c r="C26" s="23">
        <v>2</v>
      </c>
      <c r="D26" s="24">
        <v>320</v>
      </c>
      <c r="E26" s="53"/>
      <c r="F26" s="25" t="s">
        <v>113</v>
      </c>
      <c r="G26" s="53" t="s">
        <v>26</v>
      </c>
      <c r="H26" s="196" t="s">
        <v>114</v>
      </c>
      <c r="I26" s="25" t="s">
        <v>115</v>
      </c>
      <c r="J26" s="110" t="s">
        <v>86</v>
      </c>
    </row>
    <row r="27" spans="1:10" s="90" customFormat="1" ht="47.25">
      <c r="A27" s="218" t="s">
        <v>116</v>
      </c>
      <c r="B27" s="18" t="s">
        <v>117</v>
      </c>
      <c r="C27" s="23">
        <v>2</v>
      </c>
      <c r="D27" s="24">
        <v>1009</v>
      </c>
      <c r="E27" s="53"/>
      <c r="F27" s="25" t="s">
        <v>118</v>
      </c>
      <c r="G27" s="53" t="s">
        <v>26</v>
      </c>
      <c r="H27" s="187" t="s">
        <v>63</v>
      </c>
      <c r="I27" s="25" t="s">
        <v>119</v>
      </c>
      <c r="J27" s="92" t="s">
        <v>86</v>
      </c>
    </row>
    <row r="28" spans="1:10" s="90" customFormat="1" ht="63">
      <c r="A28" s="218"/>
      <c r="B28" s="18" t="s">
        <v>120</v>
      </c>
      <c r="C28" s="23">
        <v>2</v>
      </c>
      <c r="D28" s="24"/>
      <c r="E28" s="53"/>
      <c r="F28" s="25" t="s">
        <v>121</v>
      </c>
      <c r="G28" s="53" t="s">
        <v>26</v>
      </c>
      <c r="H28" s="188" t="s">
        <v>63</v>
      </c>
      <c r="I28" s="99" t="s">
        <v>122</v>
      </c>
      <c r="J28" s="110" t="s">
        <v>86</v>
      </c>
    </row>
    <row r="29" spans="1:10" s="90" customFormat="1" ht="31.5">
      <c r="A29" s="218" t="s">
        <v>123</v>
      </c>
      <c r="B29" s="18" t="s">
        <v>124</v>
      </c>
      <c r="C29" s="23">
        <v>2</v>
      </c>
      <c r="D29" s="122"/>
      <c r="E29" s="120"/>
      <c r="F29" s="121" t="s">
        <v>125</v>
      </c>
      <c r="G29" s="120" t="s">
        <v>41</v>
      </c>
      <c r="H29" s="120"/>
      <c r="I29" s="140"/>
      <c r="J29" s="141"/>
    </row>
    <row r="30" spans="1:10" s="90" customFormat="1" ht="78.75">
      <c r="A30" s="218"/>
      <c r="B30" s="18" t="s">
        <v>126</v>
      </c>
      <c r="C30" s="23">
        <v>2</v>
      </c>
      <c r="D30" s="122"/>
      <c r="E30" s="120"/>
      <c r="F30" s="121" t="s">
        <v>127</v>
      </c>
      <c r="G30" s="120" t="s">
        <v>41</v>
      </c>
      <c r="H30" s="120"/>
      <c r="I30" s="140"/>
      <c r="J30" s="141"/>
    </row>
    <row r="31" spans="1:10" s="90" customFormat="1" ht="78.75">
      <c r="A31" s="218" t="s">
        <v>128</v>
      </c>
      <c r="B31" s="18" t="s">
        <v>129</v>
      </c>
      <c r="C31" s="23">
        <v>2</v>
      </c>
      <c r="D31" s="24">
        <v>319</v>
      </c>
      <c r="E31" s="53"/>
      <c r="F31" s="25" t="s">
        <v>130</v>
      </c>
      <c r="G31" s="53" t="s">
        <v>26</v>
      </c>
      <c r="H31" s="187" t="s">
        <v>63</v>
      </c>
      <c r="I31" s="25" t="s">
        <v>131</v>
      </c>
      <c r="J31" s="110" t="s">
        <v>86</v>
      </c>
    </row>
    <row r="32" spans="1:10" s="90" customFormat="1" ht="63">
      <c r="A32" s="218"/>
      <c r="B32" s="18" t="s">
        <v>132</v>
      </c>
      <c r="C32" s="23">
        <v>2</v>
      </c>
      <c r="D32" s="122">
        <v>295</v>
      </c>
      <c r="E32" s="120"/>
      <c r="F32" s="121" t="s">
        <v>133</v>
      </c>
      <c r="G32" s="120" t="s">
        <v>41</v>
      </c>
      <c r="H32" s="120"/>
      <c r="I32" s="140"/>
      <c r="J32" s="141"/>
    </row>
    <row r="33" spans="1:10" s="90" customFormat="1" ht="78.75">
      <c r="A33" s="87" t="s">
        <v>134</v>
      </c>
      <c r="B33" s="18" t="s">
        <v>135</v>
      </c>
      <c r="C33" s="23">
        <v>2</v>
      </c>
      <c r="D33" s="24">
        <v>284</v>
      </c>
      <c r="E33" s="53"/>
      <c r="F33" s="25" t="s">
        <v>136</v>
      </c>
      <c r="G33" s="53" t="s">
        <v>26</v>
      </c>
      <c r="H33" s="187" t="s">
        <v>63</v>
      </c>
      <c r="I33" s="25" t="s">
        <v>137</v>
      </c>
      <c r="J33" s="92" t="s">
        <v>35</v>
      </c>
    </row>
    <row r="34" spans="1:10" s="90" customFormat="1" ht="47.25">
      <c r="A34" s="218" t="s">
        <v>138</v>
      </c>
      <c r="B34" s="18" t="s">
        <v>139</v>
      </c>
      <c r="C34" s="23">
        <v>2</v>
      </c>
      <c r="D34" s="122">
        <v>1059</v>
      </c>
      <c r="E34" s="120"/>
      <c r="F34" s="121" t="s">
        <v>140</v>
      </c>
      <c r="G34" s="120" t="s">
        <v>41</v>
      </c>
      <c r="H34" s="120"/>
      <c r="I34" s="140"/>
      <c r="J34" s="141"/>
    </row>
    <row r="35" spans="1:10" s="90" customFormat="1" ht="47.25">
      <c r="A35" s="218"/>
      <c r="B35" s="18" t="s">
        <v>141</v>
      </c>
      <c r="C35" s="23">
        <v>2</v>
      </c>
      <c r="D35" s="24">
        <v>362</v>
      </c>
      <c r="E35" s="53"/>
      <c r="F35" s="25" t="s">
        <v>142</v>
      </c>
      <c r="G35" s="53" t="s">
        <v>26</v>
      </c>
      <c r="H35" s="82" t="s">
        <v>68</v>
      </c>
      <c r="I35" s="25" t="s">
        <v>143</v>
      </c>
      <c r="J35" s="91" t="s">
        <v>144</v>
      </c>
    </row>
    <row r="36" spans="1:10" s="90" customFormat="1" ht="63">
      <c r="A36" s="218"/>
      <c r="B36" s="18" t="s">
        <v>145</v>
      </c>
      <c r="C36" s="23">
        <v>2</v>
      </c>
      <c r="D36" s="122">
        <v>367</v>
      </c>
      <c r="E36" s="120"/>
      <c r="F36" s="121" t="s">
        <v>146</v>
      </c>
      <c r="G36" s="120" t="s">
        <v>73</v>
      </c>
      <c r="H36" s="120"/>
      <c r="I36" s="140"/>
      <c r="J36" s="141"/>
    </row>
    <row r="37" spans="1:10" s="90" customFormat="1" ht="15.75">
      <c r="A37" s="218" t="s">
        <v>147</v>
      </c>
      <c r="B37" s="18" t="s">
        <v>148</v>
      </c>
      <c r="C37" s="23">
        <v>2</v>
      </c>
      <c r="D37" s="122">
        <v>552</v>
      </c>
      <c r="E37" s="120"/>
      <c r="F37" s="121" t="s">
        <v>149</v>
      </c>
      <c r="G37" s="120" t="s">
        <v>73</v>
      </c>
      <c r="H37" s="120"/>
      <c r="I37" s="140"/>
      <c r="J37" s="141"/>
    </row>
    <row r="38" spans="1:10" s="90" customFormat="1" ht="94.5">
      <c r="A38" s="218"/>
      <c r="B38" s="18" t="s">
        <v>150</v>
      </c>
      <c r="C38" s="23">
        <v>2</v>
      </c>
      <c r="D38" s="24">
        <v>646</v>
      </c>
      <c r="E38" s="53"/>
      <c r="F38" s="25" t="s">
        <v>151</v>
      </c>
      <c r="G38" s="53" t="s">
        <v>26</v>
      </c>
      <c r="H38" s="188" t="s">
        <v>63</v>
      </c>
      <c r="I38" s="25" t="s">
        <v>152</v>
      </c>
      <c r="J38" s="110" t="s">
        <v>86</v>
      </c>
    </row>
    <row r="39" spans="1:10" s="90" customFormat="1">
      <c r="A39" s="87" t="s">
        <v>153</v>
      </c>
      <c r="B39" s="18"/>
      <c r="C39" s="23"/>
      <c r="D39" s="122"/>
      <c r="E39" s="120"/>
      <c r="F39" s="121" t="s">
        <v>72</v>
      </c>
      <c r="G39" s="120" t="s">
        <v>73</v>
      </c>
      <c r="H39" s="120"/>
      <c r="I39" s="140"/>
      <c r="J39" s="141"/>
    </row>
    <row r="40" spans="1:10" s="90" customFormat="1" ht="63">
      <c r="A40" s="218" t="s">
        <v>154</v>
      </c>
      <c r="B40" s="18" t="s">
        <v>155</v>
      </c>
      <c r="C40" s="23">
        <v>2</v>
      </c>
      <c r="D40" s="122">
        <v>923</v>
      </c>
      <c r="E40" s="120"/>
      <c r="F40" s="121" t="s">
        <v>156</v>
      </c>
      <c r="G40" s="120" t="s">
        <v>73</v>
      </c>
      <c r="H40" s="120"/>
      <c r="I40" s="140"/>
      <c r="J40" s="141"/>
    </row>
    <row r="41" spans="1:10" s="90" customFormat="1" ht="31.5">
      <c r="A41" s="218"/>
      <c r="B41" s="18" t="s">
        <v>157</v>
      </c>
      <c r="C41" s="23">
        <v>2</v>
      </c>
      <c r="D41" s="122">
        <v>494</v>
      </c>
      <c r="E41" s="120"/>
      <c r="F41" s="121" t="s">
        <v>158</v>
      </c>
      <c r="G41" s="120" t="s">
        <v>73</v>
      </c>
      <c r="H41" s="120"/>
      <c r="I41" s="140"/>
      <c r="J41" s="141"/>
    </row>
    <row r="42" spans="1:10" s="90" customFormat="1" ht="31.5">
      <c r="A42" s="218"/>
      <c r="B42" s="18" t="s">
        <v>159</v>
      </c>
      <c r="C42" s="23">
        <v>2</v>
      </c>
      <c r="D42" s="122">
        <v>1104</v>
      </c>
      <c r="E42" s="120"/>
      <c r="F42" s="121" t="s">
        <v>160</v>
      </c>
      <c r="G42" s="120" t="s">
        <v>41</v>
      </c>
      <c r="H42" s="120"/>
      <c r="I42" s="140"/>
      <c r="J42" s="141"/>
    </row>
    <row r="43" spans="1:10" s="90" customFormat="1" ht="63">
      <c r="A43" s="218"/>
      <c r="B43" s="18" t="s">
        <v>161</v>
      </c>
      <c r="C43" s="23">
        <v>2</v>
      </c>
      <c r="D43" s="24"/>
      <c r="E43" s="53"/>
      <c r="F43" s="25" t="s">
        <v>162</v>
      </c>
      <c r="G43" s="53" t="s">
        <v>26</v>
      </c>
      <c r="H43" s="188" t="s">
        <v>63</v>
      </c>
      <c r="I43" s="25" t="s">
        <v>163</v>
      </c>
      <c r="J43" s="92" t="s">
        <v>164</v>
      </c>
    </row>
    <row r="44" spans="1:10" s="90" customFormat="1" ht="94.5">
      <c r="A44" s="218"/>
      <c r="B44" s="18" t="s">
        <v>165</v>
      </c>
      <c r="C44" s="23">
        <v>2</v>
      </c>
      <c r="D44" s="122">
        <v>265</v>
      </c>
      <c r="E44" s="120"/>
      <c r="F44" s="121" t="s">
        <v>166</v>
      </c>
      <c r="G44" s="120" t="s">
        <v>41</v>
      </c>
      <c r="H44" s="120"/>
      <c r="I44" s="140"/>
      <c r="J44" s="141"/>
    </row>
    <row r="45" spans="1:10" s="90" customFormat="1" ht="63">
      <c r="A45" s="218"/>
      <c r="B45" s="18" t="s">
        <v>167</v>
      </c>
      <c r="C45" s="26">
        <v>2</v>
      </c>
      <c r="D45" s="27">
        <v>477</v>
      </c>
      <c r="E45" s="100"/>
      <c r="F45" s="101" t="s">
        <v>168</v>
      </c>
      <c r="G45" s="100" t="s">
        <v>26</v>
      </c>
      <c r="H45" s="197" t="s">
        <v>169</v>
      </c>
      <c r="I45" s="101" t="s">
        <v>170</v>
      </c>
      <c r="J45" s="111" t="s">
        <v>171</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28" zoomScale="95" zoomScaleNormal="95" workbookViewId="0">
      <selection activeCell="I13" sqref="I13"/>
    </sheetView>
  </sheetViews>
  <sheetFormatPr defaultColWidth="8.85546875" defaultRowHeight="21"/>
  <cols>
    <col min="1" max="1" width="32.42578125" style="2" customWidth="1"/>
    <col min="2" max="2" width="7" style="28" bestFit="1" customWidth="1"/>
    <col min="3" max="3" width="14.85546875" style="29" customWidth="1"/>
    <col min="4" max="4" width="7.140625" style="29" bestFit="1" customWidth="1"/>
    <col min="5" max="5" width="8.85546875" style="29"/>
    <col min="6" max="6" width="90.140625" style="14" customWidth="1"/>
    <col min="7" max="7" width="15" style="14" bestFit="1" customWidth="1"/>
    <col min="8" max="8" width="30" style="14" bestFit="1" customWidth="1"/>
    <col min="9" max="9" width="48.28515625" style="108" customWidth="1"/>
    <col min="10" max="10" width="27.7109375" style="14" bestFit="1" customWidth="1"/>
    <col min="11" max="1024" width="8.85546875" style="14"/>
  </cols>
  <sheetData>
    <row r="1" spans="1:10" s="33" customFormat="1">
      <c r="A1" s="30" t="s">
        <v>20</v>
      </c>
      <c r="B1" s="31" t="s">
        <v>21</v>
      </c>
      <c r="C1" s="31" t="s">
        <v>22</v>
      </c>
      <c r="D1" s="31" t="s">
        <v>23</v>
      </c>
      <c r="E1" s="31" t="s">
        <v>24</v>
      </c>
      <c r="F1" s="32" t="s">
        <v>25</v>
      </c>
      <c r="G1" s="32" t="s">
        <v>26</v>
      </c>
      <c r="H1" s="94" t="s">
        <v>27</v>
      </c>
      <c r="I1" s="94" t="s">
        <v>28</v>
      </c>
      <c r="J1" s="94" t="s">
        <v>29</v>
      </c>
    </row>
    <row r="2" spans="1:10" s="22" customFormat="1" ht="78.75">
      <c r="A2" s="219" t="s">
        <v>172</v>
      </c>
      <c r="B2" s="34" t="s">
        <v>173</v>
      </c>
      <c r="C2" s="35">
        <v>1</v>
      </c>
      <c r="D2" s="36">
        <v>521</v>
      </c>
      <c r="E2" s="37" t="s">
        <v>174</v>
      </c>
      <c r="F2" s="38" t="s">
        <v>175</v>
      </c>
      <c r="G2" s="51" t="s">
        <v>26</v>
      </c>
      <c r="H2" s="99" t="s">
        <v>176</v>
      </c>
      <c r="I2" s="198" t="s">
        <v>177</v>
      </c>
      <c r="J2" s="102" t="s">
        <v>86</v>
      </c>
    </row>
    <row r="3" spans="1:10" s="22" customFormat="1" ht="78.75">
      <c r="A3" s="219"/>
      <c r="B3" s="34" t="s">
        <v>178</v>
      </c>
      <c r="C3" s="39">
        <v>1</v>
      </c>
      <c r="D3" s="40">
        <v>521</v>
      </c>
      <c r="E3" s="24" t="s">
        <v>174</v>
      </c>
      <c r="F3" s="25" t="s">
        <v>179</v>
      </c>
      <c r="G3" s="53" t="s">
        <v>26</v>
      </c>
      <c r="H3" s="99" t="s">
        <v>176</v>
      </c>
      <c r="I3" s="99" t="s">
        <v>177</v>
      </c>
      <c r="J3" s="102" t="s">
        <v>86</v>
      </c>
    </row>
    <row r="4" spans="1:10" s="22" customFormat="1" ht="47.25">
      <c r="A4" s="219"/>
      <c r="B4" s="34" t="s">
        <v>180</v>
      </c>
      <c r="C4" s="39">
        <v>1</v>
      </c>
      <c r="D4" s="119">
        <v>521</v>
      </c>
      <c r="E4" s="122" t="s">
        <v>174</v>
      </c>
      <c r="F4" s="121" t="s">
        <v>181</v>
      </c>
      <c r="G4" s="120" t="s">
        <v>41</v>
      </c>
      <c r="H4" s="128"/>
      <c r="I4" s="142"/>
      <c r="J4" s="123"/>
    </row>
    <row r="5" spans="1:10" s="22" customFormat="1" ht="31.5">
      <c r="A5" s="219"/>
      <c r="B5" s="34" t="s">
        <v>182</v>
      </c>
      <c r="C5" s="39">
        <v>1</v>
      </c>
      <c r="D5" s="119">
        <v>521</v>
      </c>
      <c r="E5" s="122" t="s">
        <v>174</v>
      </c>
      <c r="F5" s="121" t="s">
        <v>183</v>
      </c>
      <c r="G5" s="120" t="s">
        <v>41</v>
      </c>
      <c r="H5" s="128"/>
      <c r="I5" s="121"/>
      <c r="J5" s="123"/>
    </row>
    <row r="6" spans="1:10" s="22" customFormat="1" ht="47.25">
      <c r="A6" s="219"/>
      <c r="B6" s="34" t="s">
        <v>184</v>
      </c>
      <c r="C6" s="39">
        <v>1</v>
      </c>
      <c r="D6" s="40">
        <v>620</v>
      </c>
      <c r="E6" s="24" t="s">
        <v>174</v>
      </c>
      <c r="F6" s="25" t="s">
        <v>185</v>
      </c>
      <c r="G6" s="53" t="s">
        <v>26</v>
      </c>
      <c r="H6" s="186" t="s">
        <v>63</v>
      </c>
      <c r="I6" s="25" t="s">
        <v>186</v>
      </c>
      <c r="J6" s="91" t="s">
        <v>187</v>
      </c>
    </row>
    <row r="7" spans="1:10" s="22" customFormat="1" ht="31.5">
      <c r="A7" s="219"/>
      <c r="B7" s="34" t="s">
        <v>188</v>
      </c>
      <c r="C7" s="39">
        <v>1</v>
      </c>
      <c r="D7" s="40">
        <v>620</v>
      </c>
      <c r="E7" s="24" t="s">
        <v>174</v>
      </c>
      <c r="F7" s="25" t="s">
        <v>189</v>
      </c>
      <c r="G7" s="53" t="s">
        <v>26</v>
      </c>
      <c r="H7" s="186" t="s">
        <v>63</v>
      </c>
      <c r="I7" s="25" t="s">
        <v>190</v>
      </c>
      <c r="J7" s="102" t="s">
        <v>86</v>
      </c>
    </row>
    <row r="8" spans="1:10" s="22" customFormat="1" ht="126">
      <c r="A8" s="219"/>
      <c r="B8" s="34" t="s">
        <v>191</v>
      </c>
      <c r="C8" s="39">
        <v>1</v>
      </c>
      <c r="D8" s="40">
        <v>521</v>
      </c>
      <c r="E8" s="24" t="s">
        <v>174</v>
      </c>
      <c r="F8" s="25" t="s">
        <v>192</v>
      </c>
      <c r="G8" s="53" t="s">
        <v>26</v>
      </c>
      <c r="H8" s="186" t="s">
        <v>63</v>
      </c>
      <c r="I8" s="25" t="s">
        <v>193</v>
      </c>
      <c r="J8" s="102" t="s">
        <v>86</v>
      </c>
    </row>
    <row r="9" spans="1:10" s="22" customFormat="1" ht="63">
      <c r="A9" s="219"/>
      <c r="B9" s="34" t="s">
        <v>194</v>
      </c>
      <c r="C9" s="39">
        <v>1</v>
      </c>
      <c r="D9" s="77">
        <v>521</v>
      </c>
      <c r="E9" s="75" t="s">
        <v>174</v>
      </c>
      <c r="F9" s="76" t="s">
        <v>195</v>
      </c>
      <c r="G9" s="53" t="s">
        <v>26</v>
      </c>
      <c r="H9" s="99" t="s">
        <v>196</v>
      </c>
      <c r="I9" s="76" t="s">
        <v>197</v>
      </c>
      <c r="J9" s="88" t="s">
        <v>198</v>
      </c>
    </row>
    <row r="10" spans="1:10" s="22" customFormat="1" ht="47.25">
      <c r="A10" s="219"/>
      <c r="B10" s="34" t="s">
        <v>199</v>
      </c>
      <c r="C10" s="39">
        <v>1</v>
      </c>
      <c r="D10" s="40">
        <v>521</v>
      </c>
      <c r="E10" s="24" t="s">
        <v>174</v>
      </c>
      <c r="F10" s="25" t="s">
        <v>200</v>
      </c>
      <c r="G10" s="53" t="s">
        <v>26</v>
      </c>
      <c r="H10" s="95" t="s">
        <v>201</v>
      </c>
      <c r="I10" s="25" t="s">
        <v>202</v>
      </c>
      <c r="J10" s="91" t="s">
        <v>187</v>
      </c>
    </row>
    <row r="11" spans="1:10" s="22" customFormat="1" ht="31.5">
      <c r="A11" s="219"/>
      <c r="B11" s="34" t="s">
        <v>203</v>
      </c>
      <c r="C11" s="39">
        <v>1</v>
      </c>
      <c r="D11" s="40">
        <v>263</v>
      </c>
      <c r="E11" s="24" t="s">
        <v>174</v>
      </c>
      <c r="F11" s="25" t="s">
        <v>204</v>
      </c>
      <c r="G11" s="53" t="s">
        <v>26</v>
      </c>
      <c r="H11" s="95" t="s">
        <v>201</v>
      </c>
      <c r="I11" s="25" t="s">
        <v>205</v>
      </c>
      <c r="J11" s="91" t="s">
        <v>187</v>
      </c>
    </row>
    <row r="12" spans="1:10" s="22" customFormat="1" ht="63">
      <c r="A12" s="219"/>
      <c r="B12" s="34" t="s">
        <v>206</v>
      </c>
      <c r="C12" s="39">
        <v>1</v>
      </c>
      <c r="D12" s="77">
        <v>521</v>
      </c>
      <c r="E12" s="75" t="s">
        <v>174</v>
      </c>
      <c r="F12" s="76" t="s">
        <v>207</v>
      </c>
      <c r="G12" s="78" t="s">
        <v>26</v>
      </c>
      <c r="H12" s="76" t="s">
        <v>208</v>
      </c>
      <c r="I12" s="76" t="s">
        <v>209</v>
      </c>
      <c r="J12" s="88" t="s">
        <v>210</v>
      </c>
    </row>
    <row r="13" spans="1:10" s="22" customFormat="1" ht="63">
      <c r="A13" s="219"/>
      <c r="B13" s="34" t="s">
        <v>211</v>
      </c>
      <c r="C13" s="39">
        <v>1</v>
      </c>
      <c r="D13" s="77">
        <v>521</v>
      </c>
      <c r="E13" s="75" t="s">
        <v>174</v>
      </c>
      <c r="F13" s="76" t="s">
        <v>212</v>
      </c>
      <c r="G13" s="78" t="s">
        <v>26</v>
      </c>
      <c r="H13" s="82" t="s">
        <v>208</v>
      </c>
      <c r="I13" s="76" t="s">
        <v>209</v>
      </c>
      <c r="J13" s="88" t="s">
        <v>210</v>
      </c>
    </row>
    <row r="14" spans="1:10" s="22" customFormat="1" ht="94.5">
      <c r="A14" s="219" t="s">
        <v>213</v>
      </c>
      <c r="B14" s="34" t="s">
        <v>214</v>
      </c>
      <c r="C14" s="39">
        <v>1</v>
      </c>
      <c r="D14" s="40">
        <v>307</v>
      </c>
      <c r="E14" s="24" t="s">
        <v>215</v>
      </c>
      <c r="F14" s="25" t="s">
        <v>216</v>
      </c>
      <c r="G14" s="53" t="s">
        <v>26</v>
      </c>
      <c r="H14" s="25" t="s">
        <v>217</v>
      </c>
      <c r="I14" s="25" t="s">
        <v>218</v>
      </c>
      <c r="J14" s="91" t="s">
        <v>219</v>
      </c>
    </row>
    <row r="15" spans="1:10" s="22" customFormat="1" ht="78.75">
      <c r="A15" s="219"/>
      <c r="B15" s="34" t="s">
        <v>220</v>
      </c>
      <c r="C15" s="39">
        <v>1</v>
      </c>
      <c r="D15" s="119">
        <v>304</v>
      </c>
      <c r="E15" s="122" t="s">
        <v>221</v>
      </c>
      <c r="F15" s="121" t="s">
        <v>222</v>
      </c>
      <c r="G15" s="120" t="s">
        <v>41</v>
      </c>
      <c r="H15" s="122"/>
      <c r="I15" s="121"/>
      <c r="J15" s="123"/>
    </row>
    <row r="16" spans="1:10" s="22" customFormat="1" ht="78.75">
      <c r="A16" s="219"/>
      <c r="B16" s="34" t="s">
        <v>223</v>
      </c>
      <c r="C16" s="39">
        <v>1</v>
      </c>
      <c r="D16" s="40">
        <v>620</v>
      </c>
      <c r="E16" s="24"/>
      <c r="F16" s="25" t="s">
        <v>224</v>
      </c>
      <c r="G16" s="53" t="s">
        <v>26</v>
      </c>
      <c r="H16" s="186" t="s">
        <v>63</v>
      </c>
      <c r="I16" s="25" t="s">
        <v>225</v>
      </c>
      <c r="J16" s="91" t="s">
        <v>226</v>
      </c>
    </row>
    <row r="17" spans="1:10" s="22" customFormat="1" ht="47.25">
      <c r="A17" s="219"/>
      <c r="B17" s="34" t="s">
        <v>227</v>
      </c>
      <c r="C17" s="41">
        <v>3</v>
      </c>
      <c r="D17" s="77">
        <v>308</v>
      </c>
      <c r="E17" s="75" t="s">
        <v>228</v>
      </c>
      <c r="F17" s="76" t="s">
        <v>229</v>
      </c>
      <c r="G17" s="53" t="s">
        <v>26</v>
      </c>
      <c r="H17" s="186" t="s">
        <v>63</v>
      </c>
      <c r="I17" s="76" t="s">
        <v>230</v>
      </c>
      <c r="J17" s="88" t="s">
        <v>226</v>
      </c>
    </row>
    <row r="18" spans="1:10" s="22" customFormat="1" ht="47.25">
      <c r="A18" s="219"/>
      <c r="B18" s="34" t="s">
        <v>231</v>
      </c>
      <c r="C18" s="41">
        <v>3</v>
      </c>
      <c r="D18" s="119">
        <v>319</v>
      </c>
      <c r="E18" s="122" t="s">
        <v>232</v>
      </c>
      <c r="F18" s="121" t="s">
        <v>233</v>
      </c>
      <c r="G18" s="120" t="s">
        <v>41</v>
      </c>
      <c r="H18" s="122"/>
      <c r="I18" s="121"/>
      <c r="J18" s="123"/>
    </row>
    <row r="19" spans="1:10" s="22" customFormat="1" ht="31.5">
      <c r="A19" s="219"/>
      <c r="B19" s="34" t="s">
        <v>234</v>
      </c>
      <c r="C19" s="41">
        <v>3</v>
      </c>
      <c r="D19" s="119">
        <v>308</v>
      </c>
      <c r="E19" s="122" t="s">
        <v>235</v>
      </c>
      <c r="F19" s="121" t="s">
        <v>236</v>
      </c>
      <c r="G19" s="120" t="s">
        <v>73</v>
      </c>
      <c r="H19" s="122"/>
      <c r="I19" s="121"/>
      <c r="J19" s="123"/>
    </row>
    <row r="20" spans="1:10" s="22" customFormat="1" ht="31.5">
      <c r="A20" s="219"/>
      <c r="B20" s="34" t="s">
        <v>237</v>
      </c>
      <c r="C20" s="41">
        <v>3</v>
      </c>
      <c r="D20" s="119">
        <v>308</v>
      </c>
      <c r="E20" s="122" t="s">
        <v>238</v>
      </c>
      <c r="F20" s="121" t="s">
        <v>239</v>
      </c>
      <c r="G20" s="120" t="s">
        <v>73</v>
      </c>
      <c r="H20" s="122"/>
      <c r="I20" s="121"/>
      <c r="J20" s="123"/>
    </row>
    <row r="21" spans="1:10" s="22" customFormat="1" ht="63">
      <c r="A21" s="219" t="s">
        <v>240</v>
      </c>
      <c r="B21" s="34" t="s">
        <v>241</v>
      </c>
      <c r="C21" s="39">
        <v>1</v>
      </c>
      <c r="D21" s="119">
        <v>330</v>
      </c>
      <c r="E21" s="122" t="s">
        <v>242</v>
      </c>
      <c r="F21" s="121" t="s">
        <v>243</v>
      </c>
      <c r="G21" s="120" t="s">
        <v>41</v>
      </c>
      <c r="H21" s="122"/>
      <c r="I21" s="121"/>
      <c r="J21" s="123"/>
    </row>
    <row r="22" spans="1:10" s="22" customFormat="1" ht="31.5">
      <c r="A22" s="219"/>
      <c r="B22" s="34" t="s">
        <v>244</v>
      </c>
      <c r="C22" s="42">
        <v>2</v>
      </c>
      <c r="D22" s="119">
        <v>308</v>
      </c>
      <c r="E22" s="122" t="s">
        <v>245</v>
      </c>
      <c r="F22" s="121" t="s">
        <v>246</v>
      </c>
      <c r="G22" s="120" t="s">
        <v>41</v>
      </c>
      <c r="H22" s="122"/>
      <c r="I22" s="121"/>
      <c r="J22" s="123"/>
    </row>
    <row r="23" spans="1:10" s="22" customFormat="1" ht="31.5">
      <c r="A23" s="219"/>
      <c r="B23" s="34" t="s">
        <v>247</v>
      </c>
      <c r="C23" s="42">
        <v>2</v>
      </c>
      <c r="D23" s="119">
        <v>287</v>
      </c>
      <c r="E23" s="122" t="s">
        <v>248</v>
      </c>
      <c r="F23" s="121" t="s">
        <v>249</v>
      </c>
      <c r="G23" s="120" t="s">
        <v>41</v>
      </c>
      <c r="H23" s="122"/>
      <c r="I23" s="121"/>
      <c r="J23" s="123"/>
    </row>
    <row r="24" spans="1:10" s="22" customFormat="1" ht="78.75">
      <c r="A24" s="219" t="s">
        <v>250</v>
      </c>
      <c r="B24" s="34" t="s">
        <v>251</v>
      </c>
      <c r="C24" s="42">
        <v>2</v>
      </c>
      <c r="D24" s="77">
        <v>916</v>
      </c>
      <c r="E24" s="75" t="s">
        <v>174</v>
      </c>
      <c r="F24" s="76" t="s">
        <v>252</v>
      </c>
      <c r="G24" s="78" t="s">
        <v>26</v>
      </c>
      <c r="H24" s="99" t="s">
        <v>68</v>
      </c>
      <c r="I24" s="76" t="s">
        <v>253</v>
      </c>
      <c r="J24" s="91" t="s">
        <v>254</v>
      </c>
    </row>
    <row r="25" spans="1:10" s="22" customFormat="1" ht="63">
      <c r="A25" s="219"/>
      <c r="B25" s="34" t="s">
        <v>255</v>
      </c>
      <c r="C25" s="42">
        <v>2</v>
      </c>
      <c r="D25" s="119">
        <v>916</v>
      </c>
      <c r="E25" s="122" t="s">
        <v>174</v>
      </c>
      <c r="F25" s="121" t="s">
        <v>256</v>
      </c>
      <c r="G25" s="120" t="s">
        <v>41</v>
      </c>
      <c r="H25" s="122"/>
      <c r="I25" s="121"/>
      <c r="J25" s="123"/>
    </row>
    <row r="26" spans="1:10" s="22" customFormat="1" ht="47.25">
      <c r="A26" s="219"/>
      <c r="B26" s="34" t="s">
        <v>257</v>
      </c>
      <c r="C26" s="42">
        <v>2</v>
      </c>
      <c r="D26" s="119">
        <v>916</v>
      </c>
      <c r="E26" s="122" t="s">
        <v>174</v>
      </c>
      <c r="F26" s="121" t="s">
        <v>258</v>
      </c>
      <c r="G26" s="120" t="s">
        <v>41</v>
      </c>
      <c r="H26" s="122"/>
      <c r="I26" s="121"/>
      <c r="J26" s="123"/>
    </row>
    <row r="27" spans="1:10" s="22" customFormat="1" ht="47.25">
      <c r="A27" s="219"/>
      <c r="B27" s="34" t="s">
        <v>259</v>
      </c>
      <c r="C27" s="42">
        <v>2</v>
      </c>
      <c r="D27" s="40">
        <v>916</v>
      </c>
      <c r="E27" s="24" t="s">
        <v>174</v>
      </c>
      <c r="F27" s="25" t="s">
        <v>260</v>
      </c>
      <c r="G27" s="53" t="s">
        <v>26</v>
      </c>
      <c r="H27" s="186" t="s">
        <v>63</v>
      </c>
      <c r="I27" s="25" t="s">
        <v>261</v>
      </c>
      <c r="J27" s="91" t="s">
        <v>254</v>
      </c>
    </row>
    <row r="28" spans="1:10" s="22" customFormat="1" ht="94.5">
      <c r="A28" s="219"/>
      <c r="B28" s="34" t="s">
        <v>262</v>
      </c>
      <c r="C28" s="42">
        <v>2</v>
      </c>
      <c r="D28" s="119">
        <v>916</v>
      </c>
      <c r="E28" s="122" t="s">
        <v>174</v>
      </c>
      <c r="F28" s="121" t="s">
        <v>263</v>
      </c>
      <c r="G28" s="120" t="s">
        <v>41</v>
      </c>
      <c r="H28" s="128"/>
      <c r="I28" s="140"/>
      <c r="J28" s="141"/>
    </row>
    <row r="29" spans="1:10" s="22" customFormat="1" ht="31.5">
      <c r="A29" s="219" t="s">
        <v>264</v>
      </c>
      <c r="B29" s="34" t="s">
        <v>265</v>
      </c>
      <c r="C29" s="39">
        <v>1</v>
      </c>
      <c r="D29" s="119">
        <v>640</v>
      </c>
      <c r="E29" s="122" t="s">
        <v>174</v>
      </c>
      <c r="F29" s="121" t="s">
        <v>266</v>
      </c>
      <c r="G29" s="120" t="s">
        <v>41</v>
      </c>
      <c r="H29" s="120"/>
      <c r="I29" s="140"/>
      <c r="J29" s="141"/>
    </row>
    <row r="30" spans="1:10" s="22" customFormat="1" ht="31.5">
      <c r="A30" s="219"/>
      <c r="B30" s="34" t="s">
        <v>267</v>
      </c>
      <c r="C30" s="39">
        <v>1</v>
      </c>
      <c r="D30" s="119">
        <v>640</v>
      </c>
      <c r="E30" s="122" t="s">
        <v>174</v>
      </c>
      <c r="F30" s="121" t="s">
        <v>268</v>
      </c>
      <c r="G30" s="120" t="s">
        <v>41</v>
      </c>
      <c r="H30" s="120"/>
      <c r="I30" s="140"/>
      <c r="J30" s="141"/>
    </row>
    <row r="31" spans="1:10" s="22" customFormat="1" ht="31.5">
      <c r="A31" s="219"/>
      <c r="B31" s="34" t="s">
        <v>269</v>
      </c>
      <c r="C31" s="39">
        <v>1</v>
      </c>
      <c r="D31" s="40">
        <v>640</v>
      </c>
      <c r="E31" s="24" t="s">
        <v>174</v>
      </c>
      <c r="F31" s="25" t="s">
        <v>270</v>
      </c>
      <c r="G31" s="53" t="s">
        <v>26</v>
      </c>
      <c r="H31" s="95" t="s">
        <v>201</v>
      </c>
      <c r="I31" s="25" t="s">
        <v>271</v>
      </c>
      <c r="J31" s="91" t="s">
        <v>187</v>
      </c>
    </row>
    <row r="32" spans="1:10" s="22" customFormat="1" ht="31.5">
      <c r="A32" s="219"/>
      <c r="B32" s="34" t="s">
        <v>272</v>
      </c>
      <c r="C32" s="39">
        <v>1</v>
      </c>
      <c r="D32" s="40">
        <v>16</v>
      </c>
      <c r="E32" s="24" t="s">
        <v>242</v>
      </c>
      <c r="F32" s="25" t="s">
        <v>273</v>
      </c>
      <c r="G32" s="53" t="s">
        <v>26</v>
      </c>
      <c r="H32" s="95" t="s">
        <v>201</v>
      </c>
      <c r="I32" s="25" t="s">
        <v>274</v>
      </c>
      <c r="J32" s="91" t="s">
        <v>187</v>
      </c>
    </row>
    <row r="33" spans="1:10" s="22" customFormat="1" ht="31.5">
      <c r="A33" s="219"/>
      <c r="B33" s="34" t="s">
        <v>275</v>
      </c>
      <c r="C33" s="39">
        <v>1</v>
      </c>
      <c r="D33" s="40">
        <v>304</v>
      </c>
      <c r="E33" s="24" t="s">
        <v>276</v>
      </c>
      <c r="F33" s="25" t="s">
        <v>277</v>
      </c>
      <c r="G33" s="53" t="s">
        <v>26</v>
      </c>
      <c r="H33" s="186" t="s">
        <v>63</v>
      </c>
      <c r="I33" s="25" t="s">
        <v>278</v>
      </c>
      <c r="J33" s="91" t="s">
        <v>226</v>
      </c>
    </row>
    <row r="34" spans="1:10" s="22" customFormat="1" ht="47.25">
      <c r="A34" s="219"/>
      <c r="B34" s="34" t="s">
        <v>279</v>
      </c>
      <c r="C34" s="39">
        <v>1</v>
      </c>
      <c r="D34" s="119">
        <v>640</v>
      </c>
      <c r="E34" s="122" t="s">
        <v>174</v>
      </c>
      <c r="F34" s="121" t="s">
        <v>280</v>
      </c>
      <c r="G34" s="120" t="s">
        <v>41</v>
      </c>
      <c r="H34" s="120"/>
      <c r="I34" s="140"/>
      <c r="J34" s="141"/>
    </row>
    <row r="35" spans="1:10" s="22" customFormat="1" ht="31.5">
      <c r="A35" s="219"/>
      <c r="B35" s="34" t="s">
        <v>281</v>
      </c>
      <c r="C35" s="42">
        <v>2</v>
      </c>
      <c r="D35" s="119">
        <v>308</v>
      </c>
      <c r="E35" s="122" t="s">
        <v>276</v>
      </c>
      <c r="F35" s="121" t="s">
        <v>282</v>
      </c>
      <c r="G35" s="120" t="s">
        <v>41</v>
      </c>
      <c r="H35" s="120"/>
      <c r="I35" s="140"/>
      <c r="J35" s="141"/>
    </row>
    <row r="36" spans="1:10" s="22" customFormat="1" ht="15.75">
      <c r="A36" s="219" t="s">
        <v>283</v>
      </c>
      <c r="B36" s="34" t="s">
        <v>284</v>
      </c>
      <c r="C36" s="42">
        <v>2</v>
      </c>
      <c r="D36" s="119">
        <v>308</v>
      </c>
      <c r="E36" s="122" t="s">
        <v>285</v>
      </c>
      <c r="F36" s="121" t="s">
        <v>286</v>
      </c>
      <c r="G36" s="120" t="s">
        <v>41</v>
      </c>
      <c r="H36" s="120"/>
      <c r="I36" s="140"/>
      <c r="J36" s="141"/>
    </row>
    <row r="37" spans="1:10" s="22" customFormat="1" ht="47.25">
      <c r="A37" s="219"/>
      <c r="B37" s="34" t="s">
        <v>287</v>
      </c>
      <c r="C37" s="42">
        <v>2</v>
      </c>
      <c r="D37" s="119">
        <v>330</v>
      </c>
      <c r="E37" s="122" t="s">
        <v>285</v>
      </c>
      <c r="F37" s="121" t="s">
        <v>288</v>
      </c>
      <c r="G37" s="120" t="s">
        <v>41</v>
      </c>
      <c r="H37" s="120"/>
      <c r="I37" s="140"/>
      <c r="J37" s="141"/>
    </row>
    <row r="38" spans="1:10" s="22" customFormat="1" ht="15.75">
      <c r="A38" s="219"/>
      <c r="B38" s="34" t="s">
        <v>289</v>
      </c>
      <c r="C38" s="42">
        <v>2</v>
      </c>
      <c r="D38" s="119">
        <v>310</v>
      </c>
      <c r="E38" s="122" t="s">
        <v>285</v>
      </c>
      <c r="F38" s="121" t="s">
        <v>290</v>
      </c>
      <c r="G38" s="120" t="s">
        <v>41</v>
      </c>
      <c r="H38" s="120"/>
      <c r="I38" s="140"/>
      <c r="J38" s="141"/>
    </row>
    <row r="39" spans="1:10" s="22" customFormat="1" ht="31.5">
      <c r="A39" s="219" t="s">
        <v>291</v>
      </c>
      <c r="B39" s="34" t="s">
        <v>292</v>
      </c>
      <c r="C39" s="39">
        <v>1</v>
      </c>
      <c r="D39" s="119">
        <v>287</v>
      </c>
      <c r="E39" s="122" t="s">
        <v>293</v>
      </c>
      <c r="F39" s="121" t="s">
        <v>294</v>
      </c>
      <c r="G39" s="120" t="s">
        <v>41</v>
      </c>
      <c r="H39" s="120"/>
      <c r="I39" s="140"/>
      <c r="J39" s="141"/>
    </row>
    <row r="40" spans="1:10" s="22" customFormat="1" ht="31.5">
      <c r="A40" s="219"/>
      <c r="B40" s="34" t="s">
        <v>295</v>
      </c>
      <c r="C40" s="39">
        <v>1</v>
      </c>
      <c r="D40" s="119">
        <v>287</v>
      </c>
      <c r="E40" s="122" t="s">
        <v>293</v>
      </c>
      <c r="F40" s="121" t="s">
        <v>296</v>
      </c>
      <c r="G40" s="120" t="s">
        <v>73</v>
      </c>
      <c r="H40" s="120"/>
      <c r="I40" s="140"/>
      <c r="J40" s="141"/>
    </row>
    <row r="41" spans="1:10" s="22" customFormat="1" ht="31.5">
      <c r="A41" s="219"/>
      <c r="B41" s="34" t="s">
        <v>297</v>
      </c>
      <c r="C41" s="39">
        <v>1</v>
      </c>
      <c r="D41" s="119">
        <v>287</v>
      </c>
      <c r="E41" s="122" t="s">
        <v>293</v>
      </c>
      <c r="F41" s="121" t="s">
        <v>298</v>
      </c>
      <c r="G41" s="120" t="s">
        <v>73</v>
      </c>
      <c r="H41" s="120"/>
      <c r="I41" s="140"/>
      <c r="J41" s="141"/>
    </row>
    <row r="42" spans="1:10" s="22" customFormat="1" ht="31.5">
      <c r="A42" s="219"/>
      <c r="B42" s="34" t="s">
        <v>299</v>
      </c>
      <c r="C42" s="39">
        <v>1</v>
      </c>
      <c r="D42" s="119">
        <v>523</v>
      </c>
      <c r="E42" s="122" t="s">
        <v>293</v>
      </c>
      <c r="F42" s="121" t="s">
        <v>300</v>
      </c>
      <c r="G42" s="120" t="s">
        <v>73</v>
      </c>
      <c r="H42" s="120"/>
      <c r="I42" s="140"/>
      <c r="J42" s="141"/>
    </row>
    <row r="43" spans="1:10" s="22" customFormat="1" ht="15.75">
      <c r="A43" s="219"/>
      <c r="B43" s="34" t="s">
        <v>301</v>
      </c>
      <c r="C43" s="42">
        <v>2</v>
      </c>
      <c r="D43" s="119">
        <v>256</v>
      </c>
      <c r="E43" s="122" t="s">
        <v>293</v>
      </c>
      <c r="F43" s="121" t="s">
        <v>302</v>
      </c>
      <c r="G43" s="120" t="s">
        <v>73</v>
      </c>
      <c r="H43" s="120"/>
      <c r="I43" s="140"/>
      <c r="J43" s="141"/>
    </row>
    <row r="44" spans="1:10" s="22" customFormat="1" ht="47.25">
      <c r="A44" s="219"/>
      <c r="B44" s="34" t="s">
        <v>303</v>
      </c>
      <c r="C44" s="42">
        <v>2</v>
      </c>
      <c r="D44" s="119">
        <v>310</v>
      </c>
      <c r="E44" s="122" t="s">
        <v>293</v>
      </c>
      <c r="F44" s="121" t="s">
        <v>304</v>
      </c>
      <c r="G44" s="120" t="s">
        <v>41</v>
      </c>
      <c r="H44" s="120"/>
      <c r="I44" s="140"/>
      <c r="J44" s="141"/>
    </row>
    <row r="45" spans="1:10" s="22" customFormat="1" ht="31.5">
      <c r="A45" s="219" t="s">
        <v>305</v>
      </c>
      <c r="B45" s="34" t="s">
        <v>306</v>
      </c>
      <c r="C45" s="39">
        <v>1</v>
      </c>
      <c r="D45" s="119">
        <v>613</v>
      </c>
      <c r="E45" s="122" t="s">
        <v>307</v>
      </c>
      <c r="F45" s="121" t="s">
        <v>308</v>
      </c>
      <c r="G45" s="120" t="s">
        <v>41</v>
      </c>
      <c r="H45" s="120"/>
      <c r="I45" s="140"/>
      <c r="J45" s="141"/>
    </row>
    <row r="46" spans="1:10" s="22" customFormat="1" ht="31.5">
      <c r="A46" s="219"/>
      <c r="B46" s="34" t="s">
        <v>309</v>
      </c>
      <c r="C46" s="42">
        <v>2</v>
      </c>
      <c r="D46" s="119">
        <v>320</v>
      </c>
      <c r="E46" s="122" t="s">
        <v>307</v>
      </c>
      <c r="F46" s="121" t="s">
        <v>310</v>
      </c>
      <c r="G46" s="120" t="s">
        <v>41</v>
      </c>
      <c r="H46" s="120"/>
      <c r="I46" s="140"/>
      <c r="J46" s="141"/>
    </row>
    <row r="47" spans="1:10" s="22" customFormat="1" ht="31.5">
      <c r="A47" s="219"/>
      <c r="B47" s="34" t="s">
        <v>311</v>
      </c>
      <c r="C47" s="42">
        <v>2</v>
      </c>
      <c r="D47" s="119">
        <v>326</v>
      </c>
      <c r="E47" s="122" t="s">
        <v>307</v>
      </c>
      <c r="F47" s="121" t="s">
        <v>312</v>
      </c>
      <c r="G47" s="120" t="s">
        <v>41</v>
      </c>
      <c r="H47" s="120"/>
      <c r="I47" s="140"/>
      <c r="J47" s="141"/>
    </row>
    <row r="48" spans="1:10" s="22" customFormat="1" ht="31.5">
      <c r="A48" s="219"/>
      <c r="B48" s="34" t="s">
        <v>313</v>
      </c>
      <c r="C48" s="42">
        <v>2</v>
      </c>
      <c r="D48" s="119">
        <v>287</v>
      </c>
      <c r="E48" s="122" t="s">
        <v>307</v>
      </c>
      <c r="F48" s="121" t="s">
        <v>314</v>
      </c>
      <c r="G48" s="120" t="s">
        <v>41</v>
      </c>
      <c r="H48" s="120"/>
      <c r="I48" s="140"/>
      <c r="J48" s="141"/>
    </row>
    <row r="49" spans="1:10" s="22" customFormat="1" ht="31.5">
      <c r="A49" s="219"/>
      <c r="B49" s="34" t="s">
        <v>315</v>
      </c>
      <c r="C49" s="42">
        <v>2</v>
      </c>
      <c r="D49" s="119">
        <v>287</v>
      </c>
      <c r="E49" s="122" t="s">
        <v>316</v>
      </c>
      <c r="F49" s="121" t="s">
        <v>317</v>
      </c>
      <c r="G49" s="120" t="s">
        <v>41</v>
      </c>
      <c r="H49" s="120"/>
      <c r="I49" s="140"/>
      <c r="J49" s="141"/>
    </row>
    <row r="50" spans="1:10" s="22" customFormat="1" ht="47.25">
      <c r="A50" s="219"/>
      <c r="B50" s="34" t="s">
        <v>318</v>
      </c>
      <c r="C50" s="42">
        <v>2</v>
      </c>
      <c r="D50" s="119">
        <v>613</v>
      </c>
      <c r="E50" s="122" t="s">
        <v>319</v>
      </c>
      <c r="F50" s="121" t="s">
        <v>320</v>
      </c>
      <c r="G50" s="120" t="s">
        <v>41</v>
      </c>
      <c r="H50" s="120"/>
      <c r="I50" s="140"/>
      <c r="J50" s="141"/>
    </row>
    <row r="51" spans="1:10" s="22" customFormat="1" ht="31.5">
      <c r="A51" s="219"/>
      <c r="B51" s="34" t="s">
        <v>321</v>
      </c>
      <c r="C51" s="41">
        <v>3</v>
      </c>
      <c r="D51" s="119">
        <v>308</v>
      </c>
      <c r="E51" s="122" t="s">
        <v>322</v>
      </c>
      <c r="F51" s="121" t="s">
        <v>323</v>
      </c>
      <c r="G51" s="120" t="s">
        <v>41</v>
      </c>
      <c r="H51" s="120"/>
      <c r="I51" s="140"/>
      <c r="J51" s="141"/>
    </row>
    <row r="52" spans="1:10" s="22" customFormat="1" ht="47.25">
      <c r="A52" s="219" t="s">
        <v>324</v>
      </c>
      <c r="B52" s="34" t="s">
        <v>325</v>
      </c>
      <c r="C52" s="42">
        <v>2</v>
      </c>
      <c r="D52" s="119">
        <v>320</v>
      </c>
      <c r="E52" s="122" t="s">
        <v>326</v>
      </c>
      <c r="F52" s="121" t="s">
        <v>327</v>
      </c>
      <c r="G52" s="120" t="s">
        <v>41</v>
      </c>
      <c r="H52" s="120"/>
      <c r="I52" s="140"/>
      <c r="J52" s="141"/>
    </row>
    <row r="53" spans="1:10" s="22" customFormat="1" ht="31.5">
      <c r="A53" s="219"/>
      <c r="B53" s="34" t="s">
        <v>328</v>
      </c>
      <c r="C53" s="42">
        <v>2</v>
      </c>
      <c r="D53" s="119">
        <v>330</v>
      </c>
      <c r="E53" s="122" t="s">
        <v>326</v>
      </c>
      <c r="F53" s="121" t="s">
        <v>329</v>
      </c>
      <c r="G53" s="120" t="s">
        <v>41</v>
      </c>
      <c r="H53" s="120"/>
      <c r="I53" s="140"/>
      <c r="J53" s="141"/>
    </row>
    <row r="54" spans="1:10" s="22" customFormat="1" ht="31.5">
      <c r="A54" s="219"/>
      <c r="B54" s="34" t="s">
        <v>330</v>
      </c>
      <c r="C54" s="42">
        <v>2</v>
      </c>
      <c r="D54" s="119">
        <v>327</v>
      </c>
      <c r="E54" s="122" t="s">
        <v>326</v>
      </c>
      <c r="F54" s="121" t="s">
        <v>331</v>
      </c>
      <c r="G54" s="120" t="s">
        <v>41</v>
      </c>
      <c r="H54" s="120"/>
      <c r="I54" s="140"/>
      <c r="J54" s="141"/>
    </row>
    <row r="55" spans="1:10" s="22" customFormat="1" ht="47.25">
      <c r="A55" s="219" t="s">
        <v>332</v>
      </c>
      <c r="B55" s="34" t="s">
        <v>333</v>
      </c>
      <c r="C55" s="42" t="s">
        <v>334</v>
      </c>
      <c r="D55" s="119">
        <v>287</v>
      </c>
      <c r="E55" s="122" t="s">
        <v>335</v>
      </c>
      <c r="F55" s="121" t="s">
        <v>336</v>
      </c>
      <c r="G55" s="120" t="s">
        <v>41</v>
      </c>
      <c r="H55" s="120"/>
      <c r="I55" s="140"/>
      <c r="J55" s="141"/>
    </row>
    <row r="56" spans="1:10" s="22" customFormat="1" ht="47.25">
      <c r="A56" s="219"/>
      <c r="B56" s="34" t="s">
        <v>337</v>
      </c>
      <c r="C56" s="42" t="s">
        <v>334</v>
      </c>
      <c r="D56" s="40">
        <v>255</v>
      </c>
      <c r="E56" s="24" t="s">
        <v>335</v>
      </c>
      <c r="F56" s="25" t="s">
        <v>338</v>
      </c>
      <c r="G56" s="53" t="s">
        <v>26</v>
      </c>
      <c r="H56" s="95" t="s">
        <v>201</v>
      </c>
      <c r="I56" s="25" t="s">
        <v>339</v>
      </c>
      <c r="J56" s="92" t="s">
        <v>187</v>
      </c>
    </row>
    <row r="57" spans="1:10" s="22" customFormat="1" ht="47.25">
      <c r="A57" s="219"/>
      <c r="B57" s="34" t="s">
        <v>340</v>
      </c>
      <c r="C57" s="42" t="s">
        <v>334</v>
      </c>
      <c r="D57" s="77">
        <v>522</v>
      </c>
      <c r="E57" s="75" t="s">
        <v>335</v>
      </c>
      <c r="F57" s="76" t="s">
        <v>341</v>
      </c>
      <c r="G57" s="78" t="s">
        <v>26</v>
      </c>
      <c r="H57" s="95" t="s">
        <v>201</v>
      </c>
      <c r="I57" s="25" t="s">
        <v>342</v>
      </c>
      <c r="J57" s="92" t="s">
        <v>343</v>
      </c>
    </row>
    <row r="58" spans="1:10" s="22" customFormat="1" ht="78.75">
      <c r="A58" s="219"/>
      <c r="B58" s="34" t="s">
        <v>344</v>
      </c>
      <c r="C58" s="43" t="s">
        <v>334</v>
      </c>
      <c r="D58" s="143">
        <v>798</v>
      </c>
      <c r="E58" s="144"/>
      <c r="F58" s="145" t="s">
        <v>345</v>
      </c>
      <c r="G58" s="146" t="s">
        <v>41</v>
      </c>
      <c r="H58" s="146"/>
      <c r="I58" s="147"/>
      <c r="J58" s="14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5" zoomScale="95" zoomScaleNormal="95" workbookViewId="0">
      <selection activeCell="N19" sqref="N19"/>
    </sheetView>
  </sheetViews>
  <sheetFormatPr defaultColWidth="8.85546875" defaultRowHeight="21"/>
  <cols>
    <col min="1" max="1" width="32.140625" style="45" customWidth="1"/>
    <col min="2" max="2" width="10.85546875" style="113" customWidth="1"/>
    <col min="3" max="3" width="11.85546875" style="133" customWidth="1"/>
    <col min="4" max="5" width="8.85546875" style="133"/>
    <col min="6" max="6" width="70" style="113" customWidth="1"/>
    <col min="7" max="7" width="20.5703125" style="113" customWidth="1"/>
    <col min="8" max="8" width="36.140625" style="113" customWidth="1"/>
    <col min="9" max="9" width="46.140625" style="134" customWidth="1"/>
    <col min="10" max="10" width="30.85546875" style="113" customWidth="1"/>
    <col min="11" max="1024" width="8.85546875" style="113"/>
    <col min="1025" max="16384" width="8.85546875" style="131"/>
  </cols>
  <sheetData>
    <row r="1" spans="1:10" s="33" customFormat="1" ht="42">
      <c r="A1" s="47" t="s">
        <v>20</v>
      </c>
      <c r="B1" s="48" t="s">
        <v>21</v>
      </c>
      <c r="C1" s="47" t="s">
        <v>22</v>
      </c>
      <c r="D1" s="47" t="s">
        <v>23</v>
      </c>
      <c r="E1" s="47" t="s">
        <v>24</v>
      </c>
      <c r="F1" s="48" t="s">
        <v>25</v>
      </c>
      <c r="G1" s="48" t="s">
        <v>26</v>
      </c>
      <c r="H1" s="48" t="s">
        <v>27</v>
      </c>
      <c r="I1" s="48" t="s">
        <v>28</v>
      </c>
      <c r="J1" s="48" t="s">
        <v>29</v>
      </c>
    </row>
    <row r="2" spans="1:10" ht="63">
      <c r="A2" s="1" t="s">
        <v>346</v>
      </c>
      <c r="B2" s="49" t="s">
        <v>347</v>
      </c>
      <c r="C2" s="50">
        <v>1</v>
      </c>
      <c r="D2" s="36">
        <v>598</v>
      </c>
      <c r="E2" s="51"/>
      <c r="F2" s="38" t="s">
        <v>348</v>
      </c>
      <c r="G2" s="103" t="s">
        <v>26</v>
      </c>
      <c r="H2" s="200" t="s">
        <v>349</v>
      </c>
      <c r="I2" s="38" t="s">
        <v>350</v>
      </c>
      <c r="J2" s="104" t="s">
        <v>198</v>
      </c>
    </row>
    <row r="3" spans="1:10" ht="77.25" customHeight="1">
      <c r="A3" s="219" t="s">
        <v>351</v>
      </c>
      <c r="B3" s="49" t="s">
        <v>352</v>
      </c>
      <c r="C3" s="52">
        <v>1</v>
      </c>
      <c r="D3" s="40">
        <v>384</v>
      </c>
      <c r="E3" s="53">
        <v>7.1</v>
      </c>
      <c r="F3" s="83" t="s">
        <v>353</v>
      </c>
      <c r="G3" s="75" t="s">
        <v>26</v>
      </c>
      <c r="H3" s="201" t="s">
        <v>354</v>
      </c>
      <c r="I3" s="25" t="s">
        <v>355</v>
      </c>
      <c r="J3" s="91" t="s">
        <v>356</v>
      </c>
    </row>
    <row r="4" spans="1:10" ht="47.25">
      <c r="A4" s="219"/>
      <c r="B4" s="49" t="s">
        <v>357</v>
      </c>
      <c r="C4" s="52">
        <v>1</v>
      </c>
      <c r="D4" s="40">
        <v>331</v>
      </c>
      <c r="E4" s="53">
        <v>7.1</v>
      </c>
      <c r="F4" s="25" t="s">
        <v>358</v>
      </c>
      <c r="G4" s="20" t="s">
        <v>26</v>
      </c>
      <c r="H4" s="202" t="s">
        <v>359</v>
      </c>
      <c r="I4" s="25" t="s">
        <v>360</v>
      </c>
      <c r="J4" s="91" t="s">
        <v>356</v>
      </c>
    </row>
    <row r="5" spans="1:10" ht="47.25">
      <c r="A5" s="219"/>
      <c r="B5" s="49" t="s">
        <v>361</v>
      </c>
      <c r="C5" s="52">
        <v>1</v>
      </c>
      <c r="D5" s="119">
        <v>539</v>
      </c>
      <c r="E5" s="120">
        <v>7.1</v>
      </c>
      <c r="F5" s="121" t="s">
        <v>362</v>
      </c>
      <c r="G5" s="122" t="s">
        <v>41</v>
      </c>
      <c r="H5" s="122"/>
      <c r="I5" s="121"/>
      <c r="J5" s="123"/>
    </row>
    <row r="6" spans="1:10" ht="71.25" customHeight="1">
      <c r="A6" s="219"/>
      <c r="B6" s="49" t="s">
        <v>363</v>
      </c>
      <c r="C6" s="54">
        <v>2</v>
      </c>
      <c r="D6" s="77">
        <v>331</v>
      </c>
      <c r="E6" s="78">
        <v>7.1</v>
      </c>
      <c r="F6" s="76" t="s">
        <v>364</v>
      </c>
      <c r="G6" s="75" t="s">
        <v>26</v>
      </c>
      <c r="H6" s="25" t="s">
        <v>359</v>
      </c>
      <c r="I6" s="76" t="s">
        <v>365</v>
      </c>
      <c r="J6" s="88" t="s">
        <v>356</v>
      </c>
    </row>
    <row r="7" spans="1:10" ht="78" customHeight="1">
      <c r="A7" s="219" t="s">
        <v>366</v>
      </c>
      <c r="B7" s="49" t="s">
        <v>367</v>
      </c>
      <c r="C7" s="52">
        <v>1</v>
      </c>
      <c r="D7" s="40">
        <v>613</v>
      </c>
      <c r="E7" s="53">
        <v>7.1</v>
      </c>
      <c r="F7" s="25" t="s">
        <v>368</v>
      </c>
      <c r="G7" s="75" t="s">
        <v>26</v>
      </c>
      <c r="H7" s="25" t="s">
        <v>68</v>
      </c>
      <c r="I7" s="25" t="s">
        <v>369</v>
      </c>
      <c r="J7" s="91" t="s">
        <v>254</v>
      </c>
    </row>
    <row r="8" spans="1:10" ht="150.75" customHeight="1">
      <c r="A8" s="219"/>
      <c r="B8" s="49" t="s">
        <v>370</v>
      </c>
      <c r="C8" s="52">
        <v>1</v>
      </c>
      <c r="D8" s="40">
        <v>613</v>
      </c>
      <c r="E8" s="53">
        <v>7.2</v>
      </c>
      <c r="F8" s="25" t="s">
        <v>371</v>
      </c>
      <c r="G8" s="75" t="s">
        <v>26</v>
      </c>
      <c r="H8" s="25" t="s">
        <v>372</v>
      </c>
      <c r="I8" s="25" t="s">
        <v>373</v>
      </c>
      <c r="J8" s="91" t="s">
        <v>254</v>
      </c>
    </row>
    <row r="9" spans="1:10" ht="63">
      <c r="A9" s="219"/>
      <c r="B9" s="49" t="s">
        <v>374</v>
      </c>
      <c r="C9" s="54">
        <v>2</v>
      </c>
      <c r="D9" s="119">
        <v>613</v>
      </c>
      <c r="E9" s="120"/>
      <c r="F9" s="121" t="s">
        <v>375</v>
      </c>
      <c r="G9" s="122" t="s">
        <v>41</v>
      </c>
      <c r="H9" s="122"/>
      <c r="I9" s="121"/>
      <c r="J9" s="123"/>
    </row>
    <row r="10" spans="1:10" ht="31.5">
      <c r="A10" s="219"/>
      <c r="B10" s="49" t="s">
        <v>376</v>
      </c>
      <c r="C10" s="54">
        <v>2</v>
      </c>
      <c r="D10" s="119">
        <v>613</v>
      </c>
      <c r="E10" s="120">
        <v>7.1</v>
      </c>
      <c r="F10" s="121" t="s">
        <v>377</v>
      </c>
      <c r="G10" s="122" t="s">
        <v>41</v>
      </c>
      <c r="H10" s="122"/>
      <c r="I10" s="121"/>
      <c r="J10" s="123"/>
    </row>
    <row r="11" spans="1:10" ht="47.25">
      <c r="A11" s="219" t="s">
        <v>378</v>
      </c>
      <c r="B11" s="49" t="s">
        <v>379</v>
      </c>
      <c r="C11" s="52">
        <v>1</v>
      </c>
      <c r="D11" s="119">
        <v>614</v>
      </c>
      <c r="E11" s="120" t="s">
        <v>380</v>
      </c>
      <c r="F11" s="121" t="s">
        <v>381</v>
      </c>
      <c r="G11" s="122" t="s">
        <v>73</v>
      </c>
      <c r="H11" s="122"/>
      <c r="I11" s="121"/>
      <c r="J11" s="123"/>
    </row>
    <row r="12" spans="1:10" ht="47.25">
      <c r="A12" s="219"/>
      <c r="B12" s="49" t="s">
        <v>382</v>
      </c>
      <c r="C12" s="52">
        <v>1</v>
      </c>
      <c r="D12" s="119">
        <v>1004</v>
      </c>
      <c r="E12" s="120" t="s">
        <v>380</v>
      </c>
      <c r="F12" s="121" t="s">
        <v>383</v>
      </c>
      <c r="G12" s="122" t="s">
        <v>73</v>
      </c>
      <c r="H12" s="122"/>
      <c r="I12" s="121"/>
      <c r="J12" s="123"/>
    </row>
    <row r="13" spans="1:10" ht="63">
      <c r="A13" s="219"/>
      <c r="B13" s="49" t="s">
        <v>384</v>
      </c>
      <c r="C13" s="52">
        <v>1</v>
      </c>
      <c r="D13" s="119">
        <v>16</v>
      </c>
      <c r="E13" s="120" t="s">
        <v>380</v>
      </c>
      <c r="F13" s="121" t="s">
        <v>385</v>
      </c>
      <c r="G13" s="122" t="s">
        <v>73</v>
      </c>
      <c r="H13" s="122"/>
      <c r="I13" s="121"/>
      <c r="J13" s="123"/>
    </row>
    <row r="14" spans="1:10" ht="31.5">
      <c r="A14" s="219"/>
      <c r="B14" s="49" t="s">
        <v>386</v>
      </c>
      <c r="C14" s="52">
        <v>1</v>
      </c>
      <c r="D14" s="119">
        <v>16</v>
      </c>
      <c r="E14" s="120" t="s">
        <v>380</v>
      </c>
      <c r="F14" s="121" t="s">
        <v>387</v>
      </c>
      <c r="G14" s="122" t="s">
        <v>73</v>
      </c>
      <c r="H14" s="122"/>
      <c r="I14" s="121"/>
      <c r="J14" s="123"/>
    </row>
    <row r="15" spans="1:10" ht="94.5">
      <c r="A15" s="219"/>
      <c r="B15" s="49" t="s">
        <v>388</v>
      </c>
      <c r="C15" s="52">
        <v>1</v>
      </c>
      <c r="D15" s="119">
        <v>16</v>
      </c>
      <c r="E15" s="120" t="s">
        <v>380</v>
      </c>
      <c r="F15" s="121" t="s">
        <v>389</v>
      </c>
      <c r="G15" s="122" t="s">
        <v>73</v>
      </c>
      <c r="H15" s="122"/>
      <c r="I15" s="121"/>
      <c r="J15" s="123"/>
    </row>
    <row r="16" spans="1:10" ht="31.5">
      <c r="A16" s="219" t="s">
        <v>390</v>
      </c>
      <c r="B16" s="49" t="s">
        <v>391</v>
      </c>
      <c r="C16" s="54">
        <v>2</v>
      </c>
      <c r="D16" s="119">
        <v>290</v>
      </c>
      <c r="E16" s="120" t="s">
        <v>392</v>
      </c>
      <c r="F16" s="121" t="s">
        <v>393</v>
      </c>
      <c r="G16" s="122" t="s">
        <v>41</v>
      </c>
      <c r="H16" s="122"/>
      <c r="I16" s="121"/>
      <c r="J16" s="123"/>
    </row>
    <row r="17" spans="1:11" ht="51.75" customHeight="1">
      <c r="A17" s="219"/>
      <c r="B17" s="49" t="s">
        <v>394</v>
      </c>
      <c r="C17" s="54">
        <v>2</v>
      </c>
      <c r="D17" s="77">
        <v>798</v>
      </c>
      <c r="E17" s="78"/>
      <c r="F17" s="76" t="s">
        <v>395</v>
      </c>
      <c r="G17" s="75" t="s">
        <v>26</v>
      </c>
      <c r="H17" s="25" t="s">
        <v>68</v>
      </c>
      <c r="I17" s="76" t="s">
        <v>396</v>
      </c>
      <c r="J17" s="88" t="s">
        <v>397</v>
      </c>
    </row>
    <row r="18" spans="1:11" ht="47.25">
      <c r="A18" s="219"/>
      <c r="B18" s="49" t="s">
        <v>398</v>
      </c>
      <c r="C18" s="54">
        <v>2</v>
      </c>
      <c r="D18" s="119">
        <v>345</v>
      </c>
      <c r="E18" s="120"/>
      <c r="F18" s="121" t="s">
        <v>399</v>
      </c>
      <c r="G18" s="122" t="s">
        <v>41</v>
      </c>
      <c r="H18" s="122"/>
      <c r="I18" s="121"/>
      <c r="J18" s="123"/>
    </row>
    <row r="19" spans="1:11" ht="63">
      <c r="A19" s="219" t="s">
        <v>400</v>
      </c>
      <c r="B19" s="49" t="s">
        <v>401</v>
      </c>
      <c r="C19" s="55">
        <v>3</v>
      </c>
      <c r="D19" s="119">
        <v>613</v>
      </c>
      <c r="E19" s="120" t="s">
        <v>402</v>
      </c>
      <c r="F19" s="121" t="s">
        <v>403</v>
      </c>
      <c r="G19" s="122" t="s">
        <v>41</v>
      </c>
      <c r="H19" s="122"/>
      <c r="I19" s="121"/>
      <c r="J19" s="123"/>
    </row>
    <row r="20" spans="1:11" ht="47.25">
      <c r="A20" s="219"/>
      <c r="B20" s="49" t="s">
        <v>404</v>
      </c>
      <c r="C20" s="55">
        <v>3</v>
      </c>
      <c r="D20" s="119">
        <v>613</v>
      </c>
      <c r="E20" s="120" t="s">
        <v>402</v>
      </c>
      <c r="F20" s="121" t="s">
        <v>405</v>
      </c>
      <c r="G20" s="122" t="s">
        <v>41</v>
      </c>
      <c r="H20" s="122"/>
      <c r="I20" s="121"/>
      <c r="J20" s="123"/>
    </row>
    <row r="21" spans="1:11" ht="63">
      <c r="A21" s="1" t="s">
        <v>406</v>
      </c>
      <c r="B21" s="49" t="s">
        <v>407</v>
      </c>
      <c r="C21" s="56">
        <v>1</v>
      </c>
      <c r="D21" s="203">
        <v>778</v>
      </c>
      <c r="E21" s="203"/>
      <c r="F21" s="203" t="s">
        <v>408</v>
      </c>
      <c r="G21" s="204" t="s">
        <v>26</v>
      </c>
      <c r="H21" s="203" t="s">
        <v>409</v>
      </c>
      <c r="I21" s="203"/>
      <c r="J21" s="205" t="s">
        <v>410</v>
      </c>
      <c r="K21" s="199"/>
    </row>
    <row r="22" spans="1:11" s="113" customFormat="1">
      <c r="A22" s="45"/>
      <c r="I22" s="134"/>
      <c r="K22" s="199"/>
    </row>
    <row r="23" spans="1:11" s="113" customFormat="1">
      <c r="A23" s="45"/>
      <c r="I23" s="134"/>
    </row>
    <row r="24" spans="1:11" s="113" customFormat="1">
      <c r="A24" s="45"/>
      <c r="I24" s="13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B1" zoomScale="95" zoomScaleNormal="95" workbookViewId="0">
      <selection activeCell="I10" sqref="I10"/>
    </sheetView>
  </sheetViews>
  <sheetFormatPr defaultColWidth="8.85546875" defaultRowHeight="21"/>
  <cols>
    <col min="1" max="1" width="25.42578125" style="132" customWidth="1"/>
    <col min="2" max="2" width="8.7109375" style="152" customWidth="1"/>
    <col min="3" max="3" width="12.42578125" style="133" customWidth="1"/>
    <col min="4" max="5" width="8.85546875" style="133"/>
    <col min="6" max="6" width="74.5703125" style="113" customWidth="1"/>
    <col min="7" max="7" width="17.5703125" style="113" customWidth="1"/>
    <col min="8" max="8" width="39.140625" style="113" customWidth="1"/>
    <col min="9" max="9" width="62.85546875" style="134" customWidth="1"/>
    <col min="10" max="10" width="33" style="113" customWidth="1"/>
    <col min="11" max="1024" width="8.85546875" style="113"/>
    <col min="1025" max="16384" width="8.85546875" style="131"/>
  </cols>
  <sheetData>
    <row r="1" spans="1:10" s="60" customFormat="1" ht="37.5">
      <c r="A1" s="30" t="s">
        <v>20</v>
      </c>
      <c r="B1" s="58" t="s">
        <v>21</v>
      </c>
      <c r="C1" s="59" t="s">
        <v>22</v>
      </c>
      <c r="D1" s="59" t="s">
        <v>23</v>
      </c>
      <c r="E1" s="59" t="s">
        <v>24</v>
      </c>
      <c r="F1" s="58" t="s">
        <v>25</v>
      </c>
      <c r="G1" s="58" t="s">
        <v>26</v>
      </c>
      <c r="H1" s="59" t="s">
        <v>27</v>
      </c>
      <c r="I1" s="58" t="s">
        <v>28</v>
      </c>
      <c r="J1" s="58" t="s">
        <v>29</v>
      </c>
    </row>
    <row r="2" spans="1:10" ht="63">
      <c r="A2" s="219" t="s">
        <v>411</v>
      </c>
      <c r="B2" s="61" t="s">
        <v>412</v>
      </c>
      <c r="C2" s="50">
        <v>1</v>
      </c>
      <c r="D2" s="36">
        <v>602</v>
      </c>
      <c r="E2" s="149"/>
      <c r="F2" s="38" t="s">
        <v>413</v>
      </c>
      <c r="G2" s="51" t="s">
        <v>26</v>
      </c>
      <c r="H2" s="38" t="s">
        <v>414</v>
      </c>
      <c r="I2" s="38" t="s">
        <v>415</v>
      </c>
      <c r="J2" s="104" t="s">
        <v>416</v>
      </c>
    </row>
    <row r="3" spans="1:10" ht="47.25">
      <c r="A3" s="219"/>
      <c r="B3" s="61" t="s">
        <v>417</v>
      </c>
      <c r="C3" s="52">
        <v>1</v>
      </c>
      <c r="D3" s="77">
        <v>639</v>
      </c>
      <c r="E3" s="150"/>
      <c r="F3" s="76" t="s">
        <v>418</v>
      </c>
      <c r="G3" s="53" t="s">
        <v>26</v>
      </c>
      <c r="H3" s="206" t="s">
        <v>419</v>
      </c>
      <c r="I3" s="76" t="s">
        <v>420</v>
      </c>
      <c r="J3" s="88" t="s">
        <v>86</v>
      </c>
    </row>
    <row r="4" spans="1:10" ht="78.75">
      <c r="A4" s="219"/>
      <c r="B4" s="61" t="s">
        <v>421</v>
      </c>
      <c r="C4" s="52">
        <v>1</v>
      </c>
      <c r="D4" s="40">
        <v>285</v>
      </c>
      <c r="E4" s="151"/>
      <c r="F4" s="25" t="s">
        <v>422</v>
      </c>
      <c r="G4" s="53" t="s">
        <v>26</v>
      </c>
      <c r="H4" s="206" t="s">
        <v>414</v>
      </c>
      <c r="I4" s="25" t="s">
        <v>423</v>
      </c>
      <c r="J4" s="91" t="s">
        <v>416</v>
      </c>
    </row>
    <row r="5" spans="1:10" ht="16.5" thickBot="1">
      <c r="A5" s="219"/>
      <c r="B5" s="61" t="s">
        <v>424</v>
      </c>
      <c r="C5" s="52">
        <v>1</v>
      </c>
      <c r="D5" s="119">
        <v>276</v>
      </c>
      <c r="E5" s="153"/>
      <c r="F5" s="121" t="s">
        <v>82</v>
      </c>
      <c r="G5" s="120" t="s">
        <v>73</v>
      </c>
      <c r="H5" s="122"/>
      <c r="I5" s="121"/>
      <c r="J5" s="123"/>
    </row>
    <row r="6" spans="1:10" ht="90" customHeight="1">
      <c r="A6" s="219"/>
      <c r="B6" s="61" t="s">
        <v>425</v>
      </c>
      <c r="C6" s="52">
        <v>1</v>
      </c>
      <c r="D6" s="40">
        <v>285</v>
      </c>
      <c r="E6" s="151"/>
      <c r="F6" s="25" t="s">
        <v>426</v>
      </c>
      <c r="G6" s="53" t="s">
        <v>26</v>
      </c>
      <c r="H6" s="97" t="s">
        <v>427</v>
      </c>
      <c r="I6" s="25" t="s">
        <v>428</v>
      </c>
      <c r="J6" s="91" t="s">
        <v>429</v>
      </c>
    </row>
    <row r="7" spans="1:10" ht="78.75">
      <c r="A7" s="219" t="s">
        <v>430</v>
      </c>
      <c r="B7" s="61" t="s">
        <v>431</v>
      </c>
      <c r="C7" s="52">
        <v>1</v>
      </c>
      <c r="D7" s="40">
        <v>639</v>
      </c>
      <c r="E7" s="151"/>
      <c r="F7" s="25" t="s">
        <v>432</v>
      </c>
      <c r="G7" s="192" t="s">
        <v>26</v>
      </c>
      <c r="H7" s="207" t="s">
        <v>68</v>
      </c>
      <c r="I7" s="193" t="s">
        <v>433</v>
      </c>
      <c r="J7" s="91" t="s">
        <v>86</v>
      </c>
    </row>
    <row r="8" spans="1:10" ht="47.25">
      <c r="A8" s="219"/>
      <c r="B8" s="61" t="s">
        <v>434</v>
      </c>
      <c r="C8" s="52">
        <v>1</v>
      </c>
      <c r="D8" s="119">
        <v>352</v>
      </c>
      <c r="E8" s="153"/>
      <c r="F8" s="121" t="s">
        <v>435</v>
      </c>
      <c r="G8" s="120" t="s">
        <v>41</v>
      </c>
      <c r="H8" s="194"/>
      <c r="I8" s="121"/>
      <c r="J8" s="123"/>
    </row>
    <row r="9" spans="1:10" ht="31.5">
      <c r="A9" s="219" t="s">
        <v>436</v>
      </c>
      <c r="B9" s="61" t="s">
        <v>437</v>
      </c>
      <c r="C9" s="52">
        <v>1</v>
      </c>
      <c r="D9" s="119">
        <v>419</v>
      </c>
      <c r="E9" s="153"/>
      <c r="F9" s="121" t="s">
        <v>438</v>
      </c>
      <c r="G9" s="120" t="s">
        <v>41</v>
      </c>
      <c r="H9" s="122"/>
      <c r="I9" s="122"/>
      <c r="J9" s="123"/>
    </row>
    <row r="10" spans="1:10" ht="47.25">
      <c r="A10" s="219"/>
      <c r="B10" s="61" t="s">
        <v>439</v>
      </c>
      <c r="C10" s="52">
        <v>1</v>
      </c>
      <c r="D10" s="119">
        <v>548</v>
      </c>
      <c r="E10" s="153"/>
      <c r="F10" s="121" t="s">
        <v>440</v>
      </c>
      <c r="G10" s="120" t="s">
        <v>41</v>
      </c>
      <c r="H10" s="122"/>
      <c r="I10" s="121"/>
      <c r="J10" s="123"/>
    </row>
    <row r="11" spans="1:10" ht="63">
      <c r="A11" s="219"/>
      <c r="B11" s="61" t="s">
        <v>441</v>
      </c>
      <c r="C11" s="62">
        <v>2</v>
      </c>
      <c r="D11" s="143">
        <v>732</v>
      </c>
      <c r="E11" s="154"/>
      <c r="F11" s="145" t="s">
        <v>442</v>
      </c>
      <c r="G11" s="146" t="s">
        <v>41</v>
      </c>
      <c r="H11" s="144"/>
      <c r="I11" s="145"/>
      <c r="J11" s="155"/>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95" zoomScaleNormal="95" workbookViewId="0">
      <selection activeCell="I4" sqref="I4"/>
    </sheetView>
  </sheetViews>
  <sheetFormatPr defaultColWidth="8.85546875" defaultRowHeight="21"/>
  <cols>
    <col min="1" max="1" width="30.5703125" style="57" customWidth="1"/>
    <col min="2" max="2" width="11.5703125" style="22" customWidth="1"/>
    <col min="3" max="5" width="8.85546875" style="46"/>
    <col min="6" max="6" width="68.42578125" style="113" customWidth="1"/>
    <col min="7" max="7" width="19.5703125" style="22" customWidth="1"/>
    <col min="8" max="8" width="24.42578125" style="22" customWidth="1"/>
    <col min="9" max="9" width="60.140625" style="112" customWidth="1"/>
    <col min="10" max="10" width="29" style="22" customWidth="1"/>
    <col min="11" max="1024" width="8.85546875" style="22"/>
  </cols>
  <sheetData>
    <row r="1" spans="1:10" s="33" customFormat="1" ht="42">
      <c r="A1" s="30" t="s">
        <v>20</v>
      </c>
      <c r="B1" s="48" t="s">
        <v>21</v>
      </c>
      <c r="C1" s="47" t="s">
        <v>22</v>
      </c>
      <c r="D1" s="47" t="s">
        <v>23</v>
      </c>
      <c r="E1" s="47" t="s">
        <v>24</v>
      </c>
      <c r="F1" s="48" t="s">
        <v>25</v>
      </c>
      <c r="G1" s="48" t="s">
        <v>26</v>
      </c>
      <c r="H1" s="47" t="s">
        <v>27</v>
      </c>
      <c r="I1" s="48" t="s">
        <v>28</v>
      </c>
      <c r="J1" s="48" t="s">
        <v>29</v>
      </c>
    </row>
    <row r="2" spans="1:10" ht="63">
      <c r="A2" s="219" t="s">
        <v>443</v>
      </c>
      <c r="B2" s="49" t="s">
        <v>444</v>
      </c>
      <c r="C2" s="50">
        <v>1</v>
      </c>
      <c r="D2" s="156">
        <v>235</v>
      </c>
      <c r="E2" s="157"/>
      <c r="F2" s="126" t="s">
        <v>445</v>
      </c>
      <c r="G2" s="125" t="s">
        <v>41</v>
      </c>
      <c r="H2" s="125"/>
      <c r="I2" s="126"/>
      <c r="J2" s="127"/>
    </row>
    <row r="3" spans="1:10" ht="78.75">
      <c r="A3" s="219"/>
      <c r="B3" s="49" t="s">
        <v>446</v>
      </c>
      <c r="C3" s="52">
        <v>1</v>
      </c>
      <c r="D3" s="158">
        <v>915</v>
      </c>
      <c r="E3" s="159"/>
      <c r="F3" s="129" t="s">
        <v>447</v>
      </c>
      <c r="G3" s="128" t="s">
        <v>41</v>
      </c>
      <c r="H3" s="128"/>
      <c r="I3" s="129"/>
      <c r="J3" s="130"/>
    </row>
    <row r="4" spans="1:10" ht="78.75">
      <c r="A4" s="219"/>
      <c r="B4" s="49" t="s">
        <v>448</v>
      </c>
      <c r="C4" s="52">
        <v>1</v>
      </c>
      <c r="D4" s="77">
        <v>20</v>
      </c>
      <c r="E4" s="78"/>
      <c r="F4" s="76" t="s">
        <v>449</v>
      </c>
      <c r="G4" s="75" t="s">
        <v>26</v>
      </c>
      <c r="H4" s="25" t="s">
        <v>89</v>
      </c>
      <c r="I4" s="76" t="s">
        <v>450</v>
      </c>
      <c r="J4" s="88" t="s">
        <v>451</v>
      </c>
    </row>
    <row r="5" spans="1:10" ht="110.25">
      <c r="A5" s="219"/>
      <c r="B5" s="49" t="s">
        <v>452</v>
      </c>
      <c r="C5" s="52">
        <v>1</v>
      </c>
      <c r="D5" s="40">
        <v>20</v>
      </c>
      <c r="E5" s="53"/>
      <c r="F5" s="25" t="s">
        <v>453</v>
      </c>
      <c r="G5" s="75" t="s">
        <v>26</v>
      </c>
      <c r="H5" s="25" t="s">
        <v>454</v>
      </c>
      <c r="I5" s="25" t="s">
        <v>455</v>
      </c>
      <c r="J5" s="91" t="s">
        <v>451</v>
      </c>
    </row>
    <row r="6" spans="1:10" ht="47.25">
      <c r="A6" s="219"/>
      <c r="B6" s="49" t="s">
        <v>456</v>
      </c>
      <c r="C6" s="52">
        <v>1</v>
      </c>
      <c r="D6" s="119">
        <v>601</v>
      </c>
      <c r="E6" s="120"/>
      <c r="F6" s="121" t="s">
        <v>457</v>
      </c>
      <c r="G6" s="122" t="s">
        <v>41</v>
      </c>
      <c r="H6" s="122"/>
      <c r="I6" s="121"/>
      <c r="J6" s="123"/>
    </row>
    <row r="7" spans="1:10" ht="63">
      <c r="A7" s="219" t="s">
        <v>458</v>
      </c>
      <c r="B7" s="49" t="s">
        <v>319</v>
      </c>
      <c r="C7" s="52">
        <v>1</v>
      </c>
      <c r="D7" s="119">
        <v>116</v>
      </c>
      <c r="E7" s="120"/>
      <c r="F7" s="121" t="s">
        <v>459</v>
      </c>
      <c r="G7" s="122" t="s">
        <v>41</v>
      </c>
      <c r="H7" s="122"/>
      <c r="I7" s="121"/>
      <c r="J7" s="123"/>
    </row>
    <row r="8" spans="1:10" ht="31.5">
      <c r="A8" s="219"/>
      <c r="B8" s="49" t="s">
        <v>460</v>
      </c>
      <c r="C8" s="52">
        <v>1</v>
      </c>
      <c r="D8" s="119">
        <v>138</v>
      </c>
      <c r="E8" s="120"/>
      <c r="F8" s="121" t="s">
        <v>461</v>
      </c>
      <c r="G8" s="122" t="s">
        <v>41</v>
      </c>
      <c r="H8" s="122"/>
      <c r="I8" s="121"/>
      <c r="J8" s="123"/>
    </row>
    <row r="9" spans="1:10" ht="31.5">
      <c r="A9" s="219"/>
      <c r="B9" s="49" t="s">
        <v>322</v>
      </c>
      <c r="C9" s="52">
        <v>1</v>
      </c>
      <c r="D9" s="119">
        <v>147</v>
      </c>
      <c r="E9" s="120"/>
      <c r="F9" s="121" t="s">
        <v>462</v>
      </c>
      <c r="G9" s="122" t="s">
        <v>41</v>
      </c>
      <c r="H9" s="122"/>
      <c r="I9" s="121"/>
      <c r="J9" s="123"/>
    </row>
    <row r="10" spans="1:10" ht="78.75">
      <c r="A10" s="219"/>
      <c r="B10" s="49" t="s">
        <v>463</v>
      </c>
      <c r="C10" s="52">
        <v>1</v>
      </c>
      <c r="D10" s="40">
        <v>95</v>
      </c>
      <c r="E10" s="53"/>
      <c r="F10" s="25" t="s">
        <v>464</v>
      </c>
      <c r="G10" s="24" t="s">
        <v>26</v>
      </c>
      <c r="H10" s="24" t="s">
        <v>465</v>
      </c>
      <c r="I10" s="25" t="s">
        <v>466</v>
      </c>
      <c r="J10" s="91" t="s">
        <v>467</v>
      </c>
    </row>
    <row r="11" spans="1:10" ht="47.25">
      <c r="A11" s="219"/>
      <c r="B11" s="49" t="s">
        <v>228</v>
      </c>
      <c r="C11" s="52">
        <v>1</v>
      </c>
      <c r="D11" s="119">
        <v>94</v>
      </c>
      <c r="E11" s="120"/>
      <c r="F11" s="121" t="s">
        <v>468</v>
      </c>
      <c r="G11" s="122" t="s">
        <v>41</v>
      </c>
      <c r="H11" s="122"/>
      <c r="I11" s="121"/>
      <c r="J11" s="123"/>
    </row>
    <row r="12" spans="1:10" ht="63">
      <c r="A12" s="219"/>
      <c r="B12" s="49" t="s">
        <v>232</v>
      </c>
      <c r="C12" s="52">
        <v>1</v>
      </c>
      <c r="D12" s="119">
        <v>918</v>
      </c>
      <c r="E12" s="120"/>
      <c r="F12" s="121" t="s">
        <v>469</v>
      </c>
      <c r="G12" s="122" t="s">
        <v>41</v>
      </c>
      <c r="H12" s="122"/>
      <c r="I12" s="121"/>
      <c r="J12" s="123"/>
    </row>
    <row r="13" spans="1:10" ht="47.25">
      <c r="A13" s="219"/>
      <c r="B13" s="49" t="s">
        <v>470</v>
      </c>
      <c r="C13" s="52">
        <v>1</v>
      </c>
      <c r="D13" s="119">
        <v>159</v>
      </c>
      <c r="E13" s="120"/>
      <c r="F13" s="121" t="s">
        <v>471</v>
      </c>
      <c r="G13" s="122" t="s">
        <v>73</v>
      </c>
      <c r="H13" s="122"/>
      <c r="I13" s="121"/>
      <c r="J13" s="123"/>
    </row>
    <row r="14" spans="1:10" ht="47.25">
      <c r="A14" s="219"/>
      <c r="B14" s="49" t="s">
        <v>235</v>
      </c>
      <c r="C14" s="52">
        <v>1</v>
      </c>
      <c r="D14" s="119">
        <v>94</v>
      </c>
      <c r="E14" s="120"/>
      <c r="F14" s="121" t="s">
        <v>472</v>
      </c>
      <c r="G14" s="122" t="s">
        <v>73</v>
      </c>
      <c r="H14" s="122"/>
      <c r="I14" s="121"/>
      <c r="J14" s="123"/>
    </row>
    <row r="15" spans="1:10" ht="110.25">
      <c r="A15" s="219" t="s">
        <v>473</v>
      </c>
      <c r="B15" s="49" t="s">
        <v>474</v>
      </c>
      <c r="C15" s="52">
        <v>1</v>
      </c>
      <c r="D15" s="119">
        <v>116</v>
      </c>
      <c r="E15" s="120"/>
      <c r="F15" s="121" t="s">
        <v>475</v>
      </c>
      <c r="G15" s="122" t="s">
        <v>41</v>
      </c>
      <c r="H15" s="122"/>
      <c r="I15" s="121"/>
      <c r="J15" s="123"/>
    </row>
    <row r="16" spans="1:10" ht="78.75">
      <c r="A16" s="219"/>
      <c r="B16" s="49" t="s">
        <v>476</v>
      </c>
      <c r="C16" s="52">
        <v>1</v>
      </c>
      <c r="D16" s="119">
        <v>176</v>
      </c>
      <c r="E16" s="120"/>
      <c r="F16" s="121" t="s">
        <v>477</v>
      </c>
      <c r="G16" s="122" t="s">
        <v>41</v>
      </c>
      <c r="H16" s="122"/>
      <c r="I16" s="121"/>
      <c r="J16" s="123"/>
    </row>
    <row r="17" spans="1:10" ht="63">
      <c r="A17" s="219"/>
      <c r="B17" s="49" t="s">
        <v>478</v>
      </c>
      <c r="C17" s="52">
        <v>1</v>
      </c>
      <c r="D17" s="77">
        <v>79</v>
      </c>
      <c r="E17" s="78"/>
      <c r="F17" s="76" t="s">
        <v>479</v>
      </c>
      <c r="G17" s="75" t="s">
        <v>26</v>
      </c>
      <c r="H17" s="189" t="s">
        <v>63</v>
      </c>
      <c r="I17" s="76" t="s">
        <v>480</v>
      </c>
      <c r="J17" s="107" t="s">
        <v>481</v>
      </c>
    </row>
    <row r="18" spans="1:10" ht="78.75">
      <c r="A18" s="219"/>
      <c r="B18" s="49" t="s">
        <v>482</v>
      </c>
      <c r="C18" s="52">
        <v>1</v>
      </c>
      <c r="D18" s="40">
        <v>89</v>
      </c>
      <c r="E18" s="53"/>
      <c r="F18" s="25" t="s">
        <v>483</v>
      </c>
      <c r="G18" s="75" t="s">
        <v>26</v>
      </c>
      <c r="H18" s="189" t="s">
        <v>63</v>
      </c>
      <c r="I18" s="25" t="s">
        <v>484</v>
      </c>
      <c r="J18" s="102" t="s">
        <v>451</v>
      </c>
    </row>
    <row r="19" spans="1:10" ht="78.75">
      <c r="A19" s="219"/>
      <c r="B19" s="49" t="s">
        <v>485</v>
      </c>
      <c r="C19" s="52">
        <v>1</v>
      </c>
      <c r="D19" s="77">
        <v>89</v>
      </c>
      <c r="E19" s="78"/>
      <c r="F19" s="76" t="s">
        <v>486</v>
      </c>
      <c r="G19" s="75" t="s">
        <v>26</v>
      </c>
      <c r="H19" s="189" t="s">
        <v>63</v>
      </c>
      <c r="I19" s="76" t="s">
        <v>487</v>
      </c>
      <c r="J19" s="88" t="s">
        <v>187</v>
      </c>
    </row>
    <row r="20" spans="1:10" ht="63">
      <c r="A20" s="219"/>
      <c r="B20" s="49" t="s">
        <v>488</v>
      </c>
      <c r="C20" s="52">
        <v>1</v>
      </c>
      <c r="D20" s="119">
        <v>830</v>
      </c>
      <c r="E20" s="120"/>
      <c r="F20" s="121" t="s">
        <v>489</v>
      </c>
      <c r="G20" s="122" t="s">
        <v>41</v>
      </c>
      <c r="H20" s="122"/>
      <c r="I20" s="121"/>
      <c r="J20" s="123"/>
    </row>
    <row r="21" spans="1:10" ht="63">
      <c r="A21" s="219"/>
      <c r="B21" s="49" t="s">
        <v>490</v>
      </c>
      <c r="C21" s="52">
        <v>1</v>
      </c>
      <c r="D21" s="119">
        <v>943</v>
      </c>
      <c r="E21" s="120"/>
      <c r="F21" s="121" t="s">
        <v>491</v>
      </c>
      <c r="G21" s="122" t="s">
        <v>41</v>
      </c>
      <c r="H21" s="122"/>
      <c r="I21" s="121"/>
      <c r="J21" s="123"/>
    </row>
    <row r="22" spans="1:10" ht="78.75">
      <c r="A22" s="219"/>
      <c r="B22" s="49" t="s">
        <v>492</v>
      </c>
      <c r="C22" s="52">
        <v>1</v>
      </c>
      <c r="D22" s="119">
        <v>78</v>
      </c>
      <c r="E22" s="120"/>
      <c r="F22" s="121" t="s">
        <v>493</v>
      </c>
      <c r="G22" s="122" t="s">
        <v>41</v>
      </c>
      <c r="H22" s="122"/>
      <c r="I22" s="121"/>
      <c r="J22" s="123"/>
    </row>
    <row r="23" spans="1:10" ht="31.5">
      <c r="A23" s="219"/>
      <c r="B23" s="49" t="s">
        <v>494</v>
      </c>
      <c r="C23" s="52">
        <v>1</v>
      </c>
      <c r="D23" s="119">
        <v>829</v>
      </c>
      <c r="E23" s="122"/>
      <c r="F23" s="121" t="s">
        <v>495</v>
      </c>
      <c r="G23" s="122" t="s">
        <v>41</v>
      </c>
      <c r="H23" s="122"/>
      <c r="I23" s="121"/>
      <c r="J23" s="123"/>
    </row>
    <row r="24" spans="1:10" ht="47.25">
      <c r="A24" s="219"/>
      <c r="B24" s="49" t="s">
        <v>496</v>
      </c>
      <c r="C24" s="52">
        <v>1</v>
      </c>
      <c r="D24" s="119">
        <v>643</v>
      </c>
      <c r="E24" s="122"/>
      <c r="F24" s="121" t="s">
        <v>497</v>
      </c>
      <c r="G24" s="122" t="s">
        <v>41</v>
      </c>
      <c r="H24" s="122"/>
      <c r="I24" s="121"/>
      <c r="J24" s="123"/>
    </row>
    <row r="25" spans="1:10" ht="47.25">
      <c r="A25" s="219" t="s">
        <v>498</v>
      </c>
      <c r="B25" s="49" t="s">
        <v>499</v>
      </c>
      <c r="C25" s="54">
        <v>2</v>
      </c>
      <c r="D25" s="119">
        <v>120</v>
      </c>
      <c r="E25" s="122"/>
      <c r="F25" s="121" t="s">
        <v>500</v>
      </c>
      <c r="G25" s="122" t="s">
        <v>41</v>
      </c>
      <c r="H25" s="122"/>
      <c r="I25" s="121"/>
      <c r="J25" s="123"/>
    </row>
    <row r="26" spans="1:10" ht="31.5">
      <c r="A26" s="219"/>
      <c r="B26" s="49" t="s">
        <v>501</v>
      </c>
      <c r="C26" s="54">
        <v>2</v>
      </c>
      <c r="D26" s="119">
        <v>134</v>
      </c>
      <c r="E26" s="122"/>
      <c r="F26" s="121" t="s">
        <v>502</v>
      </c>
      <c r="G26" s="122" t="s">
        <v>41</v>
      </c>
      <c r="H26" s="122"/>
      <c r="I26" s="121"/>
      <c r="J26" s="123"/>
    </row>
    <row r="27" spans="1:10" ht="31.5">
      <c r="A27" s="219"/>
      <c r="B27" s="49" t="s">
        <v>503</v>
      </c>
      <c r="C27" s="54">
        <v>2</v>
      </c>
      <c r="D27" s="40">
        <v>190</v>
      </c>
      <c r="E27" s="24"/>
      <c r="F27" s="25" t="s">
        <v>504</v>
      </c>
      <c r="G27" s="24" t="s">
        <v>26</v>
      </c>
      <c r="H27" s="25" t="s">
        <v>465</v>
      </c>
      <c r="I27" s="25" t="s">
        <v>505</v>
      </c>
      <c r="J27" s="91" t="s">
        <v>198</v>
      </c>
    </row>
    <row r="28" spans="1:10" ht="63">
      <c r="A28" s="219" t="s">
        <v>506</v>
      </c>
      <c r="B28" s="49" t="s">
        <v>507</v>
      </c>
      <c r="C28" s="52">
        <v>1</v>
      </c>
      <c r="D28" s="119">
        <v>502</v>
      </c>
      <c r="E28" s="122"/>
      <c r="F28" s="121" t="s">
        <v>508</v>
      </c>
      <c r="G28" s="122" t="s">
        <v>41</v>
      </c>
      <c r="H28" s="122"/>
      <c r="I28" s="121"/>
      <c r="J28" s="123"/>
    </row>
    <row r="29" spans="1:10" ht="63">
      <c r="A29" s="219"/>
      <c r="B29" s="49" t="s">
        <v>509</v>
      </c>
      <c r="C29" s="52">
        <v>1</v>
      </c>
      <c r="D29" s="119">
        <v>611</v>
      </c>
      <c r="E29" s="122"/>
      <c r="F29" s="121" t="s">
        <v>510</v>
      </c>
      <c r="G29" s="122" t="s">
        <v>41</v>
      </c>
      <c r="H29" s="122"/>
      <c r="I29" s="121"/>
      <c r="J29" s="123"/>
    </row>
    <row r="30" spans="1:10" ht="47.25">
      <c r="A30" s="219"/>
      <c r="B30" s="49" t="s">
        <v>511</v>
      </c>
      <c r="C30" s="52">
        <v>1</v>
      </c>
      <c r="D30" s="119">
        <v>502</v>
      </c>
      <c r="E30" s="122"/>
      <c r="F30" s="121" t="s">
        <v>512</v>
      </c>
      <c r="G30" s="122" t="s">
        <v>41</v>
      </c>
      <c r="H30" s="122"/>
      <c r="I30" s="121"/>
      <c r="J30" s="123"/>
    </row>
    <row r="31" spans="1:10" ht="47.25">
      <c r="A31" s="219"/>
      <c r="B31" s="49" t="s">
        <v>513</v>
      </c>
      <c r="C31" s="56">
        <v>1</v>
      </c>
      <c r="D31" s="44">
        <v>95</v>
      </c>
      <c r="E31" s="27"/>
      <c r="F31" s="101" t="s">
        <v>514</v>
      </c>
      <c r="G31" s="27" t="s">
        <v>26</v>
      </c>
      <c r="H31" s="27" t="s">
        <v>201</v>
      </c>
      <c r="I31" s="101" t="s">
        <v>515</v>
      </c>
      <c r="J31" s="105" t="s">
        <v>467</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C8" zoomScale="95" zoomScaleNormal="95" workbookViewId="0">
      <selection activeCell="H9" sqref="H9"/>
    </sheetView>
  </sheetViews>
  <sheetFormatPr defaultColWidth="8.85546875" defaultRowHeight="21"/>
  <cols>
    <col min="1" max="1" width="26" style="57" customWidth="1"/>
    <col min="2" max="2" width="6.7109375" style="22" customWidth="1"/>
    <col min="3" max="3" width="12.42578125" style="46" customWidth="1"/>
    <col min="4" max="5" width="8.85546875" style="46"/>
    <col min="6" max="6" width="87.7109375" style="113" customWidth="1"/>
    <col min="7" max="7" width="16.140625" style="22" customWidth="1"/>
    <col min="8" max="8" width="31.42578125" style="22" customWidth="1"/>
    <col min="9" max="9" width="50.140625" style="112" customWidth="1"/>
    <col min="10" max="10" width="27.28515625" style="22" customWidth="1"/>
    <col min="11" max="1024" width="8.85546875" style="22"/>
  </cols>
  <sheetData>
    <row r="1" spans="1:10" s="33" customFormat="1" ht="42">
      <c r="A1" s="30" t="s">
        <v>20</v>
      </c>
      <c r="B1" s="48" t="s">
        <v>21</v>
      </c>
      <c r="C1" s="47" t="s">
        <v>22</v>
      </c>
      <c r="D1" s="47" t="s">
        <v>23</v>
      </c>
      <c r="E1" s="47" t="s">
        <v>24</v>
      </c>
      <c r="F1" s="48" t="s">
        <v>25</v>
      </c>
      <c r="G1" s="48" t="s">
        <v>26</v>
      </c>
      <c r="H1" s="48" t="s">
        <v>27</v>
      </c>
      <c r="I1" s="48" t="s">
        <v>28</v>
      </c>
      <c r="J1" s="48" t="s">
        <v>29</v>
      </c>
    </row>
    <row r="2" spans="1:10" ht="47.25">
      <c r="A2" s="219" t="s">
        <v>516</v>
      </c>
      <c r="B2" s="49" t="s">
        <v>517</v>
      </c>
      <c r="C2" s="63">
        <v>2</v>
      </c>
      <c r="D2" s="114">
        <v>311</v>
      </c>
      <c r="E2" s="115"/>
      <c r="F2" s="116" t="s">
        <v>518</v>
      </c>
      <c r="G2" s="117" t="s">
        <v>41</v>
      </c>
      <c r="H2" s="117"/>
      <c r="I2" s="116"/>
      <c r="J2" s="118"/>
    </row>
    <row r="3" spans="1:10" ht="31.5">
      <c r="A3" s="219"/>
      <c r="B3" s="49" t="s">
        <v>519</v>
      </c>
      <c r="C3" s="54">
        <v>2</v>
      </c>
      <c r="D3" s="119">
        <v>311</v>
      </c>
      <c r="E3" s="120"/>
      <c r="F3" s="121" t="s">
        <v>520</v>
      </c>
      <c r="G3" s="122" t="s">
        <v>41</v>
      </c>
      <c r="H3" s="122"/>
      <c r="I3" s="121"/>
      <c r="J3" s="123"/>
    </row>
    <row r="4" spans="1:10" ht="94.5">
      <c r="A4" s="219"/>
      <c r="B4" s="49" t="s">
        <v>245</v>
      </c>
      <c r="C4" s="54">
        <v>2</v>
      </c>
      <c r="D4" s="77">
        <v>311</v>
      </c>
      <c r="E4" s="78"/>
      <c r="F4" s="76" t="s">
        <v>521</v>
      </c>
      <c r="G4" s="75" t="s">
        <v>26</v>
      </c>
      <c r="H4" s="189" t="s">
        <v>63</v>
      </c>
      <c r="I4" s="76" t="s">
        <v>522</v>
      </c>
      <c r="J4" s="88" t="s">
        <v>254</v>
      </c>
    </row>
    <row r="5" spans="1:10" ht="31.5">
      <c r="A5" s="219" t="s">
        <v>523</v>
      </c>
      <c r="B5" s="49" t="s">
        <v>524</v>
      </c>
      <c r="C5" s="52">
        <v>1</v>
      </c>
      <c r="D5" s="119">
        <v>310</v>
      </c>
      <c r="E5" s="120"/>
      <c r="F5" s="121" t="s">
        <v>525</v>
      </c>
      <c r="G5" s="122" t="s">
        <v>41</v>
      </c>
      <c r="H5" s="122"/>
      <c r="I5" s="121"/>
      <c r="J5" s="123"/>
    </row>
    <row r="6" spans="1:10" ht="47.25">
      <c r="A6" s="219"/>
      <c r="B6" s="49" t="s">
        <v>526</v>
      </c>
      <c r="C6" s="54">
        <v>2</v>
      </c>
      <c r="D6" s="119">
        <v>327</v>
      </c>
      <c r="E6" s="120"/>
      <c r="F6" s="121" t="s">
        <v>527</v>
      </c>
      <c r="G6" s="122" t="s">
        <v>41</v>
      </c>
      <c r="H6" s="122"/>
      <c r="I6" s="121"/>
      <c r="J6" s="123"/>
    </row>
    <row r="7" spans="1:10" ht="31.5">
      <c r="A7" s="219"/>
      <c r="B7" s="49" t="s">
        <v>528</v>
      </c>
      <c r="C7" s="54">
        <v>2</v>
      </c>
      <c r="D7" s="119">
        <v>326</v>
      </c>
      <c r="E7" s="120"/>
      <c r="F7" s="121" t="s">
        <v>529</v>
      </c>
      <c r="G7" s="122" t="s">
        <v>41</v>
      </c>
      <c r="H7" s="122"/>
      <c r="I7" s="121"/>
      <c r="J7" s="123"/>
    </row>
    <row r="8" spans="1:10" ht="63">
      <c r="A8" s="219"/>
      <c r="B8" s="49" t="s">
        <v>530</v>
      </c>
      <c r="C8" s="54">
        <v>2</v>
      </c>
      <c r="D8" s="119">
        <v>326</v>
      </c>
      <c r="E8" s="120"/>
      <c r="F8" s="121" t="s">
        <v>531</v>
      </c>
      <c r="G8" s="122" t="s">
        <v>41</v>
      </c>
      <c r="H8" s="122"/>
      <c r="I8" s="121"/>
      <c r="J8" s="123"/>
    </row>
    <row r="9" spans="1:10" ht="47.25">
      <c r="A9" s="219"/>
      <c r="B9" s="49" t="s">
        <v>532</v>
      </c>
      <c r="C9" s="54">
        <v>2</v>
      </c>
      <c r="D9" s="119">
        <v>326</v>
      </c>
      <c r="E9" s="120"/>
      <c r="F9" s="121" t="s">
        <v>533</v>
      </c>
      <c r="G9" s="122" t="s">
        <v>41</v>
      </c>
      <c r="H9" s="122"/>
      <c r="I9" s="121"/>
      <c r="J9" s="123"/>
    </row>
    <row r="10" spans="1:10" ht="47.25">
      <c r="A10" s="219"/>
      <c r="B10" s="49" t="s">
        <v>534</v>
      </c>
      <c r="C10" s="54">
        <v>2</v>
      </c>
      <c r="D10" s="119">
        <v>326</v>
      </c>
      <c r="E10" s="120"/>
      <c r="F10" s="121" t="s">
        <v>535</v>
      </c>
      <c r="G10" s="122" t="s">
        <v>41</v>
      </c>
      <c r="H10" s="122"/>
      <c r="I10" s="121"/>
      <c r="J10" s="123"/>
    </row>
    <row r="11" spans="1:10" ht="31.5">
      <c r="A11" s="219"/>
      <c r="B11" s="49" t="s">
        <v>536</v>
      </c>
      <c r="C11" s="55">
        <v>3</v>
      </c>
      <c r="D11" s="119">
        <v>326</v>
      </c>
      <c r="E11" s="120"/>
      <c r="F11" s="121" t="s">
        <v>537</v>
      </c>
      <c r="G11" s="122" t="s">
        <v>41</v>
      </c>
      <c r="H11" s="122"/>
      <c r="I11" s="121"/>
      <c r="J11" s="123"/>
    </row>
    <row r="12" spans="1:10" ht="31.5">
      <c r="A12" s="219"/>
      <c r="B12" s="49" t="s">
        <v>538</v>
      </c>
      <c r="C12" s="55">
        <v>3</v>
      </c>
      <c r="D12" s="119">
        <v>385</v>
      </c>
      <c r="E12" s="120"/>
      <c r="F12" s="121" t="s">
        <v>539</v>
      </c>
      <c r="G12" s="122" t="s">
        <v>41</v>
      </c>
      <c r="H12" s="122"/>
      <c r="I12" s="121"/>
      <c r="J12" s="123"/>
    </row>
    <row r="13" spans="1:10" ht="63">
      <c r="A13" s="219" t="s">
        <v>540</v>
      </c>
      <c r="B13" s="49" t="s">
        <v>541</v>
      </c>
      <c r="C13" s="54">
        <v>2</v>
      </c>
      <c r="D13" s="40">
        <v>338</v>
      </c>
      <c r="E13" s="24"/>
      <c r="F13" s="25" t="s">
        <v>542</v>
      </c>
      <c r="G13" s="24" t="s">
        <v>26</v>
      </c>
      <c r="H13" s="189" t="s">
        <v>63</v>
      </c>
      <c r="I13" s="25" t="s">
        <v>543</v>
      </c>
      <c r="J13" s="91" t="s">
        <v>544</v>
      </c>
    </row>
    <row r="14" spans="1:10" ht="47.25">
      <c r="A14" s="219"/>
      <c r="B14" s="49" t="s">
        <v>545</v>
      </c>
      <c r="C14" s="54">
        <v>2</v>
      </c>
      <c r="D14" s="119">
        <v>338</v>
      </c>
      <c r="E14" s="122"/>
      <c r="F14" s="121" t="s">
        <v>546</v>
      </c>
      <c r="G14" s="122" t="s">
        <v>41</v>
      </c>
      <c r="H14" s="122"/>
      <c r="I14" s="121"/>
      <c r="J14" s="123"/>
    </row>
    <row r="15" spans="1:10" ht="31.5">
      <c r="A15" s="219"/>
      <c r="B15" s="49" t="s">
        <v>547</v>
      </c>
      <c r="C15" s="55">
        <v>3</v>
      </c>
      <c r="D15" s="119">
        <v>338</v>
      </c>
      <c r="E15" s="122"/>
      <c r="F15" s="121" t="s">
        <v>548</v>
      </c>
      <c r="G15" s="122" t="s">
        <v>41</v>
      </c>
      <c r="H15" s="122"/>
      <c r="I15" s="121"/>
      <c r="J15" s="123"/>
    </row>
    <row r="16" spans="1:10" ht="47.25">
      <c r="A16" s="219" t="s">
        <v>549</v>
      </c>
      <c r="B16" s="49" t="s">
        <v>550</v>
      </c>
      <c r="C16" s="54">
        <v>2</v>
      </c>
      <c r="D16" s="119">
        <v>798</v>
      </c>
      <c r="E16" s="122"/>
      <c r="F16" s="121" t="s">
        <v>551</v>
      </c>
      <c r="G16" s="122" t="s">
        <v>41</v>
      </c>
      <c r="H16" s="122"/>
      <c r="I16" s="121"/>
      <c r="J16" s="123"/>
    </row>
    <row r="17" spans="1:10" ht="47.25">
      <c r="A17" s="219"/>
      <c r="B17" s="49" t="s">
        <v>552</v>
      </c>
      <c r="C17" s="62">
        <v>2</v>
      </c>
      <c r="D17" s="143">
        <v>320</v>
      </c>
      <c r="E17" s="144"/>
      <c r="F17" s="145" t="s">
        <v>553</v>
      </c>
      <c r="G17" s="144" t="s">
        <v>41</v>
      </c>
      <c r="H17" s="144"/>
      <c r="I17" s="145"/>
      <c r="J17" s="155"/>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8" zoomScale="95" zoomScaleNormal="95" workbookViewId="0">
      <selection activeCell="J15" sqref="J15"/>
    </sheetView>
  </sheetViews>
  <sheetFormatPr defaultColWidth="8.85546875" defaultRowHeight="21"/>
  <cols>
    <col min="1" max="1" width="18.85546875" style="132" customWidth="1"/>
    <col min="2" max="2" width="6.7109375" style="113" customWidth="1"/>
    <col min="3" max="3" width="10.42578125" style="133" customWidth="1"/>
    <col min="4" max="5" width="8.85546875" style="133"/>
    <col min="6" max="6" width="80.28515625" style="113" customWidth="1"/>
    <col min="7" max="7" width="16.7109375" style="113" customWidth="1"/>
    <col min="8" max="8" width="23.140625" style="113" customWidth="1"/>
    <col min="9" max="9" width="61.42578125" style="134" customWidth="1"/>
    <col min="10" max="10" width="35.140625" style="113" customWidth="1"/>
    <col min="11" max="1024" width="8.85546875" style="113"/>
    <col min="1025" max="16384" width="8.85546875" style="131"/>
  </cols>
  <sheetData>
    <row r="1" spans="1:10" s="68" customFormat="1" ht="42">
      <c r="A1" s="64" t="s">
        <v>20</v>
      </c>
      <c r="B1" s="65" t="s">
        <v>21</v>
      </c>
      <c r="C1" s="66" t="s">
        <v>22</v>
      </c>
      <c r="D1" s="66" t="s">
        <v>23</v>
      </c>
      <c r="E1" s="66" t="s">
        <v>24</v>
      </c>
      <c r="F1" s="67" t="s">
        <v>25</v>
      </c>
      <c r="G1" s="67" t="s">
        <v>26</v>
      </c>
      <c r="H1" s="66" t="s">
        <v>27</v>
      </c>
      <c r="I1" s="67" t="s">
        <v>28</v>
      </c>
      <c r="J1" s="67" t="s">
        <v>29</v>
      </c>
    </row>
    <row r="2" spans="1:10" ht="47.25">
      <c r="A2" s="219" t="s">
        <v>554</v>
      </c>
      <c r="B2" s="49" t="s">
        <v>380</v>
      </c>
      <c r="C2" s="69">
        <v>1</v>
      </c>
      <c r="D2" s="135">
        <v>532</v>
      </c>
      <c r="E2" s="136"/>
      <c r="F2" s="137" t="s">
        <v>555</v>
      </c>
      <c r="G2" s="135" t="s">
        <v>26</v>
      </c>
      <c r="H2" s="24" t="s">
        <v>201</v>
      </c>
      <c r="I2" s="137" t="s">
        <v>556</v>
      </c>
      <c r="J2" s="138" t="s">
        <v>557</v>
      </c>
    </row>
    <row r="3" spans="1:10" ht="47.25">
      <c r="A3" s="219"/>
      <c r="B3" s="49" t="s">
        <v>392</v>
      </c>
      <c r="C3" s="52">
        <v>1</v>
      </c>
      <c r="D3" s="24">
        <v>532</v>
      </c>
      <c r="E3" s="53"/>
      <c r="F3" s="25" t="s">
        <v>558</v>
      </c>
      <c r="G3" s="24" t="s">
        <v>26</v>
      </c>
      <c r="H3" s="24" t="s">
        <v>201</v>
      </c>
      <c r="I3" s="25" t="s">
        <v>559</v>
      </c>
      <c r="J3" s="91" t="s">
        <v>187</v>
      </c>
    </row>
    <row r="4" spans="1:10" ht="63">
      <c r="A4" s="219"/>
      <c r="B4" s="49" t="s">
        <v>560</v>
      </c>
      <c r="C4" s="54">
        <v>2</v>
      </c>
      <c r="D4" s="24">
        <v>778</v>
      </c>
      <c r="E4" s="53"/>
      <c r="F4" s="25" t="s">
        <v>561</v>
      </c>
      <c r="G4" s="24" t="s">
        <v>26</v>
      </c>
      <c r="H4" s="24" t="s">
        <v>201</v>
      </c>
      <c r="I4" s="25" t="s">
        <v>562</v>
      </c>
      <c r="J4" s="91" t="s">
        <v>187</v>
      </c>
    </row>
    <row r="5" spans="1:10" ht="47.25">
      <c r="A5" s="219"/>
      <c r="B5" s="49" t="s">
        <v>563</v>
      </c>
      <c r="C5" s="54">
        <v>2</v>
      </c>
      <c r="D5" s="122">
        <v>778</v>
      </c>
      <c r="E5" s="120"/>
      <c r="F5" s="121" t="s">
        <v>564</v>
      </c>
      <c r="G5" s="122" t="s">
        <v>41</v>
      </c>
      <c r="H5" s="189" t="s">
        <v>63</v>
      </c>
      <c r="I5" s="121" t="s">
        <v>565</v>
      </c>
      <c r="J5" s="123"/>
    </row>
    <row r="6" spans="1:10" ht="47.25">
      <c r="A6" s="219" t="s">
        <v>566</v>
      </c>
      <c r="B6" s="49" t="s">
        <v>402</v>
      </c>
      <c r="C6" s="54">
        <v>2</v>
      </c>
      <c r="D6" s="24">
        <v>778</v>
      </c>
      <c r="E6" s="53"/>
      <c r="F6" s="25" t="s">
        <v>567</v>
      </c>
      <c r="G6" s="24" t="s">
        <v>26</v>
      </c>
      <c r="H6" s="189" t="s">
        <v>63</v>
      </c>
      <c r="I6" s="25" t="s">
        <v>568</v>
      </c>
      <c r="J6" s="91" t="s">
        <v>569</v>
      </c>
    </row>
    <row r="7" spans="1:10" ht="47.25">
      <c r="A7" s="219"/>
      <c r="B7" s="49" t="s">
        <v>570</v>
      </c>
      <c r="C7" s="54">
        <v>2</v>
      </c>
      <c r="D7" s="122">
        <v>285</v>
      </c>
      <c r="E7" s="120"/>
      <c r="F7" s="121" t="s">
        <v>571</v>
      </c>
      <c r="G7" s="122" t="s">
        <v>41</v>
      </c>
      <c r="H7" s="122"/>
      <c r="I7" s="121"/>
      <c r="J7" s="123"/>
    </row>
    <row r="8" spans="1:10" ht="47.25">
      <c r="A8" s="219" t="s">
        <v>572</v>
      </c>
      <c r="B8" s="49" t="s">
        <v>573</v>
      </c>
      <c r="C8" s="54">
        <v>2</v>
      </c>
      <c r="D8" s="122">
        <v>117</v>
      </c>
      <c r="E8" s="120"/>
      <c r="F8" s="121" t="s">
        <v>574</v>
      </c>
      <c r="G8" s="122" t="s">
        <v>41</v>
      </c>
      <c r="H8" s="122"/>
      <c r="I8" s="121"/>
      <c r="J8" s="123"/>
    </row>
    <row r="9" spans="1:10" ht="16.5" thickBot="1">
      <c r="A9" s="219"/>
      <c r="B9" s="49" t="s">
        <v>575</v>
      </c>
      <c r="C9" s="54">
        <v>2</v>
      </c>
      <c r="D9" s="122">
        <v>117</v>
      </c>
      <c r="E9" s="120"/>
      <c r="F9" s="121" t="s">
        <v>576</v>
      </c>
      <c r="G9" s="122" t="s">
        <v>73</v>
      </c>
      <c r="H9" s="122"/>
      <c r="I9" s="121"/>
      <c r="J9" s="123"/>
    </row>
    <row r="10" spans="1:10" ht="31.5">
      <c r="A10" s="219"/>
      <c r="B10" s="49" t="s">
        <v>577</v>
      </c>
      <c r="C10" s="54">
        <v>2</v>
      </c>
      <c r="D10" s="122">
        <v>200</v>
      </c>
      <c r="E10" s="120"/>
      <c r="F10" s="121" t="s">
        <v>578</v>
      </c>
      <c r="G10" s="122" t="s">
        <v>41</v>
      </c>
      <c r="H10" s="122"/>
      <c r="I10" s="121"/>
      <c r="J10" s="123"/>
    </row>
    <row r="11" spans="1:10" ht="63">
      <c r="A11" s="219"/>
      <c r="B11" s="49" t="s">
        <v>579</v>
      </c>
      <c r="C11" s="54">
        <v>2</v>
      </c>
      <c r="D11" s="122"/>
      <c r="E11" s="120"/>
      <c r="F11" s="121" t="s">
        <v>580</v>
      </c>
      <c r="G11" s="122" t="s">
        <v>41</v>
      </c>
      <c r="H11" s="122"/>
      <c r="I11" s="121"/>
      <c r="J11" s="123"/>
    </row>
    <row r="12" spans="1:10" ht="78.75">
      <c r="A12" s="219" t="s">
        <v>581</v>
      </c>
      <c r="B12" s="49" t="s">
        <v>582</v>
      </c>
      <c r="C12" s="52">
        <v>1</v>
      </c>
      <c r="D12" s="24">
        <v>210</v>
      </c>
      <c r="E12" s="53"/>
      <c r="F12" s="25" t="s">
        <v>583</v>
      </c>
      <c r="G12" s="24" t="s">
        <v>26</v>
      </c>
      <c r="H12" s="189" t="s">
        <v>63</v>
      </c>
      <c r="I12" s="25" t="s">
        <v>584</v>
      </c>
      <c r="J12" s="91" t="s">
        <v>569</v>
      </c>
    </row>
    <row r="13" spans="1:10" ht="63">
      <c r="A13" s="219"/>
      <c r="B13" s="49" t="s">
        <v>585</v>
      </c>
      <c r="C13" s="54">
        <v>2</v>
      </c>
      <c r="D13" s="24">
        <v>544</v>
      </c>
      <c r="E13" s="53"/>
      <c r="F13" s="25" t="s">
        <v>586</v>
      </c>
      <c r="G13" s="24" t="s">
        <v>26</v>
      </c>
      <c r="H13" s="25" t="s">
        <v>587</v>
      </c>
      <c r="I13" s="25" t="s">
        <v>588</v>
      </c>
      <c r="J13" s="91" t="s">
        <v>589</v>
      </c>
    </row>
    <row r="14" spans="1:10" ht="47.25">
      <c r="A14" s="219"/>
      <c r="B14" s="49" t="s">
        <v>590</v>
      </c>
      <c r="C14" s="62">
        <v>2</v>
      </c>
      <c r="D14" s="144">
        <v>431</v>
      </c>
      <c r="E14" s="146"/>
      <c r="F14" s="145" t="s">
        <v>591</v>
      </c>
      <c r="G14" s="144" t="s">
        <v>41</v>
      </c>
      <c r="H14" s="144"/>
      <c r="I14" s="145"/>
      <c r="J14" s="155"/>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1" zoomScale="95" zoomScaleNormal="95" workbookViewId="0">
      <selection activeCell="H21" sqref="H21"/>
    </sheetView>
  </sheetViews>
  <sheetFormatPr defaultColWidth="8.85546875" defaultRowHeight="21"/>
  <cols>
    <col min="1" max="1" width="30.7109375" style="132" customWidth="1"/>
    <col min="2" max="2" width="8.85546875" style="113"/>
    <col min="3" max="5" width="8.85546875" style="133"/>
    <col min="6" max="6" width="84.28515625" style="113" customWidth="1"/>
    <col min="7" max="7" width="12.42578125" style="113" customWidth="1"/>
    <col min="8" max="8" width="31.5703125" style="113" customWidth="1"/>
    <col min="9" max="9" width="47.7109375" style="134" customWidth="1"/>
    <col min="10" max="10" width="23.42578125" style="113" customWidth="1"/>
    <col min="11" max="1024" width="8.85546875" style="113"/>
    <col min="1025" max="16384" width="8.85546875" style="131"/>
  </cols>
  <sheetData>
    <row r="1" spans="1:10" s="33" customFormat="1" ht="42">
      <c r="A1" s="70" t="s">
        <v>20</v>
      </c>
      <c r="B1" s="48" t="s">
        <v>21</v>
      </c>
      <c r="C1" s="47" t="s">
        <v>22</v>
      </c>
      <c r="D1" s="47" t="s">
        <v>23</v>
      </c>
      <c r="E1" s="47" t="s">
        <v>24</v>
      </c>
      <c r="F1" s="48" t="s">
        <v>25</v>
      </c>
      <c r="G1" s="48" t="s">
        <v>26</v>
      </c>
      <c r="H1" s="48" t="s">
        <v>27</v>
      </c>
      <c r="I1" s="48" t="s">
        <v>28</v>
      </c>
      <c r="J1" s="48" t="s">
        <v>29</v>
      </c>
    </row>
    <row r="2" spans="1:10" ht="31.5">
      <c r="A2" s="219" t="s">
        <v>592</v>
      </c>
      <c r="B2" s="49" t="s">
        <v>593</v>
      </c>
      <c r="C2" s="63">
        <v>2</v>
      </c>
      <c r="D2" s="117">
        <v>524</v>
      </c>
      <c r="E2" s="115"/>
      <c r="F2" s="116" t="s">
        <v>594</v>
      </c>
      <c r="G2" s="117" t="s">
        <v>41</v>
      </c>
      <c r="H2" s="117"/>
      <c r="I2" s="116"/>
      <c r="J2" s="118"/>
    </row>
    <row r="3" spans="1:10" ht="47.25">
      <c r="A3" s="219"/>
      <c r="B3" s="49" t="s">
        <v>595</v>
      </c>
      <c r="C3" s="54">
        <v>2</v>
      </c>
      <c r="D3" s="122">
        <v>524</v>
      </c>
      <c r="E3" s="120"/>
      <c r="F3" s="121" t="s">
        <v>596</v>
      </c>
      <c r="G3" s="122" t="s">
        <v>41</v>
      </c>
      <c r="H3" s="122"/>
      <c r="I3" s="121"/>
      <c r="J3" s="123"/>
    </row>
    <row r="4" spans="1:10" ht="31.5">
      <c r="A4" s="219"/>
      <c r="B4" s="49" t="s">
        <v>597</v>
      </c>
      <c r="C4" s="54">
        <v>2</v>
      </c>
      <c r="D4" s="122">
        <v>233</v>
      </c>
      <c r="E4" s="120"/>
      <c r="F4" s="121" t="s">
        <v>598</v>
      </c>
      <c r="G4" s="122" t="s">
        <v>41</v>
      </c>
      <c r="H4" s="122"/>
      <c r="I4" s="121"/>
      <c r="J4" s="123"/>
    </row>
    <row r="5" spans="1:10" ht="31.5">
      <c r="A5" s="219"/>
      <c r="B5" s="49" t="s">
        <v>599</v>
      </c>
      <c r="C5" s="54">
        <v>2</v>
      </c>
      <c r="D5" s="122">
        <v>770</v>
      </c>
      <c r="E5" s="120"/>
      <c r="F5" s="121" t="s">
        <v>600</v>
      </c>
      <c r="G5" s="122" t="s">
        <v>41</v>
      </c>
      <c r="H5" s="122"/>
      <c r="I5" s="121"/>
      <c r="J5" s="123"/>
    </row>
    <row r="6" spans="1:10" ht="31.5">
      <c r="A6" s="219"/>
      <c r="B6" s="49" t="s">
        <v>601</v>
      </c>
      <c r="C6" s="55">
        <v>3</v>
      </c>
      <c r="D6" s="122">
        <v>19</v>
      </c>
      <c r="E6" s="120"/>
      <c r="F6" s="121" t="s">
        <v>602</v>
      </c>
      <c r="G6" s="122" t="s">
        <v>41</v>
      </c>
      <c r="H6" s="122"/>
      <c r="I6" s="121"/>
      <c r="J6" s="123"/>
    </row>
    <row r="7" spans="1:10" ht="15.75">
      <c r="A7" s="219"/>
      <c r="B7" s="49" t="s">
        <v>603</v>
      </c>
      <c r="C7" s="55">
        <v>3</v>
      </c>
      <c r="D7" s="122">
        <v>19</v>
      </c>
      <c r="E7" s="120"/>
      <c r="F7" s="121" t="s">
        <v>604</v>
      </c>
      <c r="G7" s="122" t="s">
        <v>41</v>
      </c>
      <c r="H7" s="122"/>
      <c r="I7" s="121"/>
      <c r="J7" s="123"/>
    </row>
    <row r="8" spans="1:10" ht="31.5">
      <c r="A8" s="219" t="s">
        <v>605</v>
      </c>
      <c r="B8" s="49" t="s">
        <v>606</v>
      </c>
      <c r="C8" s="52">
        <v>1</v>
      </c>
      <c r="D8" s="122">
        <v>525</v>
      </c>
      <c r="E8" s="120"/>
      <c r="F8" s="121" t="s">
        <v>607</v>
      </c>
      <c r="G8" s="122" t="s">
        <v>41</v>
      </c>
      <c r="H8" s="122"/>
      <c r="I8" s="121"/>
      <c r="J8" s="123"/>
    </row>
    <row r="9" spans="1:10" ht="31.5">
      <c r="A9" s="219"/>
      <c r="B9" s="49" t="s">
        <v>608</v>
      </c>
      <c r="C9" s="52">
        <v>1</v>
      </c>
      <c r="D9" s="24">
        <v>922</v>
      </c>
      <c r="E9" s="53"/>
      <c r="F9" s="25" t="s">
        <v>609</v>
      </c>
      <c r="G9" s="24" t="s">
        <v>26</v>
      </c>
      <c r="H9" s="24" t="s">
        <v>201</v>
      </c>
      <c r="I9" s="25" t="s">
        <v>610</v>
      </c>
      <c r="J9" s="91" t="s">
        <v>611</v>
      </c>
    </row>
    <row r="10" spans="1:10" ht="47.25">
      <c r="A10" s="219"/>
      <c r="B10" s="49" t="s">
        <v>612</v>
      </c>
      <c r="C10" s="52">
        <v>1</v>
      </c>
      <c r="D10" s="24">
        <v>922</v>
      </c>
      <c r="E10" s="53"/>
      <c r="F10" s="25" t="s">
        <v>613</v>
      </c>
      <c r="G10" s="24" t="s">
        <v>26</v>
      </c>
      <c r="H10" s="24" t="s">
        <v>63</v>
      </c>
      <c r="I10" s="25" t="s">
        <v>614</v>
      </c>
      <c r="J10" s="91" t="s">
        <v>615</v>
      </c>
    </row>
    <row r="11" spans="1:10" ht="31.5">
      <c r="A11" s="219" t="s">
        <v>616</v>
      </c>
      <c r="B11" s="49" t="s">
        <v>617</v>
      </c>
      <c r="C11" s="52">
        <v>1</v>
      </c>
      <c r="D11" s="24">
        <v>319</v>
      </c>
      <c r="E11" s="53"/>
      <c r="F11" s="25" t="s">
        <v>618</v>
      </c>
      <c r="G11" s="24" t="s">
        <v>26</v>
      </c>
      <c r="H11" s="25" t="s">
        <v>619</v>
      </c>
      <c r="I11" s="25" t="s">
        <v>620</v>
      </c>
      <c r="J11" s="91" t="s">
        <v>621</v>
      </c>
    </row>
    <row r="12" spans="1:10" ht="15.75">
      <c r="A12" s="219"/>
      <c r="B12" s="49" t="s">
        <v>622</v>
      </c>
      <c r="C12" s="52">
        <v>1</v>
      </c>
      <c r="D12" s="122">
        <v>212</v>
      </c>
      <c r="E12" s="120"/>
      <c r="F12" s="121" t="s">
        <v>623</v>
      </c>
      <c r="G12" s="122" t="s">
        <v>41</v>
      </c>
      <c r="H12" s="122"/>
      <c r="I12" s="121"/>
      <c r="J12" s="123"/>
    </row>
    <row r="13" spans="1:10" ht="47.25">
      <c r="A13" s="219"/>
      <c r="B13" s="49" t="s">
        <v>624</v>
      </c>
      <c r="C13" s="52">
        <v>1</v>
      </c>
      <c r="D13" s="122">
        <v>285</v>
      </c>
      <c r="E13" s="120"/>
      <c r="F13" s="121" t="s">
        <v>625</v>
      </c>
      <c r="G13" s="122" t="s">
        <v>41</v>
      </c>
      <c r="H13" s="122"/>
      <c r="I13" s="121"/>
      <c r="J13" s="123"/>
    </row>
    <row r="14" spans="1:10" ht="47.25">
      <c r="A14" s="219"/>
      <c r="B14" s="49" t="s">
        <v>626</v>
      </c>
      <c r="C14" s="52">
        <v>1</v>
      </c>
      <c r="D14" s="122">
        <v>200</v>
      </c>
      <c r="E14" s="120"/>
      <c r="F14" s="121" t="s">
        <v>627</v>
      </c>
      <c r="G14" s="122" t="s">
        <v>41</v>
      </c>
      <c r="H14" s="122"/>
      <c r="I14" s="121"/>
      <c r="J14" s="123"/>
    </row>
    <row r="15" spans="1:10" ht="47.25">
      <c r="A15" s="219"/>
      <c r="B15" s="49" t="s">
        <v>628</v>
      </c>
      <c r="C15" s="54">
        <v>2</v>
      </c>
      <c r="D15" s="122">
        <v>532</v>
      </c>
      <c r="E15" s="120"/>
      <c r="F15" s="121" t="s">
        <v>629</v>
      </c>
      <c r="G15" s="122" t="s">
        <v>41</v>
      </c>
      <c r="H15" s="122"/>
      <c r="I15" s="121"/>
      <c r="J15" s="123"/>
    </row>
    <row r="16" spans="1:10" ht="31.5">
      <c r="A16" s="219"/>
      <c r="B16" s="49" t="s">
        <v>630</v>
      </c>
      <c r="C16" s="54">
        <v>2</v>
      </c>
      <c r="D16" s="122">
        <v>226</v>
      </c>
      <c r="E16" s="122"/>
      <c r="F16" s="121" t="s">
        <v>631</v>
      </c>
      <c r="G16" s="122" t="s">
        <v>41</v>
      </c>
      <c r="H16" s="122"/>
      <c r="I16" s="121"/>
      <c r="J16" s="123"/>
    </row>
    <row r="17" spans="1:10" ht="94.5">
      <c r="A17" s="219"/>
      <c r="B17" s="49" t="s">
        <v>632</v>
      </c>
      <c r="C17" s="54">
        <v>2</v>
      </c>
      <c r="D17" s="24">
        <v>327</v>
      </c>
      <c r="E17" s="24"/>
      <c r="F17" s="25" t="s">
        <v>633</v>
      </c>
      <c r="G17" s="24" t="s">
        <v>26</v>
      </c>
      <c r="H17" s="25" t="s">
        <v>634</v>
      </c>
      <c r="I17" s="25" t="s">
        <v>635</v>
      </c>
      <c r="J17" s="91" t="s">
        <v>86</v>
      </c>
    </row>
    <row r="18" spans="1:10" ht="47.25">
      <c r="A18" s="219"/>
      <c r="B18" s="49" t="s">
        <v>636</v>
      </c>
      <c r="C18" s="62">
        <v>2</v>
      </c>
      <c r="D18" s="144">
        <v>285</v>
      </c>
      <c r="E18" s="144"/>
      <c r="F18" s="145" t="s">
        <v>637</v>
      </c>
      <c r="G18" s="144" t="s">
        <v>41</v>
      </c>
      <c r="H18" s="144"/>
      <c r="I18" s="145"/>
      <c r="J18" s="155"/>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Rui Jorge Machado Neto</cp:lastModifiedBy>
  <cp:revision>47</cp:revision>
  <dcterms:created xsi:type="dcterms:W3CDTF">2014-11-04T11:54:57Z</dcterms:created>
  <dcterms:modified xsi:type="dcterms:W3CDTF">2024-05-19T22:49:41Z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