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3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<sst xmlns="http://schemas.openxmlformats.org/spreadsheetml/2006/main" count="356" uniqueCount="57">
  <si>
    <t>OBSERVATÓRIO DA SERRA DO PILAR</t>
  </si>
  <si>
    <t>INSTITUTO GEOFÍSICO DA UNIVERSIDADE DO PORTO</t>
  </si>
  <si>
    <t>ANO</t>
  </si>
  <si>
    <t>REGISTO MENSAL DE PRESSÃO ATMOSFÉRICA AO NÍVEL DA ESTAÇÃO (100 m de altitude)</t>
  </si>
  <si>
    <t>MÊS</t>
  </si>
  <si>
    <t>Janeiro</t>
  </si>
  <si>
    <t>REGISTO EM MILÍMETROS DE MERCÚRIO (mmHg) - subtraido de 700 mmHg.</t>
  </si>
  <si>
    <t>Valores reduzidos a 0°C</t>
  </si>
  <si>
    <t>Altitude da tina barométrica: 99,98 m</t>
  </si>
  <si>
    <t>MÉDIA</t>
  </si>
  <si>
    <t>PMáx</t>
  </si>
  <si>
    <t>PMín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</si>
  <si>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</si>
  <si>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</si>
  <si>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</si>
  <si>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</si>
  <si>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Nocturna</t>
  </si>
  <si>
    <t>(mb)</t>
  </si>
  <si>
    <t>Dia</t>
  </si>
  <si>
    <t>Média</t>
  </si>
  <si>
    <t>Máx.</t>
  </si>
  <si>
    <t>Mín.</t>
  </si>
  <si>
    <t>Total</t>
  </si>
  <si>
    <t>Extremos:</t>
  </si>
  <si>
    <t>Fevereiro</t>
  </si>
  <si>
    <t>Amp.</t>
  </si>
  <si>
    <t>Março</t>
  </si>
  <si>
    <t>Abril</t>
  </si>
  <si>
    <t>Conversão a milibares</t>
  </si>
  <si>
    <t>55,30</t>
  </si>
  <si>
    <t>55,28</t>
  </si>
  <si>
    <t>Média Mensal</t>
  </si>
  <si>
    <t>Maio</t>
  </si>
  <si>
    <t> Conversão a milibares</t>
  </si>
  <si>
    <t>Junho</t>
  </si>
  <si>
    <t>55.5O</t>
  </si>
  <si>
    <t>50,10</t>
  </si>
  <si>
    <t>Julho</t>
  </si>
  <si>
    <t>Agosto</t>
  </si>
  <si>
    <t>Setembro</t>
  </si>
  <si>
    <t>TEMPO UNIVERSAL COORDENADO (UTC)</t>
  </si>
  <si>
    <t>Outubro</t>
  </si>
  <si>
    <t>    </t>
  </si>
  <si>
    <t>Novembro</t>
  </si>
  <si>
    <t>Dezembro</t>
  </si>
  <si>
    <t>         Conversão a milibares</t>
  </si>
  <si>
    <t>       (mb)</t>
  </si>
  <si>
    <t>Ampli..</t>
  </si>
  <si>
    <t>Max:</t>
  </si>
  <si>
    <t>Min: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</si>
  <si>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</si>
  <si>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</si>
  <si>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</si>
  <si>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</si>
  <si>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A vermelho estão somados todos os valores da coluna (Valor Total), é a aprtir dessa que dividindo pelo numero de dias do mês, obtêm-se a média.</t>
  </si>
  <si>
    <t>A azul estão escritos os valores médios convertidos em milibares (mb) = hectopascais (hpa).</t>
  </si>
  <si>
    <r>
      <t xml:space="preserve">∆ --&gt; </t>
    </r>
    <r>
      <rPr>
        <sz val="10"/>
        <rFont val="Geneva"/>
        <family val="2"/>
      </rPr>
      <t xml:space="preserve">Amplitude máxima diária.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</si>
</sst>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3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b val="true"/>
      <sz val="10"/>
      <color rgb="FF0000D4"/>
      <name val="Geneva"/>
      <family val="2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 val="true"/>
      <sz val="9"/>
      <name val="Times New Roman"/>
      <family val="1"/>
    </font>
    <font>
      <b val="true"/>
      <sz val="9"/>
      <color rgb="FFDD0806"/>
      <name val="Times New Roman"/>
      <family val="1"/>
    </font>
    <font>
      <b val="true"/>
      <sz val="9"/>
      <color rgb="FF0000D4"/>
      <name val="Times New Roman"/>
      <family val="1"/>
    </font>
    <font>
      <b val="true"/>
      <sz val="9"/>
      <color rgb="FF000000"/>
      <name val="Times New Roman"/>
      <family val="1"/>
    </font>
    <font>
      <sz val="8"/>
      <color rgb="FFDD0806"/>
      <name val="Techno"/>
      <family val="0"/>
    </font>
    <font>
      <sz val="8"/>
      <color rgb="FF0000D4"/>
      <name val="Techno"/>
      <family val="0"/>
    </font>
    <font>
      <sz val="8"/>
      <name val="Times New Roman"/>
      <family val="1"/>
    </font>
    <font>
      <b val="true"/>
      <sz val="8"/>
      <color rgb="FFDD0806"/>
      <name val="Times New Roman"/>
      <family val="1"/>
    </font>
    <font>
      <b val="true"/>
      <sz val="8"/>
      <color rgb="FF0000D4"/>
      <name val="Times New Roman"/>
      <family val="1"/>
    </font>
    <font>
      <sz val="7"/>
      <color rgb="FFDD0806"/>
      <name val="Techno"/>
      <family val="0"/>
    </font>
    <font>
      <b val="true"/>
      <sz val="10"/>
      <name val="Geneva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"/>
  <cols>
    <col collapsed="false" hidden="false" max="25" min="1" style="1" width="4.14285714285714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29" min="29" style="1" width="3.56696428571429"/>
    <col collapsed="false" hidden="false" max="30" min="30" style="1" width="4.56696428571429"/>
    <col collapsed="false" hidden="false" max="31" min="31" style="1" width="5.28571428571429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 t="s">
        <v>9</v>
      </c>
      <c r="AA9" s="22" t="s">
        <v>10</v>
      </c>
      <c r="AB9" s="23" t="s">
        <v>11</v>
      </c>
      <c r="AC9" s="24" t="s">
        <v>12</v>
      </c>
      <c r="AD9" s="25" t="s">
        <v>9</v>
      </c>
      <c r="AE9" s="26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35"/>
      <c r="AB10" s="36"/>
      <c r="AC10" s="37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47"/>
      <c r="AA11" s="48"/>
      <c r="AB11" s="49"/>
      <c r="AC11" s="50"/>
      <c r="AD11" s="51"/>
      <c r="AE11" s="52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56.8</v>
      </c>
      <c r="C12" s="59" t="n">
        <v>56.5</v>
      </c>
      <c r="D12" s="59" t="n">
        <v>56.2</v>
      </c>
      <c r="E12" s="59" t="n">
        <v>56.1</v>
      </c>
      <c r="F12" s="59" t="n">
        <v>56</v>
      </c>
      <c r="G12" s="59" t="n">
        <v>55.9</v>
      </c>
      <c r="H12" s="59" t="n">
        <v>55.8</v>
      </c>
      <c r="I12" s="60" t="n">
        <v>55.6</v>
      </c>
      <c r="J12" s="59" t="n">
        <v>55.62</v>
      </c>
      <c r="K12" s="59" t="n">
        <v>55.7</v>
      </c>
      <c r="L12" s="59" t="n">
        <v>55.9</v>
      </c>
      <c r="M12" s="59" t="n">
        <v>56</v>
      </c>
      <c r="N12" s="59" t="n">
        <v>55.7</v>
      </c>
      <c r="O12" s="59" t="n">
        <v>55.4</v>
      </c>
      <c r="P12" s="59" t="n">
        <v>55.1</v>
      </c>
      <c r="Q12" s="59" t="n">
        <v>55.1</v>
      </c>
      <c r="R12" s="59" t="n">
        <v>55.1</v>
      </c>
      <c r="S12" s="59" t="n">
        <v>55</v>
      </c>
      <c r="T12" s="59" t="n">
        <v>55.1</v>
      </c>
      <c r="U12" s="60" t="n">
        <v>55.2</v>
      </c>
      <c r="V12" s="59" t="n">
        <v>55.1</v>
      </c>
      <c r="W12" s="59" t="n">
        <v>55</v>
      </c>
      <c r="X12" s="59" t="n">
        <v>54.6</v>
      </c>
      <c r="Y12" s="59" t="n">
        <v>54.5</v>
      </c>
      <c r="Z12" s="61" t="n">
        <f aca="false">AVERAGE(B12:Y12)</f>
        <v>55.5425</v>
      </c>
      <c r="AA12" s="62" t="n">
        <v>57.2</v>
      </c>
      <c r="AB12" s="63" t="n">
        <v>54.5</v>
      </c>
      <c r="AC12" s="59" t="n">
        <f aca="false">AA12-AB12</f>
        <v>2.7</v>
      </c>
      <c r="AD12" s="59" t="n">
        <f aca="false">AVERAGE(J12:U12)</f>
        <v>55.41</v>
      </c>
      <c r="AE12" s="60" t="n">
        <f aca="false">AVERAGE(B12:I12,V12:Y12)</f>
        <v>55.675</v>
      </c>
      <c r="AF12" s="64" t="n">
        <f aca="false">SUM(Z12+700)*(1013.25/760)</f>
        <v>1007.30715542763</v>
      </c>
      <c r="AG12" s="65" t="n">
        <f aca="false">SUM(AA12+700)*(1013.25/760)</f>
        <v>1009.51697368421</v>
      </c>
      <c r="AH12" s="66" t="n">
        <f aca="false">SUM(AB12+700)*(1013.25/760)</f>
        <v>1005.91726973684</v>
      </c>
    </row>
    <row r="13" customFormat="false" ht="12" hidden="false" customHeight="false" outlineLevel="0" collapsed="false">
      <c r="A13" s="57" t="n">
        <v>2</v>
      </c>
      <c r="B13" s="58" t="n">
        <v>54</v>
      </c>
      <c r="C13" s="59" t="n">
        <v>53.9</v>
      </c>
      <c r="D13" s="59" t="n">
        <v>53.6</v>
      </c>
      <c r="E13" s="59" t="n">
        <v>53.2</v>
      </c>
      <c r="F13" s="59" t="n">
        <v>52.6</v>
      </c>
      <c r="G13" s="59" t="n">
        <v>52.1</v>
      </c>
      <c r="H13" s="59" t="n">
        <v>52</v>
      </c>
      <c r="I13" s="60" t="n">
        <v>51.9</v>
      </c>
      <c r="J13" s="59" t="n">
        <v>52.31</v>
      </c>
      <c r="K13" s="59" t="n">
        <v>52.4</v>
      </c>
      <c r="L13" s="59" t="n">
        <v>53.2</v>
      </c>
      <c r="M13" s="59" t="n">
        <v>52.59</v>
      </c>
      <c r="N13" s="59" t="n">
        <v>52.6</v>
      </c>
      <c r="O13" s="59" t="n">
        <v>52.3</v>
      </c>
      <c r="P13" s="59" t="n">
        <v>51.31</v>
      </c>
      <c r="Q13" s="59" t="n">
        <v>51.3</v>
      </c>
      <c r="R13" s="59" t="n">
        <v>51.2</v>
      </c>
      <c r="S13" s="59" t="n">
        <v>50.48</v>
      </c>
      <c r="T13" s="59" t="n">
        <v>50.7</v>
      </c>
      <c r="U13" s="60" t="n">
        <v>50.8</v>
      </c>
      <c r="V13" s="59" t="n">
        <v>50.9</v>
      </c>
      <c r="W13" s="59" t="n">
        <v>50.9</v>
      </c>
      <c r="X13" s="59" t="n">
        <v>51.3</v>
      </c>
      <c r="Y13" s="59" t="n">
        <v>51.7</v>
      </c>
      <c r="Z13" s="61" t="n">
        <f aca="false">AVERAGE(B13:Y13)</f>
        <v>52.05375</v>
      </c>
      <c r="AA13" s="62" t="n">
        <v>54.5</v>
      </c>
      <c r="AB13" s="63" t="n">
        <v>50.2</v>
      </c>
      <c r="AC13" s="59" t="n">
        <f aca="false">AA13-AB13</f>
        <v>4.3</v>
      </c>
      <c r="AD13" s="59" t="n">
        <f aca="false">AVERAGE(J13:U13)</f>
        <v>51.7658333333333</v>
      </c>
      <c r="AE13" s="60" t="n">
        <f aca="false">AVERAGE(B13:I13,V13:Y13)</f>
        <v>52.3416666666667</v>
      </c>
      <c r="AF13" s="67" t="n">
        <f aca="false">SUM(Z13+700)*(1013.25/760)</f>
        <v>1002.65587129934</v>
      </c>
      <c r="AG13" s="62" t="n">
        <f aca="false">SUM(AA13+700)*(1013.25/760)</f>
        <v>1005.91726973684</v>
      </c>
      <c r="AH13" s="68" t="n">
        <f aca="false">SUM(AB13+700)*(1013.25/760)</f>
        <v>1000.18440789474</v>
      </c>
    </row>
    <row r="14" customFormat="false" ht="12" hidden="false" customHeight="false" outlineLevel="0" collapsed="false">
      <c r="A14" s="57" t="n">
        <v>3</v>
      </c>
      <c r="B14" s="58" t="n">
        <v>51.8</v>
      </c>
      <c r="C14" s="59" t="n">
        <v>51.8</v>
      </c>
      <c r="D14" s="59" t="n">
        <v>51.9</v>
      </c>
      <c r="E14" s="59" t="n">
        <v>52.1</v>
      </c>
      <c r="F14" s="59" t="n">
        <v>52.1</v>
      </c>
      <c r="G14" s="59" t="n">
        <v>52.1</v>
      </c>
      <c r="H14" s="59" t="n">
        <v>52.2</v>
      </c>
      <c r="I14" s="60" t="n">
        <v>52.6</v>
      </c>
      <c r="J14" s="59" t="n">
        <v>53.78</v>
      </c>
      <c r="K14" s="59" t="n">
        <v>52.9</v>
      </c>
      <c r="L14" s="59" t="n">
        <v>54.4</v>
      </c>
      <c r="M14" s="59" t="n">
        <v>54.71</v>
      </c>
      <c r="N14" s="59" t="n">
        <v>54.6</v>
      </c>
      <c r="O14" s="59" t="n">
        <v>54.3</v>
      </c>
      <c r="P14" s="59" t="n">
        <v>54.14</v>
      </c>
      <c r="Q14" s="59" t="n">
        <v>54.1</v>
      </c>
      <c r="R14" s="59" t="n">
        <v>54.1</v>
      </c>
      <c r="S14" s="59" t="n">
        <v>54.11</v>
      </c>
      <c r="T14" s="59" t="n">
        <v>54.3</v>
      </c>
      <c r="U14" s="60" t="n">
        <v>54.3</v>
      </c>
      <c r="V14" s="59" t="n">
        <v>54.4</v>
      </c>
      <c r="W14" s="59" t="n">
        <v>54.5</v>
      </c>
      <c r="X14" s="59" t="n">
        <v>54.4</v>
      </c>
      <c r="Y14" s="59" t="n">
        <v>54.4</v>
      </c>
      <c r="Z14" s="61" t="n">
        <f aca="false">AVERAGE(B14:Y14)</f>
        <v>53.5016666666667</v>
      </c>
      <c r="AA14" s="62" t="n">
        <v>54.8</v>
      </c>
      <c r="AB14" s="63" t="n">
        <v>51.7</v>
      </c>
      <c r="AC14" s="59" t="n">
        <f aca="false">AA14-AB14</f>
        <v>3.09999999999999</v>
      </c>
      <c r="AD14" s="59" t="n">
        <f aca="false">AVERAGE(J14:U14)</f>
        <v>54.145</v>
      </c>
      <c r="AE14" s="60" t="n">
        <f aca="false">AVERAGE(B14:I14,V14:Y14)</f>
        <v>52.8583333333333</v>
      </c>
      <c r="AF14" s="67" t="n">
        <f aca="false">SUM(Z14+700)*(1013.25/760)</f>
        <v>1004.58626809211</v>
      </c>
      <c r="AG14" s="62" t="n">
        <f aca="false">SUM(AA14+700)*(1013.25/760)</f>
        <v>1006.31723684211</v>
      </c>
      <c r="AH14" s="68" t="n">
        <f aca="false">SUM(AB14+700)*(1013.25/760)</f>
        <v>1002.18424342105</v>
      </c>
    </row>
    <row r="15" customFormat="false" ht="12" hidden="false" customHeight="false" outlineLevel="0" collapsed="false">
      <c r="A15" s="57" t="n">
        <v>4</v>
      </c>
      <c r="B15" s="58" t="n">
        <v>54.3</v>
      </c>
      <c r="C15" s="59" t="n">
        <v>54.3</v>
      </c>
      <c r="D15" s="59" t="n">
        <v>54.3</v>
      </c>
      <c r="E15" s="59" t="n">
        <v>54.3</v>
      </c>
      <c r="F15" s="59" t="n">
        <v>54.3</v>
      </c>
      <c r="G15" s="59" t="n">
        <v>54.3</v>
      </c>
      <c r="H15" s="59" t="n">
        <v>54.3</v>
      </c>
      <c r="I15" s="60" t="n">
        <v>54.6</v>
      </c>
      <c r="J15" s="59" t="n">
        <v>55.01</v>
      </c>
      <c r="K15" s="59" t="n">
        <v>55.5</v>
      </c>
      <c r="L15" s="59" t="n">
        <v>55.7</v>
      </c>
      <c r="M15" s="59" t="n">
        <v>55.6</v>
      </c>
      <c r="N15" s="59" t="n">
        <v>55.4</v>
      </c>
      <c r="O15" s="59" t="n">
        <v>55.1</v>
      </c>
      <c r="P15" s="59" t="n">
        <v>54.89</v>
      </c>
      <c r="Q15" s="59" t="n">
        <v>54.9</v>
      </c>
      <c r="R15" s="59" t="n">
        <v>54.9</v>
      </c>
      <c r="S15" s="59" t="n">
        <v>54.89</v>
      </c>
      <c r="T15" s="59" t="n">
        <v>54.9</v>
      </c>
      <c r="U15" s="60" t="n">
        <v>54.7</v>
      </c>
      <c r="V15" s="59" t="n">
        <v>54.2</v>
      </c>
      <c r="W15" s="59" t="n">
        <v>54.1</v>
      </c>
      <c r="X15" s="59" t="n">
        <v>53.7</v>
      </c>
      <c r="Y15" s="59" t="n">
        <v>53.1</v>
      </c>
      <c r="Z15" s="61" t="n">
        <f aca="false">AVERAGE(B15:Y15)</f>
        <v>54.6370833333333</v>
      </c>
      <c r="AA15" s="62" t="n">
        <v>55.8</v>
      </c>
      <c r="AB15" s="63" t="n">
        <f aca="false">LARGE(B15:Y15,24)</f>
        <v>53.1</v>
      </c>
      <c r="AC15" s="59" t="n">
        <f aca="false">AA15-AB15</f>
        <v>2.7</v>
      </c>
      <c r="AD15" s="59" t="n">
        <f aca="false">AVERAGE(J15:U15)</f>
        <v>55.1241666666667</v>
      </c>
      <c r="AE15" s="60" t="n">
        <f aca="false">AVERAGE(B15:I15,V15:Y15)</f>
        <v>54.15</v>
      </c>
      <c r="AF15" s="67" t="n">
        <f aca="false">SUM(Z15+700)*(1013.25/760)</f>
        <v>1006.10003248355</v>
      </c>
      <c r="AG15" s="62" t="n">
        <f aca="false">SUM(AA15+700)*(1013.25/760)</f>
        <v>1007.65046052632</v>
      </c>
      <c r="AH15" s="68" t="n">
        <f aca="false">SUM(AB15+700)*(1013.25/760)</f>
        <v>1004.05075657895</v>
      </c>
    </row>
    <row r="16" customFormat="false" ht="12" hidden="false" customHeight="false" outlineLevel="0" collapsed="false">
      <c r="A16" s="57" t="n">
        <v>5</v>
      </c>
      <c r="B16" s="58" t="n">
        <v>52.6</v>
      </c>
      <c r="C16" s="59" t="n">
        <v>51.9</v>
      </c>
      <c r="D16" s="59" t="n">
        <v>51</v>
      </c>
      <c r="E16" s="59" t="n">
        <v>50.5</v>
      </c>
      <c r="F16" s="59" t="n">
        <v>49.6</v>
      </c>
      <c r="G16" s="59" t="n">
        <v>48.5</v>
      </c>
      <c r="H16" s="59" t="n">
        <v>47.8</v>
      </c>
      <c r="I16" s="60" t="n">
        <v>47.6</v>
      </c>
      <c r="J16" s="59" t="n">
        <v>45.39</v>
      </c>
      <c r="K16" s="59" t="n">
        <v>45.4</v>
      </c>
      <c r="L16" s="59" t="n">
        <v>45.3</v>
      </c>
      <c r="M16" s="59" t="n">
        <v>44.45</v>
      </c>
      <c r="N16" s="59" t="n">
        <v>44.4</v>
      </c>
      <c r="O16" s="59" t="n">
        <v>44.2</v>
      </c>
      <c r="P16" s="59" t="n">
        <v>44.1</v>
      </c>
      <c r="Q16" s="59" t="n">
        <v>44.1</v>
      </c>
      <c r="R16" s="59" t="n">
        <v>44.2</v>
      </c>
      <c r="S16" s="59" t="n">
        <v>44.3</v>
      </c>
      <c r="T16" s="59" t="n">
        <v>44.4</v>
      </c>
      <c r="U16" s="60" t="n">
        <v>44.5</v>
      </c>
      <c r="V16" s="59" t="n">
        <v>45</v>
      </c>
      <c r="W16" s="59" t="n">
        <v>45.6</v>
      </c>
      <c r="X16" s="59" t="n">
        <v>45.7</v>
      </c>
      <c r="Y16" s="59" t="n">
        <v>45.8</v>
      </c>
      <c r="Z16" s="61" t="n">
        <f aca="false">AVERAGE(B16:Y16)</f>
        <v>46.5141666666667</v>
      </c>
      <c r="AA16" s="62" t="n">
        <v>53.1</v>
      </c>
      <c r="AB16" s="63" t="n">
        <v>44</v>
      </c>
      <c r="AC16" s="59" t="n">
        <f aca="false">AA16-AB16</f>
        <v>9.1</v>
      </c>
      <c r="AD16" s="59" t="n">
        <f aca="false">AVERAGE(J16:U16)</f>
        <v>44.5616666666667</v>
      </c>
      <c r="AE16" s="60" t="n">
        <f aca="false">AVERAGE(B16:I16,V16:Y16)</f>
        <v>48.4666666666667</v>
      </c>
      <c r="AF16" s="67" t="n">
        <f aca="false">SUM(Z16+700)*(1013.25/760)</f>
        <v>995.270367598684</v>
      </c>
      <c r="AG16" s="62" t="n">
        <f aca="false">SUM(AA16+700)*(1013.25/760)</f>
        <v>1004.05075657895</v>
      </c>
      <c r="AH16" s="68" t="n">
        <f aca="false">SUM(AB16+700)*(1013.25/760)</f>
        <v>991.918421052632</v>
      </c>
    </row>
    <row r="17" customFormat="false" ht="12" hidden="false" customHeight="false" outlineLevel="0" collapsed="false">
      <c r="A17" s="57" t="n">
        <v>6</v>
      </c>
      <c r="B17" s="58" t="n">
        <v>46.2</v>
      </c>
      <c r="C17" s="59" t="n">
        <v>46.9</v>
      </c>
      <c r="D17" s="59" t="n">
        <v>47.5</v>
      </c>
      <c r="E17" s="59" t="n">
        <v>48.1</v>
      </c>
      <c r="F17" s="59" t="n">
        <v>48.4</v>
      </c>
      <c r="G17" s="59" t="n">
        <v>49</v>
      </c>
      <c r="H17" s="59" t="n">
        <v>49.5</v>
      </c>
      <c r="I17" s="60" t="n">
        <v>50</v>
      </c>
      <c r="J17" s="59" t="n">
        <v>51.09</v>
      </c>
      <c r="K17" s="59" t="n">
        <v>51.5</v>
      </c>
      <c r="L17" s="59" t="n">
        <v>52.5</v>
      </c>
      <c r="M17" s="59" t="n">
        <v>52.5</v>
      </c>
      <c r="N17" s="59" t="n">
        <v>52.4</v>
      </c>
      <c r="O17" s="59" t="n">
        <v>52.4</v>
      </c>
      <c r="P17" s="59" t="n">
        <v>52.44</v>
      </c>
      <c r="Q17" s="59" t="n">
        <v>52.6</v>
      </c>
      <c r="R17" s="59" t="n">
        <v>52.7</v>
      </c>
      <c r="S17" s="59" t="n">
        <v>53.39</v>
      </c>
      <c r="T17" s="59" t="n">
        <v>53.5</v>
      </c>
      <c r="U17" s="60" t="n">
        <v>53.5</v>
      </c>
      <c r="V17" s="59" t="n">
        <v>53.6</v>
      </c>
      <c r="W17" s="59" t="n">
        <v>53.5</v>
      </c>
      <c r="X17" s="59" t="n">
        <v>53.4</v>
      </c>
      <c r="Y17" s="59" t="n">
        <v>52.9</v>
      </c>
      <c r="Z17" s="61" t="n">
        <f aca="false">AVERAGE(B17:Y17)</f>
        <v>51.23</v>
      </c>
      <c r="AA17" s="62" t="n">
        <f aca="false">LARGE(B17:Y17,1)</f>
        <v>53.6</v>
      </c>
      <c r="AB17" s="63" t="n">
        <v>45.8</v>
      </c>
      <c r="AC17" s="59" t="n">
        <f aca="false">AA17-AB17</f>
        <v>7.8</v>
      </c>
      <c r="AD17" s="59" t="n">
        <f aca="false">AVERAGE(J17:U17)</f>
        <v>52.5433333333333</v>
      </c>
      <c r="AE17" s="60" t="n">
        <f aca="false">AVERAGE(B17:I17,V17:Y17)</f>
        <v>49.9166666666667</v>
      </c>
      <c r="AF17" s="67" t="n">
        <f aca="false">SUM(Z17+700)*(1013.25/760)</f>
        <v>1001.55762828947</v>
      </c>
      <c r="AG17" s="62" t="n">
        <f aca="false">SUM(AA17+700)*(1013.25/760)</f>
        <v>1004.71736842105</v>
      </c>
      <c r="AH17" s="68" t="n">
        <f aca="false">SUM(AB17+700)*(1013.25/760)</f>
        <v>994.318223684211</v>
      </c>
    </row>
    <row r="18" customFormat="false" ht="12" hidden="false" customHeight="false" outlineLevel="0" collapsed="false">
      <c r="A18" s="57" t="n">
        <v>7</v>
      </c>
      <c r="B18" s="58" t="n">
        <v>52.3</v>
      </c>
      <c r="C18" s="59" t="n">
        <v>51.7</v>
      </c>
      <c r="D18" s="59" t="n">
        <v>51.1</v>
      </c>
      <c r="E18" s="59" t="n">
        <v>50.4</v>
      </c>
      <c r="F18" s="59" t="n">
        <v>49.5</v>
      </c>
      <c r="G18" s="59" t="n">
        <v>48.5</v>
      </c>
      <c r="H18" s="59" t="n">
        <v>47.8</v>
      </c>
      <c r="I18" s="60" t="n">
        <v>47.7</v>
      </c>
      <c r="J18" s="59" t="n">
        <v>47.83</v>
      </c>
      <c r="K18" s="59" t="n">
        <v>48</v>
      </c>
      <c r="L18" s="59" t="n">
        <v>48.4</v>
      </c>
      <c r="M18" s="59" t="n">
        <v>47.82</v>
      </c>
      <c r="N18" s="59" t="n">
        <v>47.6</v>
      </c>
      <c r="O18" s="59" t="n">
        <v>46.9</v>
      </c>
      <c r="P18" s="59" t="n">
        <v>46.76</v>
      </c>
      <c r="Q18" s="59" t="n">
        <v>46.8</v>
      </c>
      <c r="R18" s="59" t="n">
        <v>46.9</v>
      </c>
      <c r="S18" s="59" t="n">
        <v>47.04</v>
      </c>
      <c r="T18" s="59" t="n">
        <v>47.3</v>
      </c>
      <c r="U18" s="60" t="n">
        <v>47.4</v>
      </c>
      <c r="V18" s="59" t="n">
        <v>47.7</v>
      </c>
      <c r="W18" s="59" t="n">
        <v>47.7</v>
      </c>
      <c r="X18" s="59" t="n">
        <v>48</v>
      </c>
      <c r="Y18" s="59" t="n">
        <v>48.1</v>
      </c>
      <c r="Z18" s="61" t="n">
        <f aca="false">AVERAGE(B18:Y18)</f>
        <v>48.3020833333333</v>
      </c>
      <c r="AA18" s="62" t="n">
        <v>52.9</v>
      </c>
      <c r="AB18" s="63" t="n">
        <v>46.7</v>
      </c>
      <c r="AC18" s="59" t="n">
        <f aca="false">AA18-AB18</f>
        <v>6.2</v>
      </c>
      <c r="AD18" s="59" t="n">
        <f aca="false">AVERAGE(J18:U18)</f>
        <v>47.3958333333333</v>
      </c>
      <c r="AE18" s="60" t="n">
        <f aca="false">AVERAGE(B18:I18,V18:Y18)</f>
        <v>49.2083333333333</v>
      </c>
      <c r="AF18" s="67" t="n">
        <f aca="false">SUM(Z18+700)*(1013.25/760)</f>
        <v>997.654060444079</v>
      </c>
      <c r="AG18" s="62" t="n">
        <f aca="false">SUM(AA18+700)*(1013.25/760)</f>
        <v>1003.78411184211</v>
      </c>
      <c r="AH18" s="68" t="n">
        <f aca="false">SUM(AB18+700)*(1013.25/760)</f>
        <v>995.518125</v>
      </c>
    </row>
    <row r="19" customFormat="false" ht="12" hidden="false" customHeight="false" outlineLevel="0" collapsed="false">
      <c r="A19" s="57" t="n">
        <v>8</v>
      </c>
      <c r="B19" s="58" t="n">
        <v>48.1</v>
      </c>
      <c r="C19" s="59" t="n">
        <v>48.3</v>
      </c>
      <c r="D19" s="59" t="n">
        <v>48.6</v>
      </c>
      <c r="E19" s="59" t="n">
        <v>48.6</v>
      </c>
      <c r="F19" s="59" t="n">
        <v>48.5</v>
      </c>
      <c r="G19" s="59" t="n">
        <v>48.4</v>
      </c>
      <c r="H19" s="59" t="n">
        <v>48.5</v>
      </c>
      <c r="I19" s="60" t="n">
        <v>48.5</v>
      </c>
      <c r="J19" s="59" t="n">
        <v>48.68</v>
      </c>
      <c r="K19" s="59" t="n">
        <v>48.8</v>
      </c>
      <c r="L19" s="59" t="n">
        <v>49.1</v>
      </c>
      <c r="M19" s="59" t="n">
        <v>49.16</v>
      </c>
      <c r="N19" s="59" t="n">
        <v>48.9</v>
      </c>
      <c r="O19" s="59" t="n">
        <v>48.8</v>
      </c>
      <c r="P19" s="59" t="n">
        <v>48.74</v>
      </c>
      <c r="Q19" s="59" t="n">
        <v>49.1</v>
      </c>
      <c r="R19" s="59" t="n">
        <v>49.5</v>
      </c>
      <c r="S19" s="59" t="n">
        <v>49.64</v>
      </c>
      <c r="T19" s="59" t="n">
        <v>49.7</v>
      </c>
      <c r="U19" s="60" t="n">
        <v>49.8</v>
      </c>
      <c r="V19" s="59" t="n">
        <v>50</v>
      </c>
      <c r="W19" s="59" t="n">
        <v>50</v>
      </c>
      <c r="X19" s="59" t="n">
        <v>49.9</v>
      </c>
      <c r="Y19" s="59" t="n">
        <v>49.8</v>
      </c>
      <c r="Z19" s="61" t="n">
        <f aca="false">AVERAGE(B19:Y19)</f>
        <v>49.0466666666667</v>
      </c>
      <c r="AA19" s="62" t="n">
        <v>50.2</v>
      </c>
      <c r="AB19" s="63" t="n">
        <v>48</v>
      </c>
      <c r="AC19" s="59" t="n">
        <f aca="false">AA19-AB19</f>
        <v>2.2</v>
      </c>
      <c r="AD19" s="59" t="n">
        <f aca="false">AVERAGE(J19:U19)</f>
        <v>49.16</v>
      </c>
      <c r="AE19" s="60" t="n">
        <f aca="false">AVERAGE(B19:I19,V19:Y19)</f>
        <v>48.9333333333333</v>
      </c>
      <c r="AF19" s="67" t="n">
        <f aca="false">SUM(Z19+700)*(1013.25/760)</f>
        <v>998.646756578947</v>
      </c>
      <c r="AG19" s="62" t="n">
        <f aca="false">SUM(AA19+700)*(1013.25/760)</f>
        <v>1000.18440789474</v>
      </c>
      <c r="AH19" s="68" t="n">
        <f aca="false">SUM(AB19+700)*(1013.25/760)</f>
        <v>997.251315789474</v>
      </c>
    </row>
    <row r="20" customFormat="false" ht="12" hidden="false" customHeight="false" outlineLevel="0" collapsed="false">
      <c r="A20" s="57" t="n">
        <v>9</v>
      </c>
      <c r="B20" s="58" t="n">
        <v>49.2</v>
      </c>
      <c r="C20" s="59" t="n">
        <v>48.5</v>
      </c>
      <c r="D20" s="59" t="n">
        <v>47.8</v>
      </c>
      <c r="E20" s="59" t="n">
        <v>47.7</v>
      </c>
      <c r="F20" s="59" t="n">
        <v>47.4</v>
      </c>
      <c r="G20" s="59" t="n">
        <v>47.5</v>
      </c>
      <c r="H20" s="59" t="n">
        <v>47.5</v>
      </c>
      <c r="I20" s="60" t="n">
        <v>47.6</v>
      </c>
      <c r="J20" s="59" t="n">
        <v>47.86</v>
      </c>
      <c r="K20" s="59" t="n">
        <v>48.2</v>
      </c>
      <c r="L20" s="59" t="n">
        <v>48.5</v>
      </c>
      <c r="M20" s="59" t="n">
        <v>48.98</v>
      </c>
      <c r="N20" s="59" t="n">
        <v>49.3</v>
      </c>
      <c r="O20" s="59" t="n">
        <v>49.3</v>
      </c>
      <c r="P20" s="59" t="n">
        <v>49.77</v>
      </c>
      <c r="Q20" s="59" t="n">
        <v>50</v>
      </c>
      <c r="R20" s="59" t="n">
        <v>50.4</v>
      </c>
      <c r="S20" s="59" t="n">
        <v>51.05</v>
      </c>
      <c r="T20" s="59" t="n">
        <v>52</v>
      </c>
      <c r="U20" s="60" t="n">
        <v>52.9</v>
      </c>
      <c r="V20" s="59" t="n">
        <v>53.2</v>
      </c>
      <c r="W20" s="59" t="n">
        <v>53.5</v>
      </c>
      <c r="X20" s="59" t="n">
        <v>54</v>
      </c>
      <c r="Y20" s="59" t="n">
        <v>54.5</v>
      </c>
      <c r="Z20" s="61" t="n">
        <f aca="false">AVERAGE(B20:Y20)</f>
        <v>49.8608333333333</v>
      </c>
      <c r="AA20" s="62" t="n">
        <f aca="false">LARGE(B20:Y20,1)</f>
        <v>54.5</v>
      </c>
      <c r="AB20" s="63" t="n">
        <f aca="false">LARGE(B20:Y20,24)</f>
        <v>47.4</v>
      </c>
      <c r="AC20" s="59" t="n">
        <f aca="false">AA20-AB20</f>
        <v>7.1</v>
      </c>
      <c r="AD20" s="59" t="n">
        <f aca="false">AVERAGE(J20:U20)</f>
        <v>49.855</v>
      </c>
      <c r="AE20" s="60" t="n">
        <f aca="false">AVERAGE(B20:I20,V20:Y20)</f>
        <v>49.8666666666667</v>
      </c>
      <c r="AF20" s="67" t="n">
        <f aca="false">SUM(Z20+700)*(1013.25/760)</f>
        <v>999.732222861842</v>
      </c>
      <c r="AG20" s="62" t="n">
        <f aca="false">SUM(AA20+700)*(1013.25/760)</f>
        <v>1005.91726973684</v>
      </c>
      <c r="AH20" s="68" t="n">
        <f aca="false">SUM(AB20+700)*(1013.25/760)</f>
        <v>996.451381578947</v>
      </c>
    </row>
    <row r="21" customFormat="false" ht="12" hidden="false" customHeight="false" outlineLevel="0" collapsed="false">
      <c r="A21" s="57" t="n">
        <v>10</v>
      </c>
      <c r="B21" s="58" t="n">
        <v>54.6</v>
      </c>
      <c r="C21" s="59" t="n">
        <v>55</v>
      </c>
      <c r="D21" s="59" t="n">
        <v>55.4</v>
      </c>
      <c r="E21" s="59" t="n">
        <v>55.5</v>
      </c>
      <c r="F21" s="59" t="n">
        <v>55.4</v>
      </c>
      <c r="G21" s="59" t="n">
        <v>55.6</v>
      </c>
      <c r="H21" s="59" t="n">
        <v>56.4</v>
      </c>
      <c r="I21" s="60" t="n">
        <v>57</v>
      </c>
      <c r="J21" s="59" t="n">
        <v>57.55</v>
      </c>
      <c r="K21" s="59" t="n">
        <v>57.7</v>
      </c>
      <c r="L21" s="59" t="n">
        <v>58.1</v>
      </c>
      <c r="M21" s="59" t="n">
        <v>58.03</v>
      </c>
      <c r="N21" s="59" t="n">
        <v>57.7</v>
      </c>
      <c r="O21" s="59" t="n">
        <v>57.5</v>
      </c>
      <c r="P21" s="59" t="n">
        <v>56.96</v>
      </c>
      <c r="Q21" s="59" t="n">
        <v>56.8</v>
      </c>
      <c r="R21" s="59" t="n">
        <v>56.8</v>
      </c>
      <c r="S21" s="59" t="n">
        <v>57.1</v>
      </c>
      <c r="T21" s="59" t="n">
        <v>57.3</v>
      </c>
      <c r="U21" s="60" t="n">
        <v>57.5</v>
      </c>
      <c r="V21" s="59" t="n">
        <v>57.9</v>
      </c>
      <c r="W21" s="59" t="n">
        <v>58</v>
      </c>
      <c r="X21" s="59" t="n">
        <v>58</v>
      </c>
      <c r="Y21" s="59" t="n">
        <v>58.1</v>
      </c>
      <c r="Z21" s="61" t="n">
        <f aca="false">AVERAGE(B21:Y21)</f>
        <v>56.9141666666667</v>
      </c>
      <c r="AA21" s="62" t="n">
        <v>58.3</v>
      </c>
      <c r="AB21" s="63" t="n">
        <v>54.5</v>
      </c>
      <c r="AC21" s="59" t="n">
        <f aca="false">AA21-AB21</f>
        <v>3.8</v>
      </c>
      <c r="AD21" s="59" t="n">
        <f aca="false">AVERAGE(J21:U21)</f>
        <v>57.42</v>
      </c>
      <c r="AE21" s="60" t="n">
        <f aca="false">AVERAGE(B21:I21,V21:Y21)</f>
        <v>56.4083333333333</v>
      </c>
      <c r="AF21" s="67" t="n">
        <f aca="false">SUM(Z21+700)*(1013.25/760)</f>
        <v>1009.13589391447</v>
      </c>
      <c r="AG21" s="62" t="n">
        <f aca="false">SUM(AA21+700)*(1013.25/760)</f>
        <v>1010.98351973684</v>
      </c>
      <c r="AH21" s="68" t="n">
        <f aca="false">SUM(AB21+700)*(1013.25/760)</f>
        <v>1005.91726973684</v>
      </c>
    </row>
    <row r="22" customFormat="false" ht="12" hidden="false" customHeight="false" outlineLevel="0" collapsed="false">
      <c r="A22" s="57" t="n">
        <v>11</v>
      </c>
      <c r="B22" s="58" t="n">
        <v>58</v>
      </c>
      <c r="C22" s="59" t="n">
        <v>57.9</v>
      </c>
      <c r="D22" s="59" t="n">
        <v>57.9</v>
      </c>
      <c r="E22" s="59" t="n">
        <v>58</v>
      </c>
      <c r="F22" s="59" t="n">
        <v>58.1</v>
      </c>
      <c r="G22" s="59" t="n">
        <v>58.1</v>
      </c>
      <c r="H22" s="59" t="n">
        <v>58.3</v>
      </c>
      <c r="I22" s="60" t="n">
        <v>58.5</v>
      </c>
      <c r="J22" s="59" t="n">
        <v>59.1</v>
      </c>
      <c r="K22" s="59" t="n">
        <v>59.3</v>
      </c>
      <c r="L22" s="59" t="n">
        <v>59.9</v>
      </c>
      <c r="M22" s="59" t="n">
        <v>59.87</v>
      </c>
      <c r="N22" s="59" t="n">
        <v>59.3</v>
      </c>
      <c r="O22" s="59" t="n">
        <v>58.6</v>
      </c>
      <c r="P22" s="59" t="n">
        <v>58.43</v>
      </c>
      <c r="Q22" s="59" t="n">
        <v>58.4</v>
      </c>
      <c r="R22" s="59" t="n">
        <v>58.4</v>
      </c>
      <c r="S22" s="59" t="n">
        <v>58.43</v>
      </c>
      <c r="T22" s="59" t="n">
        <v>58.4</v>
      </c>
      <c r="U22" s="60" t="n">
        <v>58.7</v>
      </c>
      <c r="V22" s="59" t="n">
        <v>58.7</v>
      </c>
      <c r="W22" s="59" t="n">
        <v>58.7</v>
      </c>
      <c r="X22" s="59" t="n">
        <v>58.8</v>
      </c>
      <c r="Y22" s="59" t="n">
        <v>59</v>
      </c>
      <c r="Z22" s="61" t="n">
        <f aca="false">AVERAGE(B22:Y22)</f>
        <v>58.6179166666667</v>
      </c>
      <c r="AA22" s="62" t="n">
        <v>60</v>
      </c>
      <c r="AB22" s="63" t="n">
        <v>57.8</v>
      </c>
      <c r="AC22" s="59" t="n">
        <f aca="false">AA22-AB22</f>
        <v>2.2</v>
      </c>
      <c r="AD22" s="59" t="n">
        <f aca="false">AVERAGE(J22:U22)</f>
        <v>58.9025</v>
      </c>
      <c r="AE22" s="60" t="n">
        <f aca="false">AVERAGE(B22:I22,V22:Y22)</f>
        <v>58.3333333333333</v>
      </c>
      <c r="AF22" s="67" t="n">
        <f aca="false">SUM(Z22+700)*(1013.25/760)</f>
        <v>1011.40737376645</v>
      </c>
      <c r="AG22" s="62" t="n">
        <f aca="false">SUM(AA22+700)*(1013.25/760)</f>
        <v>1013.25</v>
      </c>
      <c r="AH22" s="68" t="n">
        <f aca="false">SUM(AB22+700)*(1013.25/760)</f>
        <v>1010.31690789474</v>
      </c>
    </row>
    <row r="23" customFormat="false" ht="12" hidden="false" customHeight="false" outlineLevel="0" collapsed="false">
      <c r="A23" s="57" t="n">
        <v>12</v>
      </c>
      <c r="B23" s="58" t="n">
        <v>59</v>
      </c>
      <c r="C23" s="59" t="n">
        <v>59</v>
      </c>
      <c r="D23" s="59" t="n">
        <v>59.1</v>
      </c>
      <c r="E23" s="59" t="n">
        <v>59.2</v>
      </c>
      <c r="F23" s="59" t="n">
        <v>59.3</v>
      </c>
      <c r="G23" s="59" t="n">
        <v>59.6</v>
      </c>
      <c r="H23" s="59" t="n">
        <v>60.2</v>
      </c>
      <c r="I23" s="60" t="n">
        <v>60.7</v>
      </c>
      <c r="J23" s="59" t="n">
        <v>61.37</v>
      </c>
      <c r="K23" s="59" t="n">
        <v>61.9</v>
      </c>
      <c r="L23" s="59" t="n">
        <v>62.2</v>
      </c>
      <c r="M23" s="59" t="n">
        <v>62.37</v>
      </c>
      <c r="N23" s="59" t="n">
        <v>62.3</v>
      </c>
      <c r="O23" s="59" t="n">
        <v>62</v>
      </c>
      <c r="P23" s="59" t="n">
        <v>61.9</v>
      </c>
      <c r="Q23" s="59" t="n">
        <v>61.9</v>
      </c>
      <c r="R23" s="59" t="n">
        <v>62.2</v>
      </c>
      <c r="S23" s="59" t="n">
        <v>62.5</v>
      </c>
      <c r="T23" s="59" t="n">
        <v>62.9</v>
      </c>
      <c r="U23" s="60" t="n">
        <v>63.2</v>
      </c>
      <c r="V23" s="59" t="n">
        <v>63.8</v>
      </c>
      <c r="W23" s="59" t="n">
        <v>64.3</v>
      </c>
      <c r="X23" s="59" t="n">
        <v>64.6</v>
      </c>
      <c r="Y23" s="59" t="n">
        <v>65</v>
      </c>
      <c r="Z23" s="61" t="n">
        <f aca="false">AVERAGE(B23:Y23)</f>
        <v>61.6891666666667</v>
      </c>
      <c r="AA23" s="62" t="n">
        <f aca="false">LARGE(B23:Y23,1)</f>
        <v>65</v>
      </c>
      <c r="AB23" s="63" t="n">
        <v>58.9</v>
      </c>
      <c r="AC23" s="59" t="n">
        <f aca="false">AA23-AB23</f>
        <v>6.1</v>
      </c>
      <c r="AD23" s="59" t="n">
        <f aca="false">AVERAGE(J23:U23)</f>
        <v>62.2283333333333</v>
      </c>
      <c r="AE23" s="60" t="n">
        <f aca="false">AVERAGE(B23:I23,V23:Y23)</f>
        <v>61.15</v>
      </c>
      <c r="AF23" s="67" t="n">
        <f aca="false">SUM(Z23+700)*(1013.25/760)</f>
        <v>1015.50203700658</v>
      </c>
      <c r="AG23" s="62" t="n">
        <f aca="false">SUM(AA23+700)*(1013.25/760)</f>
        <v>1019.91611842105</v>
      </c>
      <c r="AH23" s="68" t="n">
        <f aca="false">SUM(AB23+700)*(1013.25/760)</f>
        <v>1011.78345394737</v>
      </c>
    </row>
    <row r="24" customFormat="false" ht="12" hidden="false" customHeight="false" outlineLevel="0" collapsed="false">
      <c r="A24" s="57" t="n">
        <v>13</v>
      </c>
      <c r="B24" s="59" t="n">
        <v>65.4</v>
      </c>
      <c r="C24" s="59" t="n">
        <v>65.4</v>
      </c>
      <c r="D24" s="59" t="n">
        <v>65.5</v>
      </c>
      <c r="E24" s="59" t="n">
        <v>65.8</v>
      </c>
      <c r="F24" s="59" t="n">
        <v>66</v>
      </c>
      <c r="G24" s="59" t="n">
        <v>66.2</v>
      </c>
      <c r="H24" s="59" t="n">
        <v>66.2</v>
      </c>
      <c r="I24" s="60" t="n">
        <v>66.5</v>
      </c>
      <c r="J24" s="59" t="n">
        <v>66.86</v>
      </c>
      <c r="K24" s="59" t="n">
        <v>67.2</v>
      </c>
      <c r="L24" s="59" t="n">
        <v>67.6</v>
      </c>
      <c r="M24" s="59" t="n">
        <v>67.39</v>
      </c>
      <c r="N24" s="59" t="n">
        <v>67.3</v>
      </c>
      <c r="O24" s="59" t="n">
        <v>66.9</v>
      </c>
      <c r="P24" s="59" t="n">
        <v>66.53</v>
      </c>
      <c r="Q24" s="59" t="n">
        <v>66.4</v>
      </c>
      <c r="R24" s="59" t="n">
        <v>66.4</v>
      </c>
      <c r="S24" s="59" t="n">
        <v>66.47</v>
      </c>
      <c r="T24" s="59" t="n">
        <v>66.7</v>
      </c>
      <c r="U24" s="60" t="n">
        <v>67</v>
      </c>
      <c r="V24" s="59" t="n">
        <v>67</v>
      </c>
      <c r="W24" s="59" t="n">
        <v>67.3</v>
      </c>
      <c r="X24" s="59" t="n">
        <v>67.3</v>
      </c>
      <c r="Y24" s="59" t="n">
        <v>67.3</v>
      </c>
      <c r="Z24" s="61" t="n">
        <f aca="false">AVERAGE(B24:Y24)</f>
        <v>66.6104166666667</v>
      </c>
      <c r="AA24" s="62" t="n">
        <f aca="false">LARGE(B24:Y24,1)</f>
        <v>67.6</v>
      </c>
      <c r="AB24" s="63" t="n">
        <v>65</v>
      </c>
      <c r="AC24" s="59" t="n">
        <f aca="false">AA24-AB24</f>
        <v>2.59999999999999</v>
      </c>
      <c r="AD24" s="59" t="n">
        <f aca="false">AVERAGE(J24:U24)</f>
        <v>66.8958333333333</v>
      </c>
      <c r="AE24" s="60" t="n">
        <f aca="false">AVERAGE(B24:I24,V24:Y24)</f>
        <v>66.325</v>
      </c>
      <c r="AF24" s="67" t="n">
        <f aca="false">SUM(Z24+700)*(1013.25/760)</f>
        <v>1022.0631640625</v>
      </c>
      <c r="AG24" s="62" t="n">
        <f aca="false">SUM(AA24+700)*(1013.25/760)</f>
        <v>1023.3825</v>
      </c>
      <c r="AH24" s="68" t="n">
        <f aca="false">SUM(AB24+700)*(1013.25/760)</f>
        <v>1019.91611842105</v>
      </c>
    </row>
    <row r="25" customFormat="false" ht="12" hidden="false" customHeight="false" outlineLevel="0" collapsed="false">
      <c r="A25" s="57" t="n">
        <v>14</v>
      </c>
      <c r="B25" s="59" t="n">
        <v>67.2</v>
      </c>
      <c r="C25" s="59" t="n">
        <v>67.1</v>
      </c>
      <c r="D25" s="59" t="n">
        <v>67.1</v>
      </c>
      <c r="E25" s="59" t="n">
        <v>67.1</v>
      </c>
      <c r="F25" s="59" t="n">
        <v>67</v>
      </c>
      <c r="G25" s="59" t="n">
        <v>66.8</v>
      </c>
      <c r="H25" s="59" t="n">
        <v>66.8</v>
      </c>
      <c r="I25" s="60" t="n">
        <v>66.8</v>
      </c>
      <c r="J25" s="59" t="n">
        <v>67.15</v>
      </c>
      <c r="K25" s="59" t="n">
        <v>67.3</v>
      </c>
      <c r="L25" s="59" t="n">
        <v>67.4</v>
      </c>
      <c r="M25" s="59" t="n">
        <v>67.04</v>
      </c>
      <c r="N25" s="59" t="n">
        <v>66.9</v>
      </c>
      <c r="O25" s="59" t="n">
        <v>66</v>
      </c>
      <c r="P25" s="59" t="n">
        <v>65.45</v>
      </c>
      <c r="Q25" s="59" t="n">
        <v>65.5</v>
      </c>
      <c r="R25" s="59" t="n">
        <v>65.5</v>
      </c>
      <c r="S25" s="59" t="n">
        <v>65.45</v>
      </c>
      <c r="T25" s="59" t="n">
        <v>65.7</v>
      </c>
      <c r="U25" s="60" t="n">
        <v>65.7</v>
      </c>
      <c r="V25" s="59" t="n">
        <v>65.7</v>
      </c>
      <c r="W25" s="59" t="n">
        <v>65.7</v>
      </c>
      <c r="X25" s="59" t="n">
        <v>65.7</v>
      </c>
      <c r="Y25" s="59" t="n">
        <v>65.7</v>
      </c>
      <c r="Z25" s="61" t="n">
        <f aca="false">AVERAGE(B25:Y25)</f>
        <v>66.4079166666667</v>
      </c>
      <c r="AA25" s="62" t="n">
        <f aca="false">LARGE(B25:Y25,1)</f>
        <v>67.4</v>
      </c>
      <c r="AB25" s="63" t="n">
        <v>65.4</v>
      </c>
      <c r="AC25" s="59" t="n">
        <f aca="false">AA25-AB25</f>
        <v>2</v>
      </c>
      <c r="AD25" s="59" t="n">
        <f aca="false">AVERAGE(J25:U25)</f>
        <v>66.2575</v>
      </c>
      <c r="AE25" s="60" t="n">
        <f aca="false">AVERAGE(B25:I25,V25:Y25)</f>
        <v>66.5583333333333</v>
      </c>
      <c r="AF25" s="67" t="n">
        <f aca="false">SUM(Z25+700)*(1013.25/760)</f>
        <v>1021.79318626645</v>
      </c>
      <c r="AG25" s="62" t="n">
        <f aca="false">SUM(AA25+700)*(1013.25/760)</f>
        <v>1023.11585526316</v>
      </c>
      <c r="AH25" s="68" t="n">
        <f aca="false">SUM(AB25+700)*(1013.25/760)</f>
        <v>1020.44940789474</v>
      </c>
    </row>
    <row r="26" customFormat="false" ht="12" hidden="false" customHeight="false" outlineLevel="0" collapsed="false">
      <c r="A26" s="57" t="n">
        <v>15</v>
      </c>
      <c r="B26" s="59" t="n">
        <v>65.6</v>
      </c>
      <c r="C26" s="59" t="n">
        <v>65.4</v>
      </c>
      <c r="D26" s="59" t="n">
        <v>65.3</v>
      </c>
      <c r="E26" s="59" t="n">
        <v>65.3</v>
      </c>
      <c r="F26" s="59" t="n">
        <v>65.3</v>
      </c>
      <c r="G26" s="59" t="n">
        <v>65.3</v>
      </c>
      <c r="H26" s="59" t="n">
        <v>65.3</v>
      </c>
      <c r="I26" s="60" t="n">
        <v>65.6</v>
      </c>
      <c r="J26" s="59" t="n">
        <v>66.18</v>
      </c>
      <c r="K26" s="59" t="n">
        <v>66.4</v>
      </c>
      <c r="L26" s="59" t="n">
        <v>66.4</v>
      </c>
      <c r="M26" s="59" t="n">
        <v>66.04</v>
      </c>
      <c r="N26" s="59" t="n">
        <v>65.4</v>
      </c>
      <c r="O26" s="59" t="n">
        <v>64.8</v>
      </c>
      <c r="P26" s="59" t="n">
        <v>64.44</v>
      </c>
      <c r="Q26" s="59" t="n">
        <v>64.2</v>
      </c>
      <c r="R26" s="59" t="n">
        <v>64.2</v>
      </c>
      <c r="S26" s="59" t="n">
        <v>64.41</v>
      </c>
      <c r="T26" s="59" t="n">
        <v>64.6</v>
      </c>
      <c r="U26" s="60" t="n">
        <v>64.9</v>
      </c>
      <c r="V26" s="59" t="n">
        <v>65.1</v>
      </c>
      <c r="W26" s="59" t="n">
        <v>65.2</v>
      </c>
      <c r="X26" s="59" t="n">
        <v>65.3</v>
      </c>
      <c r="Y26" s="59" t="n">
        <v>65.4</v>
      </c>
      <c r="Z26" s="61" t="n">
        <f aca="false">AVERAGE(B26:Y26)</f>
        <v>65.2529166666667</v>
      </c>
      <c r="AA26" s="62" t="n">
        <v>66.6</v>
      </c>
      <c r="AB26" s="63" t="n">
        <v>64.1</v>
      </c>
      <c r="AC26" s="59" t="n">
        <f aca="false">AA26-AB26</f>
        <v>2.5</v>
      </c>
      <c r="AD26" s="59" t="n">
        <f aca="false">AVERAGE(J26:U26)</f>
        <v>65.1641666666667</v>
      </c>
      <c r="AE26" s="60" t="n">
        <f aca="false">AVERAGE(B26:I26,V26:Y26)</f>
        <v>65.3416666666667</v>
      </c>
      <c r="AF26" s="67" t="n">
        <f aca="false">SUM(Z26+700)*(1013.25/760)</f>
        <v>1020.25331291118</v>
      </c>
      <c r="AG26" s="62" t="n">
        <f aca="false">SUM(AA26+700)*(1013.25/760)</f>
        <v>1022.04927631579</v>
      </c>
      <c r="AH26" s="68" t="n">
        <f aca="false">SUM(AB26+700)*(1013.25/760)</f>
        <v>1018.71621710526</v>
      </c>
    </row>
    <row r="27" customFormat="false" ht="12" hidden="false" customHeight="false" outlineLevel="0" collapsed="false">
      <c r="A27" s="57" t="n">
        <v>16</v>
      </c>
      <c r="B27" s="59" t="n">
        <v>65.3</v>
      </c>
      <c r="C27" s="59" t="n">
        <v>65.1</v>
      </c>
      <c r="D27" s="59" t="n">
        <v>64.9</v>
      </c>
      <c r="E27" s="59" t="n">
        <v>64.8</v>
      </c>
      <c r="F27" s="59" t="n">
        <v>64.8</v>
      </c>
      <c r="G27" s="59" t="n">
        <v>64.6</v>
      </c>
      <c r="H27" s="59" t="n">
        <v>64.5</v>
      </c>
      <c r="I27" s="60" t="n">
        <v>64.5</v>
      </c>
      <c r="J27" s="59" t="n">
        <v>64.99</v>
      </c>
      <c r="K27" s="59" t="n">
        <v>65.1</v>
      </c>
      <c r="L27" s="59" t="n">
        <v>65.3</v>
      </c>
      <c r="M27" s="59" t="n">
        <v>64.98</v>
      </c>
      <c r="N27" s="59" t="n">
        <v>64.6</v>
      </c>
      <c r="O27" s="59" t="n">
        <v>64.6</v>
      </c>
      <c r="P27" s="59" t="n">
        <v>62.91</v>
      </c>
      <c r="Q27" s="59" t="n">
        <v>62.6</v>
      </c>
      <c r="R27" s="59" t="n">
        <v>62.6</v>
      </c>
      <c r="S27" s="59" t="n">
        <v>62.45</v>
      </c>
      <c r="T27" s="59" t="n">
        <v>62.6</v>
      </c>
      <c r="U27" s="60" t="n">
        <v>63</v>
      </c>
      <c r="V27" s="59" t="n">
        <v>63</v>
      </c>
      <c r="W27" s="59" t="n">
        <v>62.9</v>
      </c>
      <c r="X27" s="59" t="n">
        <v>62.6</v>
      </c>
      <c r="Y27" s="59" t="n">
        <v>62.3</v>
      </c>
      <c r="Z27" s="61" t="n">
        <f aca="false">AVERAGE(B27:Y27)</f>
        <v>63.9595833333333</v>
      </c>
      <c r="AA27" s="62" t="n">
        <v>65.4</v>
      </c>
      <c r="AB27" s="63" t="n">
        <f aca="false">LARGE(B27:Y27,24)</f>
        <v>62.3</v>
      </c>
      <c r="AC27" s="59" t="n">
        <f aca="false">AA27-AB27</f>
        <v>3.10000000000001</v>
      </c>
      <c r="AD27" s="59" t="n">
        <f aca="false">AVERAGE(J27:U27)</f>
        <v>63.8108333333333</v>
      </c>
      <c r="AE27" s="60" t="n">
        <f aca="false">AVERAGE(B27:I27,V27:Y27)</f>
        <v>64.1083333333333</v>
      </c>
      <c r="AF27" s="67" t="n">
        <f aca="false">SUM(Z27+700)*(1013.25/760)</f>
        <v>1018.52901027961</v>
      </c>
      <c r="AG27" s="62" t="n">
        <f aca="false">SUM(AA27+700)*(1013.25/760)</f>
        <v>1020.44940789474</v>
      </c>
      <c r="AH27" s="68" t="n">
        <f aca="false">SUM(AB27+700)*(1013.25/760)</f>
        <v>1016.31641447368</v>
      </c>
    </row>
    <row r="28" customFormat="false" ht="12" hidden="false" customHeight="false" outlineLevel="0" collapsed="false">
      <c r="A28" s="57" t="n">
        <v>17</v>
      </c>
      <c r="B28" s="59" t="n">
        <v>62</v>
      </c>
      <c r="C28" s="59" t="n">
        <v>62</v>
      </c>
      <c r="D28" s="59" t="n">
        <v>62.1</v>
      </c>
      <c r="E28" s="59" t="n">
        <v>62</v>
      </c>
      <c r="F28" s="59" t="n">
        <v>61.4</v>
      </c>
      <c r="G28" s="59" t="n">
        <v>61.3</v>
      </c>
      <c r="H28" s="59" t="n">
        <v>61.3</v>
      </c>
      <c r="I28" s="60" t="n">
        <v>61.4</v>
      </c>
      <c r="J28" s="59" t="n">
        <v>61.35</v>
      </c>
      <c r="K28" s="59" t="n">
        <v>61.5</v>
      </c>
      <c r="L28" s="59" t="n">
        <v>62</v>
      </c>
      <c r="M28" s="59" t="n">
        <v>61.91</v>
      </c>
      <c r="N28" s="59" t="n">
        <v>61.5</v>
      </c>
      <c r="O28" s="59" t="n">
        <v>61.2</v>
      </c>
      <c r="P28" s="59" t="n">
        <v>60.93</v>
      </c>
      <c r="Q28" s="59" t="n">
        <v>60.8</v>
      </c>
      <c r="R28" s="59" t="n">
        <v>60.7</v>
      </c>
      <c r="S28" s="59" t="n">
        <v>60.9</v>
      </c>
      <c r="T28" s="59" t="n">
        <v>60.9</v>
      </c>
      <c r="U28" s="60" t="n">
        <v>60.9</v>
      </c>
      <c r="V28" s="59" t="n">
        <v>60.9</v>
      </c>
      <c r="W28" s="59" t="n">
        <v>60.9</v>
      </c>
      <c r="X28" s="59" t="n">
        <v>60.8</v>
      </c>
      <c r="Y28" s="59" t="n">
        <v>60.6</v>
      </c>
      <c r="Z28" s="61" t="n">
        <f aca="false">AVERAGE(B28:Y28)</f>
        <v>61.30375</v>
      </c>
      <c r="AA28" s="62" t="n">
        <v>62.3</v>
      </c>
      <c r="AB28" s="63" t="n">
        <f aca="false">LARGE(B28:Y28,24)</f>
        <v>60.6</v>
      </c>
      <c r="AC28" s="59" t="n">
        <f aca="false">AA28-AB28</f>
        <v>1.7</v>
      </c>
      <c r="AD28" s="59" t="n">
        <f aca="false">AVERAGE(J28:U28)</f>
        <v>61.2158333333333</v>
      </c>
      <c r="AE28" s="60" t="n">
        <f aca="false">AVERAGE(B28:I28,V28:Y28)</f>
        <v>61.3916666666667</v>
      </c>
      <c r="AF28" s="67" t="n">
        <f aca="false">SUM(Z28+700)*(1013.25/760)</f>
        <v>1014.98819037829</v>
      </c>
      <c r="AG28" s="62" t="n">
        <f aca="false">SUM(AA28+700)*(1013.25/760)</f>
        <v>1016.31641447368</v>
      </c>
      <c r="AH28" s="68" t="n">
        <f aca="false">SUM(AB28+700)*(1013.25/760)</f>
        <v>1014.04993421053</v>
      </c>
    </row>
    <row r="29" customFormat="false" ht="12" hidden="false" customHeight="false" outlineLevel="0" collapsed="false">
      <c r="A29" s="57" t="n">
        <v>18</v>
      </c>
      <c r="B29" s="59" t="n">
        <v>60.3</v>
      </c>
      <c r="C29" s="59" t="n">
        <v>59.9</v>
      </c>
      <c r="D29" s="59" t="n">
        <v>59.2</v>
      </c>
      <c r="E29" s="59" t="n">
        <v>58.8</v>
      </c>
      <c r="F29" s="59" t="n">
        <v>58.2</v>
      </c>
      <c r="G29" s="59" t="n">
        <v>57.5</v>
      </c>
      <c r="H29" s="59" t="n">
        <v>57</v>
      </c>
      <c r="I29" s="60" t="n">
        <v>56.6</v>
      </c>
      <c r="J29" s="59" t="n">
        <v>55.87</v>
      </c>
      <c r="K29" s="59" t="n">
        <v>55.8</v>
      </c>
      <c r="L29" s="59" t="n">
        <v>55.5</v>
      </c>
      <c r="M29" s="59" t="n">
        <v>54.78</v>
      </c>
      <c r="N29" s="59" t="n">
        <v>54.2</v>
      </c>
      <c r="O29" s="59" t="n">
        <v>53.3</v>
      </c>
      <c r="P29" s="59" t="n">
        <v>52.2</v>
      </c>
      <c r="Q29" s="59" t="n">
        <v>51.9</v>
      </c>
      <c r="R29" s="59" t="n">
        <v>51.4</v>
      </c>
      <c r="S29" s="59" t="n">
        <v>50.56</v>
      </c>
      <c r="T29" s="59" t="n">
        <v>50.1</v>
      </c>
      <c r="U29" s="60" t="n">
        <v>50</v>
      </c>
      <c r="V29" s="59" t="n">
        <v>50.1</v>
      </c>
      <c r="W29" s="59" t="n">
        <v>50.8</v>
      </c>
      <c r="X29" s="59" t="n">
        <v>51.9</v>
      </c>
      <c r="Y29" s="59" t="n">
        <v>52.8</v>
      </c>
      <c r="Z29" s="61" t="n">
        <f aca="false">AVERAGE(B29:Y29)</f>
        <v>54.5295833333333</v>
      </c>
      <c r="AA29" s="62" t="n">
        <v>60.6</v>
      </c>
      <c r="AB29" s="63" t="n">
        <f aca="false">LARGE(B29:Y29,24)</f>
        <v>50</v>
      </c>
      <c r="AC29" s="59" t="n">
        <f aca="false">AA29-AB29</f>
        <v>10.6</v>
      </c>
      <c r="AD29" s="59" t="n">
        <f aca="false">AVERAGE(J29:U29)</f>
        <v>52.9675</v>
      </c>
      <c r="AE29" s="60" t="n">
        <f aca="false">AVERAGE(B29:I29,V29:Y29)</f>
        <v>56.0916666666667</v>
      </c>
      <c r="AF29" s="67" t="n">
        <f aca="false">SUM(Z29+700)*(1013.25/760)</f>
        <v>1005.9567109375</v>
      </c>
      <c r="AG29" s="62" t="n">
        <f aca="false">SUM(AA29+700)*(1013.25/760)</f>
        <v>1014.04993421053</v>
      </c>
      <c r="AH29" s="68" t="n">
        <f aca="false">SUM(AB29+700)*(1013.25/760)</f>
        <v>999.917763157895</v>
      </c>
    </row>
    <row r="30" customFormat="false" ht="12" hidden="false" customHeight="false" outlineLevel="0" collapsed="false">
      <c r="A30" s="57" t="n">
        <v>19</v>
      </c>
      <c r="B30" s="59" t="n">
        <v>53</v>
      </c>
      <c r="C30" s="59" t="n">
        <v>53.4</v>
      </c>
      <c r="D30" s="59" t="n">
        <v>53.6</v>
      </c>
      <c r="E30" s="59" t="n">
        <v>54.2</v>
      </c>
      <c r="F30" s="59" t="n">
        <v>54.6</v>
      </c>
      <c r="G30" s="59" t="n">
        <v>55.1</v>
      </c>
      <c r="H30" s="59" t="n">
        <v>55.9</v>
      </c>
      <c r="I30" s="60" t="n">
        <v>56.9</v>
      </c>
      <c r="J30" s="59" t="n">
        <v>58.19</v>
      </c>
      <c r="K30" s="59" t="n">
        <v>58.2</v>
      </c>
      <c r="L30" s="59" t="n">
        <v>58.8</v>
      </c>
      <c r="M30" s="59" t="n">
        <v>59.01</v>
      </c>
      <c r="N30" s="59" t="n">
        <v>58.5</v>
      </c>
      <c r="O30" s="59" t="n">
        <v>58.4</v>
      </c>
      <c r="P30" s="59" t="n">
        <v>58.3</v>
      </c>
      <c r="Q30" s="59" t="n">
        <v>58.2</v>
      </c>
      <c r="R30" s="59" t="n">
        <v>58.2</v>
      </c>
      <c r="S30" s="59" t="n">
        <v>58.2</v>
      </c>
      <c r="T30" s="59" t="n">
        <v>58.2</v>
      </c>
      <c r="U30" s="60" t="n">
        <v>58</v>
      </c>
      <c r="V30" s="59" t="n">
        <v>57.1</v>
      </c>
      <c r="W30" s="59" t="n">
        <v>57</v>
      </c>
      <c r="X30" s="59" t="n">
        <v>56.3</v>
      </c>
      <c r="Y30" s="59" t="n">
        <v>55.8</v>
      </c>
      <c r="Z30" s="61" t="n">
        <f aca="false">AVERAGE(B30:Y30)</f>
        <v>56.7958333333333</v>
      </c>
      <c r="AA30" s="62" t="n">
        <v>59.1</v>
      </c>
      <c r="AB30" s="63" t="n">
        <v>52.8</v>
      </c>
      <c r="AC30" s="59" t="n">
        <f aca="false">AA30-AB30</f>
        <v>6.3</v>
      </c>
      <c r="AD30" s="59" t="n">
        <f aca="false">AVERAGE(J30:U30)</f>
        <v>58.35</v>
      </c>
      <c r="AE30" s="60" t="n">
        <f aca="false">AVERAGE(B30:I30,V30:Y30)</f>
        <v>55.2416666666667</v>
      </c>
      <c r="AF30" s="67" t="n">
        <f aca="false">SUM(Z30+700)*(1013.25/760)</f>
        <v>1008.97812911184</v>
      </c>
      <c r="AG30" s="62" t="n">
        <f aca="false">SUM(AA30+700)*(1013.25/760)</f>
        <v>1012.05009868421</v>
      </c>
      <c r="AH30" s="68" t="n">
        <f aca="false">SUM(AB30+700)*(1013.25/760)</f>
        <v>1003.65078947368</v>
      </c>
    </row>
    <row r="31" customFormat="false" ht="12" hidden="false" customHeight="false" outlineLevel="0" collapsed="false">
      <c r="A31" s="57" t="n">
        <v>20</v>
      </c>
      <c r="B31" s="59" t="n">
        <v>55.3</v>
      </c>
      <c r="C31" s="59" t="n">
        <v>54.3</v>
      </c>
      <c r="D31" s="59" t="n">
        <v>53.4</v>
      </c>
      <c r="E31" s="59" t="n">
        <v>53.1</v>
      </c>
      <c r="F31" s="59" t="n">
        <v>52</v>
      </c>
      <c r="G31" s="59" t="n">
        <v>50.7</v>
      </c>
      <c r="H31" s="59" t="n">
        <v>50.4</v>
      </c>
      <c r="I31" s="60" t="n">
        <v>49.7</v>
      </c>
      <c r="J31" s="59" t="n">
        <v>48.16</v>
      </c>
      <c r="K31" s="59" t="n">
        <v>47.9</v>
      </c>
      <c r="L31" s="59" t="n">
        <v>47.2</v>
      </c>
      <c r="M31" s="59" t="n">
        <v>46.79</v>
      </c>
      <c r="N31" s="59" t="n">
        <v>46.8</v>
      </c>
      <c r="O31" s="59" t="n">
        <v>46.6</v>
      </c>
      <c r="P31" s="59" t="n">
        <v>46.32</v>
      </c>
      <c r="Q31" s="59" t="n">
        <v>46.1</v>
      </c>
      <c r="R31" s="59" t="n">
        <v>45.8</v>
      </c>
      <c r="S31" s="59" t="n">
        <v>45.43</v>
      </c>
      <c r="T31" s="59" t="n">
        <v>45.6</v>
      </c>
      <c r="U31" s="60" t="n">
        <v>45.6</v>
      </c>
      <c r="V31" s="59" t="n">
        <v>45.5</v>
      </c>
      <c r="W31" s="59" t="n">
        <v>45</v>
      </c>
      <c r="X31" s="59" t="n">
        <v>44.9</v>
      </c>
      <c r="Y31" s="59" t="n">
        <v>44.7</v>
      </c>
      <c r="Z31" s="61" t="n">
        <f aca="false">AVERAGE(B31:Y31)</f>
        <v>48.2208333333333</v>
      </c>
      <c r="AA31" s="62" t="n">
        <v>55.8</v>
      </c>
      <c r="AB31" s="63" t="n">
        <f aca="false">LARGE(B31:Y31,24)</f>
        <v>44.7</v>
      </c>
      <c r="AC31" s="59" t="n">
        <f aca="false">AA31-AB31</f>
        <v>11.1</v>
      </c>
      <c r="AD31" s="59" t="n">
        <f aca="false">AVERAGE(J31:U31)</f>
        <v>46.525</v>
      </c>
      <c r="AE31" s="60" t="n">
        <f aca="false">AVERAGE(B31:I31,V31:Y31)</f>
        <v>49.9166666666667</v>
      </c>
      <c r="AF31" s="67" t="n">
        <f aca="false">SUM(Z31+700)*(1013.25/760)</f>
        <v>997.545736019737</v>
      </c>
      <c r="AG31" s="62" t="n">
        <f aca="false">SUM(AA31+700)*(1013.25/760)</f>
        <v>1007.65046052632</v>
      </c>
      <c r="AH31" s="68" t="n">
        <f aca="false">SUM(AB31+700)*(1013.25/760)</f>
        <v>992.851677631579</v>
      </c>
    </row>
    <row r="32" customFormat="false" ht="12" hidden="false" customHeight="false" outlineLevel="0" collapsed="false">
      <c r="A32" s="57" t="n">
        <v>21</v>
      </c>
      <c r="B32" s="59" t="n">
        <v>44.5</v>
      </c>
      <c r="C32" s="59" t="n">
        <v>44.3</v>
      </c>
      <c r="D32" s="59" t="n">
        <v>44.2</v>
      </c>
      <c r="E32" s="59" t="n">
        <v>44.2</v>
      </c>
      <c r="F32" s="59" t="n">
        <v>44.1</v>
      </c>
      <c r="G32" s="59" t="n">
        <v>44.2</v>
      </c>
      <c r="H32" s="59" t="n">
        <v>44.4</v>
      </c>
      <c r="I32" s="60" t="n">
        <v>44.9</v>
      </c>
      <c r="J32" s="59" t="n">
        <v>45.63</v>
      </c>
      <c r="K32" s="59" t="n">
        <v>46.1</v>
      </c>
      <c r="L32" s="59" t="n">
        <v>47</v>
      </c>
      <c r="M32" s="59" t="n">
        <v>47.89</v>
      </c>
      <c r="N32" s="59" t="n">
        <v>47.8</v>
      </c>
      <c r="O32" s="59" t="n">
        <v>47.7</v>
      </c>
      <c r="P32" s="59" t="n">
        <v>47.69</v>
      </c>
      <c r="Q32" s="59" t="n">
        <v>47.9</v>
      </c>
      <c r="R32" s="59" t="n">
        <v>48.2</v>
      </c>
      <c r="S32" s="59" t="n">
        <v>48.62</v>
      </c>
      <c r="T32" s="59" t="n">
        <v>49.1</v>
      </c>
      <c r="U32" s="60" t="n">
        <v>49.2</v>
      </c>
      <c r="V32" s="59" t="n">
        <v>49.3</v>
      </c>
      <c r="W32" s="59" t="n">
        <v>49.7</v>
      </c>
      <c r="X32" s="59" t="n">
        <v>49.9</v>
      </c>
      <c r="Y32" s="59" t="n">
        <v>50</v>
      </c>
      <c r="Z32" s="61" t="n">
        <f aca="false">AVERAGE(B32:Y32)</f>
        <v>46.93875</v>
      </c>
      <c r="AA32" s="62" t="n">
        <f aca="false">LARGE(B32:Y32,1)</f>
        <v>50</v>
      </c>
      <c r="AB32" s="63" t="n">
        <f aca="false">LARGE(B32:Y32,24)</f>
        <v>44.1</v>
      </c>
      <c r="AC32" s="59" t="n">
        <f aca="false">AA32-AB32</f>
        <v>5.9</v>
      </c>
      <c r="AD32" s="59" t="n">
        <f aca="false">AVERAGE(J32:U32)</f>
        <v>47.7358333333333</v>
      </c>
      <c r="AE32" s="60" t="n">
        <f aca="false">AVERAGE(B32:I32,V32:Y32)</f>
        <v>46.1416666666667</v>
      </c>
      <c r="AF32" s="67" t="n">
        <f aca="false">SUM(Z32+700)*(1013.25/760)</f>
        <v>995.836432154605</v>
      </c>
      <c r="AG32" s="62" t="n">
        <f aca="false">SUM(AA32+700)*(1013.25/760)</f>
        <v>999.917763157895</v>
      </c>
      <c r="AH32" s="68" t="n">
        <f aca="false">SUM(AB32+700)*(1013.25/760)</f>
        <v>992.051743421053</v>
      </c>
    </row>
    <row r="33" customFormat="false" ht="12" hidden="false" customHeight="false" outlineLevel="0" collapsed="false">
      <c r="A33" s="57" t="n">
        <v>22</v>
      </c>
      <c r="B33" s="59" t="n">
        <v>50</v>
      </c>
      <c r="C33" s="59" t="n">
        <v>50</v>
      </c>
      <c r="D33" s="59" t="n">
        <v>50</v>
      </c>
      <c r="E33" s="59" t="n">
        <v>49.7</v>
      </c>
      <c r="F33" s="59" t="n">
        <v>49.3</v>
      </c>
      <c r="G33" s="59" t="n">
        <v>48.7</v>
      </c>
      <c r="H33" s="59" t="n">
        <v>48.1</v>
      </c>
      <c r="I33" s="60" t="n">
        <v>47.5</v>
      </c>
      <c r="J33" s="59" t="n">
        <v>47.43</v>
      </c>
      <c r="K33" s="59" t="n">
        <v>48</v>
      </c>
      <c r="L33" s="59" t="n">
        <v>48.7</v>
      </c>
      <c r="M33" s="59" t="n">
        <v>49.12</v>
      </c>
      <c r="N33" s="59" t="n">
        <v>49</v>
      </c>
      <c r="O33" s="59" t="n">
        <v>49.1</v>
      </c>
      <c r="P33" s="59" t="n">
        <v>50.43</v>
      </c>
      <c r="Q33" s="59" t="n">
        <v>51</v>
      </c>
      <c r="R33" s="59" t="n">
        <v>52.1</v>
      </c>
      <c r="S33" s="59" t="n">
        <v>53.68</v>
      </c>
      <c r="T33" s="59" t="n">
        <v>54.3</v>
      </c>
      <c r="U33" s="60" t="n">
        <v>54.9</v>
      </c>
      <c r="V33" s="59" t="n">
        <v>55.8</v>
      </c>
      <c r="W33" s="59" t="n">
        <v>56.8</v>
      </c>
      <c r="X33" s="59" t="n">
        <v>57.5</v>
      </c>
      <c r="Y33" s="59" t="n">
        <v>58.2</v>
      </c>
      <c r="Z33" s="61" t="n">
        <f aca="false">AVERAGE(B33:Y33)</f>
        <v>51.2233333333333</v>
      </c>
      <c r="AA33" s="62" t="n">
        <f aca="false">LARGE(B33:Y33,1)</f>
        <v>58.2</v>
      </c>
      <c r="AB33" s="63" t="n">
        <v>47.3</v>
      </c>
      <c r="AC33" s="59" t="n">
        <f aca="false">AA33-AB33</f>
        <v>10.9</v>
      </c>
      <c r="AD33" s="59" t="n">
        <f aca="false">AVERAGE(J33:U33)</f>
        <v>50.6466666666667</v>
      </c>
      <c r="AE33" s="60" t="n">
        <f aca="false">AVERAGE(B33:I33,V33:Y33)</f>
        <v>51.8</v>
      </c>
      <c r="AF33" s="67" t="n">
        <f aca="false">SUM(Z33+700)*(1013.25/760)</f>
        <v>1001.54874013158</v>
      </c>
      <c r="AG33" s="62" t="n">
        <f aca="false">SUM(AA33+700)*(1013.25/760)</f>
        <v>1010.85019736842</v>
      </c>
      <c r="AH33" s="68" t="n">
        <f aca="false">SUM(AB33+700)*(1013.25/760)</f>
        <v>996.318059210526</v>
      </c>
    </row>
    <row r="34" customFormat="false" ht="12" hidden="false" customHeight="false" outlineLevel="0" collapsed="false">
      <c r="A34" s="57" t="n">
        <v>23</v>
      </c>
      <c r="B34" s="59" t="n">
        <v>58.6</v>
      </c>
      <c r="C34" s="59" t="n">
        <v>58.7</v>
      </c>
      <c r="D34" s="59" t="n">
        <v>59</v>
      </c>
      <c r="E34" s="59" t="n">
        <v>59.8</v>
      </c>
      <c r="F34" s="59" t="n">
        <v>60.4</v>
      </c>
      <c r="G34" s="59" t="n">
        <v>61.1</v>
      </c>
      <c r="H34" s="59" t="n">
        <v>61.5</v>
      </c>
      <c r="I34" s="60" t="n">
        <v>62.1</v>
      </c>
      <c r="J34" s="59" t="n">
        <v>63.16</v>
      </c>
      <c r="K34" s="59" t="n">
        <v>63.7</v>
      </c>
      <c r="L34" s="59" t="n">
        <v>64.2</v>
      </c>
      <c r="M34" s="59" t="n">
        <v>64.37</v>
      </c>
      <c r="N34" s="59" t="n">
        <v>64.1</v>
      </c>
      <c r="O34" s="59" t="n">
        <v>63.8</v>
      </c>
      <c r="P34" s="59" t="n">
        <v>63.68</v>
      </c>
      <c r="Q34" s="59" t="n">
        <v>63.7</v>
      </c>
      <c r="R34" s="59" t="n">
        <v>63.7</v>
      </c>
      <c r="S34" s="59" t="n">
        <v>64.2</v>
      </c>
      <c r="T34" s="59" t="n">
        <v>64.5</v>
      </c>
      <c r="U34" s="60" t="n">
        <v>65</v>
      </c>
      <c r="V34" s="59" t="n">
        <v>65.3</v>
      </c>
      <c r="W34" s="59" t="n">
        <v>65.4</v>
      </c>
      <c r="X34" s="59" t="n">
        <v>65.9</v>
      </c>
      <c r="Y34" s="59" t="n">
        <v>66.1</v>
      </c>
      <c r="Z34" s="61" t="n">
        <f aca="false">AVERAGE(B34:Y34)</f>
        <v>63.0004166666667</v>
      </c>
      <c r="AA34" s="62" t="n">
        <f aca="false">LARGE(B34:Y34,1)</f>
        <v>66.1</v>
      </c>
      <c r="AB34" s="63" t="n">
        <v>58.2</v>
      </c>
      <c r="AC34" s="59" t="n">
        <f aca="false">AA34-AB34</f>
        <v>7.89999999999999</v>
      </c>
      <c r="AD34" s="59" t="n">
        <f aca="false">AVERAGE(J34:U34)</f>
        <v>64.0091666666667</v>
      </c>
      <c r="AE34" s="60" t="n">
        <f aca="false">AVERAGE(B34:I34,V34:Y34)</f>
        <v>61.9916666666667</v>
      </c>
      <c r="AF34" s="67" t="n">
        <f aca="false">SUM(Z34+700)*(1013.25/760)</f>
        <v>1017.2502265625</v>
      </c>
      <c r="AG34" s="62" t="n">
        <f aca="false">SUM(AA34+700)*(1013.25/760)</f>
        <v>1021.38266447368</v>
      </c>
      <c r="AH34" s="68" t="n">
        <f aca="false">SUM(AB34+700)*(1013.25/760)</f>
        <v>1010.85019736842</v>
      </c>
    </row>
    <row r="35" customFormat="false" ht="12" hidden="false" customHeight="false" outlineLevel="0" collapsed="false">
      <c r="A35" s="57" t="n">
        <v>24</v>
      </c>
      <c r="B35" s="59" t="n">
        <v>66.3</v>
      </c>
      <c r="C35" s="59" t="n">
        <v>66.2</v>
      </c>
      <c r="D35" s="59" t="n">
        <v>66.3</v>
      </c>
      <c r="E35" s="59" t="n">
        <v>66.3</v>
      </c>
      <c r="F35" s="59" t="n">
        <v>66.3</v>
      </c>
      <c r="G35" s="59" t="n">
        <v>66.4</v>
      </c>
      <c r="H35" s="59" t="n">
        <v>66.5</v>
      </c>
      <c r="I35" s="60" t="n">
        <v>66.6</v>
      </c>
      <c r="J35" s="59" t="n">
        <v>67</v>
      </c>
      <c r="K35" s="59" t="n">
        <v>67</v>
      </c>
      <c r="L35" s="59" t="n">
        <v>67.1</v>
      </c>
      <c r="M35" s="59" t="n">
        <v>67.08</v>
      </c>
      <c r="N35" s="59" t="n">
        <v>67.1</v>
      </c>
      <c r="O35" s="59" t="n">
        <v>67.1</v>
      </c>
      <c r="P35" s="59" t="n">
        <v>66.59</v>
      </c>
      <c r="Q35" s="59" t="n">
        <v>66.5</v>
      </c>
      <c r="R35" s="59" t="n">
        <v>66.4</v>
      </c>
      <c r="S35" s="59" t="n">
        <v>66.59</v>
      </c>
      <c r="T35" s="59" t="n">
        <v>66.7</v>
      </c>
      <c r="U35" s="60" t="n">
        <v>66.7</v>
      </c>
      <c r="V35" s="59" t="n">
        <v>66.8</v>
      </c>
      <c r="W35" s="59" t="n">
        <v>66.8</v>
      </c>
      <c r="X35" s="59" t="n">
        <v>66.8</v>
      </c>
      <c r="Y35" s="59" t="n">
        <v>66.9</v>
      </c>
      <c r="Z35" s="61" t="n">
        <f aca="false">AVERAGE(B35:Y35)</f>
        <v>66.6691666666667</v>
      </c>
      <c r="AA35" s="62" t="n">
        <v>67.2</v>
      </c>
      <c r="AB35" s="63" t="n">
        <v>66.1</v>
      </c>
      <c r="AC35" s="59" t="n">
        <f aca="false">AA35-AB35</f>
        <v>1.10000000000001</v>
      </c>
      <c r="AD35" s="59" t="n">
        <f aca="false">AVERAGE(J35:U35)</f>
        <v>66.8216666666667</v>
      </c>
      <c r="AE35" s="60" t="n">
        <f aca="false">AVERAGE(B35:I35,V35:Y35)</f>
        <v>66.5166666666667</v>
      </c>
      <c r="AF35" s="67" t="n">
        <f aca="false">SUM(Z35+700)*(1013.25/760)</f>
        <v>1022.14149095395</v>
      </c>
      <c r="AG35" s="62" t="n">
        <f aca="false">SUM(AA35+700)*(1013.25/760)</f>
        <v>1022.84921052632</v>
      </c>
      <c r="AH35" s="68" t="n">
        <f aca="false">SUM(AB35+700)*(1013.25/760)</f>
        <v>1021.38266447368</v>
      </c>
    </row>
    <row r="36" customFormat="false" ht="12" hidden="false" customHeight="false" outlineLevel="0" collapsed="false">
      <c r="A36" s="57" t="n">
        <v>25</v>
      </c>
      <c r="B36" s="59" t="n">
        <v>66.8</v>
      </c>
      <c r="C36" s="59" t="n">
        <v>66.8</v>
      </c>
      <c r="D36" s="59" t="n">
        <v>67</v>
      </c>
      <c r="E36" s="59" t="n">
        <v>67</v>
      </c>
      <c r="F36" s="59" t="n">
        <v>67.2</v>
      </c>
      <c r="G36" s="59" t="n">
        <v>67.2</v>
      </c>
      <c r="H36" s="59" t="n">
        <v>67</v>
      </c>
      <c r="I36" s="60" t="n">
        <v>67.1</v>
      </c>
      <c r="J36" s="59" t="n">
        <v>68.01</v>
      </c>
      <c r="K36" s="59" t="n">
        <v>68.1</v>
      </c>
      <c r="L36" s="59" t="n">
        <v>68.5</v>
      </c>
      <c r="M36" s="59" t="n">
        <v>68.54</v>
      </c>
      <c r="N36" s="59" t="n">
        <v>68.3</v>
      </c>
      <c r="O36" s="59" t="n">
        <v>67.8</v>
      </c>
      <c r="P36" s="59" t="n">
        <v>67.38</v>
      </c>
      <c r="Q36" s="59" t="n">
        <v>67.2</v>
      </c>
      <c r="R36" s="59" t="n">
        <v>67.2</v>
      </c>
      <c r="S36" s="59" t="n">
        <v>67.11</v>
      </c>
      <c r="T36" s="59" t="n">
        <v>67.2</v>
      </c>
      <c r="U36" s="60" t="n">
        <v>67.4</v>
      </c>
      <c r="V36" s="59" t="n">
        <v>67.7</v>
      </c>
      <c r="W36" s="59" t="n">
        <v>67.9</v>
      </c>
      <c r="X36" s="59" t="n">
        <v>68.2</v>
      </c>
      <c r="Y36" s="59" t="n">
        <v>68.3</v>
      </c>
      <c r="Z36" s="61" t="n">
        <f aca="false">AVERAGE(B36:Y36)</f>
        <v>67.5391666666667</v>
      </c>
      <c r="AA36" s="62" t="n">
        <v>68.7</v>
      </c>
      <c r="AB36" s="63" t="n">
        <v>66.6</v>
      </c>
      <c r="AC36" s="59" t="n">
        <f aca="false">AA36-AB36</f>
        <v>2.10000000000001</v>
      </c>
      <c r="AD36" s="59" t="n">
        <f aca="false">AVERAGE(J36:U36)</f>
        <v>67.7283333333333</v>
      </c>
      <c r="AE36" s="60" t="n">
        <f aca="false">AVERAGE(B36:I36,V36:Y36)</f>
        <v>67.35</v>
      </c>
      <c r="AF36" s="67" t="n">
        <f aca="false">SUM(Z36+700)*(1013.25/760)</f>
        <v>1023.30139555921</v>
      </c>
      <c r="AG36" s="62" t="n">
        <f aca="false">SUM(AA36+700)*(1013.25/760)</f>
        <v>1024.84904605263</v>
      </c>
      <c r="AH36" s="68" t="n">
        <f aca="false">SUM(AB36+700)*(1013.25/760)</f>
        <v>1022.04927631579</v>
      </c>
    </row>
    <row r="37" customFormat="false" ht="12" hidden="false" customHeight="false" outlineLevel="0" collapsed="false">
      <c r="A37" s="57" t="n">
        <v>26</v>
      </c>
      <c r="B37" s="59" t="n">
        <v>68.4</v>
      </c>
      <c r="C37" s="59" t="n">
        <v>68.3</v>
      </c>
      <c r="D37" s="59" t="n">
        <v>68.3</v>
      </c>
      <c r="E37" s="59" t="n">
        <v>68.4</v>
      </c>
      <c r="F37" s="59" t="n">
        <v>68.5</v>
      </c>
      <c r="G37" s="59" t="n">
        <v>68.5</v>
      </c>
      <c r="H37" s="59" t="n">
        <v>68.6</v>
      </c>
      <c r="I37" s="60" t="n">
        <v>68.8</v>
      </c>
      <c r="J37" s="59" t="n">
        <v>69.1</v>
      </c>
      <c r="K37" s="59" t="n">
        <v>69.4</v>
      </c>
      <c r="L37" s="59" t="n">
        <v>69.3</v>
      </c>
      <c r="M37" s="59" t="n">
        <v>69.14</v>
      </c>
      <c r="N37" s="59" t="n">
        <v>69.1</v>
      </c>
      <c r="O37" s="59" t="n">
        <v>68.4</v>
      </c>
      <c r="P37" s="59" t="n">
        <v>68</v>
      </c>
      <c r="Q37" s="59" t="n">
        <v>67.6</v>
      </c>
      <c r="R37" s="59" t="n">
        <v>67.5</v>
      </c>
      <c r="S37" s="59" t="n">
        <v>67.5</v>
      </c>
      <c r="T37" s="59" t="n">
        <v>67.4</v>
      </c>
      <c r="U37" s="60" t="n">
        <v>67.5</v>
      </c>
      <c r="V37" s="59" t="n">
        <v>67.5</v>
      </c>
      <c r="W37" s="59" t="n">
        <v>67.5</v>
      </c>
      <c r="X37" s="59" t="n">
        <v>67.6</v>
      </c>
      <c r="Y37" s="59" t="n">
        <v>67.8</v>
      </c>
      <c r="Z37" s="61" t="n">
        <f aca="false">AVERAGE(B37:Y37)</f>
        <v>68.2558333333333</v>
      </c>
      <c r="AA37" s="62" t="n">
        <f aca="false">LARGE(B37:Y37,1)</f>
        <v>69.4</v>
      </c>
      <c r="AB37" s="63" t="n">
        <f aca="false">LARGE(B37:Y37,24)</f>
        <v>67.4</v>
      </c>
      <c r="AC37" s="59" t="n">
        <f aca="false">AA37-AB37</f>
        <v>2</v>
      </c>
      <c r="AD37" s="59" t="n">
        <f aca="false">AVERAGE(J37:U37)</f>
        <v>68.3283333333333</v>
      </c>
      <c r="AE37" s="60" t="n">
        <f aca="false">AVERAGE(B37:I37,V37:Y37)</f>
        <v>68.1833333333333</v>
      </c>
      <c r="AF37" s="67" t="n">
        <f aca="false">SUM(Z37+700)*(1013.25/760)</f>
        <v>1024.25687253289</v>
      </c>
      <c r="AG37" s="62" t="n">
        <f aca="false">SUM(AA37+700)*(1013.25/760)</f>
        <v>1025.78230263158</v>
      </c>
      <c r="AH37" s="68" t="n">
        <f aca="false">SUM(AB37+700)*(1013.25/760)</f>
        <v>1023.11585526316</v>
      </c>
    </row>
    <row r="38" customFormat="false" ht="12" hidden="false" customHeight="false" outlineLevel="0" collapsed="false">
      <c r="A38" s="57" t="n">
        <v>27</v>
      </c>
      <c r="B38" s="59" t="n">
        <v>67.7</v>
      </c>
      <c r="C38" s="59" t="n">
        <v>67.5</v>
      </c>
      <c r="D38" s="59" t="n">
        <v>67.4</v>
      </c>
      <c r="E38" s="59" t="n">
        <v>67.3</v>
      </c>
      <c r="F38" s="59" t="n">
        <v>67.3</v>
      </c>
      <c r="G38" s="59" t="n">
        <v>67.3</v>
      </c>
      <c r="H38" s="59" t="n">
        <v>67.3</v>
      </c>
      <c r="I38" s="60" t="n">
        <v>67.5</v>
      </c>
      <c r="J38" s="59" t="n">
        <v>67.7</v>
      </c>
      <c r="K38" s="59" t="n">
        <v>68.1</v>
      </c>
      <c r="L38" s="59" t="n">
        <v>68.3</v>
      </c>
      <c r="M38" s="59" t="n">
        <v>68.18</v>
      </c>
      <c r="N38" s="59" t="n">
        <v>67.8</v>
      </c>
      <c r="O38" s="59" t="n">
        <v>67.3</v>
      </c>
      <c r="P38" s="59" t="n">
        <v>67.11</v>
      </c>
      <c r="Q38" s="59" t="n">
        <v>66.8</v>
      </c>
      <c r="R38" s="59" t="n">
        <v>66.8</v>
      </c>
      <c r="S38" s="59" t="n">
        <v>66.85</v>
      </c>
      <c r="T38" s="59" t="n">
        <v>66.8</v>
      </c>
      <c r="U38" s="60" t="n">
        <v>66.9</v>
      </c>
      <c r="V38" s="59" t="n">
        <v>67.1</v>
      </c>
      <c r="W38" s="59" t="n">
        <v>67.1</v>
      </c>
      <c r="X38" s="59" t="n">
        <v>67.1</v>
      </c>
      <c r="Y38" s="59" t="n">
        <v>67</v>
      </c>
      <c r="Z38" s="61" t="n">
        <f aca="false">AVERAGE(B38:Y38)</f>
        <v>67.3433333333333</v>
      </c>
      <c r="AA38" s="62" t="n">
        <v>68.4</v>
      </c>
      <c r="AB38" s="63" t="n">
        <v>66.7</v>
      </c>
      <c r="AC38" s="59" t="n">
        <f aca="false">AA38-AB38</f>
        <v>1.7</v>
      </c>
      <c r="AD38" s="59" t="n">
        <f aca="false">AVERAGE(J38:U38)</f>
        <v>67.3866666666667</v>
      </c>
      <c r="AE38" s="60" t="n">
        <f aca="false">AVERAGE(B38:I38,V38:Y38)</f>
        <v>67.3</v>
      </c>
      <c r="AF38" s="67" t="n">
        <f aca="false">SUM(Z38+700)*(1013.25/760)</f>
        <v>1023.04030592105</v>
      </c>
      <c r="AG38" s="62" t="n">
        <f aca="false">SUM(AA38+700)*(1013.25/760)</f>
        <v>1024.44907894737</v>
      </c>
      <c r="AH38" s="68" t="n">
        <f aca="false">SUM(AB38+700)*(1013.25/760)</f>
        <v>1022.18259868421</v>
      </c>
    </row>
    <row r="39" customFormat="false" ht="12" hidden="false" customHeight="false" outlineLevel="0" collapsed="false">
      <c r="A39" s="57" t="n">
        <v>28</v>
      </c>
      <c r="B39" s="59" t="n">
        <v>66.9</v>
      </c>
      <c r="C39" s="59" t="n">
        <v>66.9</v>
      </c>
      <c r="D39" s="59" t="n">
        <v>66.8</v>
      </c>
      <c r="E39" s="59" t="n">
        <v>66.7</v>
      </c>
      <c r="F39" s="59" t="n">
        <v>66.5</v>
      </c>
      <c r="G39" s="59" t="n">
        <v>66.3</v>
      </c>
      <c r="H39" s="59" t="n">
        <v>66.3</v>
      </c>
      <c r="I39" s="60" t="n">
        <v>66.2</v>
      </c>
      <c r="J39" s="59" t="n">
        <v>66.07</v>
      </c>
      <c r="K39" s="59" t="n">
        <v>66.1</v>
      </c>
      <c r="L39" s="59" t="n">
        <v>66</v>
      </c>
      <c r="M39" s="59" t="n">
        <v>65.86</v>
      </c>
      <c r="N39" s="59" t="n">
        <v>65.4</v>
      </c>
      <c r="O39" s="59" t="n">
        <v>64.6</v>
      </c>
      <c r="P39" s="59" t="n">
        <v>63.54</v>
      </c>
      <c r="Q39" s="59" t="n">
        <v>63.3</v>
      </c>
      <c r="R39" s="59" t="n">
        <v>63</v>
      </c>
      <c r="S39" s="59" t="n">
        <v>62.89</v>
      </c>
      <c r="T39" s="59" t="n">
        <v>63</v>
      </c>
      <c r="U39" s="60" t="n">
        <v>63.2</v>
      </c>
      <c r="V39" s="59" t="n">
        <v>63.5</v>
      </c>
      <c r="W39" s="59" t="n">
        <v>63.7</v>
      </c>
      <c r="X39" s="59" t="n">
        <v>63.8</v>
      </c>
      <c r="Y39" s="59" t="n">
        <v>64</v>
      </c>
      <c r="Z39" s="61" t="n">
        <f aca="false">AVERAGE(B39:Y39)</f>
        <v>65.0233333333333</v>
      </c>
      <c r="AA39" s="62" t="n">
        <v>67</v>
      </c>
      <c r="AB39" s="63" t="n">
        <v>62.8</v>
      </c>
      <c r="AC39" s="59" t="n">
        <f aca="false">AA39-AB39</f>
        <v>4.2</v>
      </c>
      <c r="AD39" s="59" t="n">
        <f aca="false">AVERAGE(J39:U39)</f>
        <v>64.4133333333333</v>
      </c>
      <c r="AE39" s="60" t="n">
        <f aca="false">AVERAGE(B39:I39,V39:Y39)</f>
        <v>65.6333333333333</v>
      </c>
      <c r="AF39" s="67" t="n">
        <f aca="false">SUM(Z39+700)*(1013.25/760)</f>
        <v>1019.94722697368</v>
      </c>
      <c r="AG39" s="62" t="n">
        <f aca="false">SUM(AA39+700)*(1013.25/760)</f>
        <v>1022.58256578947</v>
      </c>
      <c r="AH39" s="68" t="n">
        <f aca="false">SUM(AB39+700)*(1013.25/760)</f>
        <v>1016.98302631579</v>
      </c>
    </row>
    <row r="40" customFormat="false" ht="12" hidden="false" customHeight="false" outlineLevel="0" collapsed="false">
      <c r="A40" s="57" t="n">
        <v>29</v>
      </c>
      <c r="B40" s="59" t="n">
        <v>64.2</v>
      </c>
      <c r="C40" s="59" t="n">
        <v>64.2</v>
      </c>
      <c r="D40" s="59" t="n">
        <v>64.3</v>
      </c>
      <c r="E40" s="59" t="n">
        <v>64.4</v>
      </c>
      <c r="F40" s="59" t="n">
        <v>64.4</v>
      </c>
      <c r="G40" s="59" t="n">
        <v>64.4</v>
      </c>
      <c r="H40" s="59" t="n">
        <v>64.1</v>
      </c>
      <c r="I40" s="60" t="n">
        <v>64.1</v>
      </c>
      <c r="J40" s="59" t="n">
        <v>64.12</v>
      </c>
      <c r="K40" s="59" t="n">
        <v>64.1</v>
      </c>
      <c r="L40" s="59" t="n">
        <v>64.2</v>
      </c>
      <c r="M40" s="59" t="n">
        <v>63.92</v>
      </c>
      <c r="N40" s="59" t="n">
        <v>63.4</v>
      </c>
      <c r="O40" s="59" t="n">
        <v>62.7</v>
      </c>
      <c r="P40" s="59" t="n">
        <v>62.44</v>
      </c>
      <c r="Q40" s="59" t="n">
        <v>62.2</v>
      </c>
      <c r="R40" s="59" t="n">
        <v>62</v>
      </c>
      <c r="S40" s="59" t="n">
        <v>62.12</v>
      </c>
      <c r="T40" s="59" t="n">
        <v>62.2</v>
      </c>
      <c r="U40" s="60" t="n">
        <v>62.7</v>
      </c>
      <c r="V40" s="59" t="n">
        <v>62.7</v>
      </c>
      <c r="W40" s="59" t="n">
        <v>62.8</v>
      </c>
      <c r="X40" s="59" t="n">
        <v>63</v>
      </c>
      <c r="Y40" s="59" t="n">
        <v>63.4</v>
      </c>
      <c r="Z40" s="61" t="n">
        <f aca="false">AVERAGE(B40:Y40)</f>
        <v>63.4208333333334</v>
      </c>
      <c r="AA40" s="62" t="n">
        <v>64.5</v>
      </c>
      <c r="AB40" s="63" t="n">
        <v>61.9</v>
      </c>
      <c r="AC40" s="59" t="n">
        <f aca="false">AA40-AB40</f>
        <v>2.6</v>
      </c>
      <c r="AD40" s="59" t="n">
        <f aca="false">AVERAGE(J40:U40)</f>
        <v>63.0083333333334</v>
      </c>
      <c r="AE40" s="60" t="n">
        <f aca="false">AVERAGE(B40:I40,V40:Y40)</f>
        <v>63.8333333333333</v>
      </c>
      <c r="AF40" s="67" t="n">
        <f aca="false">SUM(Z40+700)*(1013.25/760)</f>
        <v>1017.81073601974</v>
      </c>
      <c r="AG40" s="62" t="n">
        <f aca="false">SUM(AA40+700)*(1013.25/760)</f>
        <v>1019.24950657895</v>
      </c>
      <c r="AH40" s="68" t="n">
        <f aca="false">SUM(AB40+700)*(1013.25/760)</f>
        <v>1015.783125</v>
      </c>
    </row>
    <row r="41" customFormat="false" ht="12" hidden="false" customHeight="false" outlineLevel="0" collapsed="false">
      <c r="A41" s="57" t="n">
        <v>30</v>
      </c>
      <c r="B41" s="59" t="n">
        <v>63.5</v>
      </c>
      <c r="C41" s="59" t="n">
        <v>63.5</v>
      </c>
      <c r="D41" s="59" t="n">
        <v>63.5</v>
      </c>
      <c r="E41" s="59" t="n">
        <v>63.6</v>
      </c>
      <c r="F41" s="59" t="n">
        <v>63.6</v>
      </c>
      <c r="G41" s="59" t="n">
        <v>63.6</v>
      </c>
      <c r="H41" s="59" t="n">
        <v>63.6</v>
      </c>
      <c r="I41" s="60" t="n">
        <v>63.8</v>
      </c>
      <c r="J41" s="59" t="n">
        <v>64.01</v>
      </c>
      <c r="K41" s="59" t="n">
        <v>64.4</v>
      </c>
      <c r="L41" s="59" t="n">
        <v>64.4</v>
      </c>
      <c r="M41" s="59" t="n">
        <v>64.35</v>
      </c>
      <c r="N41" s="59" t="n">
        <v>63.8</v>
      </c>
      <c r="O41" s="59" t="n">
        <v>62.7</v>
      </c>
      <c r="P41" s="59" t="n">
        <v>61.85</v>
      </c>
      <c r="Q41" s="59" t="n">
        <v>61.5</v>
      </c>
      <c r="R41" s="59" t="n">
        <v>61.2</v>
      </c>
      <c r="S41" s="59" t="n">
        <v>61.65</v>
      </c>
      <c r="T41" s="59" t="n">
        <v>60.5</v>
      </c>
      <c r="U41" s="60" t="n">
        <v>60.6</v>
      </c>
      <c r="V41" s="59" t="n">
        <v>60.6</v>
      </c>
      <c r="W41" s="59" t="n">
        <v>59.3</v>
      </c>
      <c r="X41" s="59" t="n">
        <v>59</v>
      </c>
      <c r="Y41" s="59" t="n">
        <v>58.6</v>
      </c>
      <c r="Z41" s="61" t="n">
        <f aca="false">AVERAGE(B41:Y41)</f>
        <v>62.3816666666667</v>
      </c>
      <c r="AA41" s="62" t="n">
        <v>64.5</v>
      </c>
      <c r="AB41" s="63" t="n">
        <f aca="false">LARGE(B41:Y41,24)</f>
        <v>58.6</v>
      </c>
      <c r="AC41" s="59" t="n">
        <f aca="false">AA41-AB41</f>
        <v>5.9</v>
      </c>
      <c r="AD41" s="59" t="n">
        <f aca="false">AVERAGE(J41:U41)</f>
        <v>62.58</v>
      </c>
      <c r="AE41" s="60" t="n">
        <f aca="false">AVERAGE(B41:I41,V41:Y41)</f>
        <v>62.1833333333333</v>
      </c>
      <c r="AF41" s="67" t="n">
        <f aca="false">SUM(Z41+700)*(1013.25/760)</f>
        <v>1016.42529440789</v>
      </c>
      <c r="AG41" s="62" t="n">
        <f aca="false">SUM(AA41+700)*(1013.25/760)</f>
        <v>1019.24950657895</v>
      </c>
      <c r="AH41" s="68" t="n">
        <f aca="false">SUM(AB41+700)*(1013.25/760)</f>
        <v>1011.38348684211</v>
      </c>
    </row>
    <row r="42" customFormat="false" ht="13" hidden="false" customHeight="false" outlineLevel="0" collapsed="false">
      <c r="A42" s="69" t="n">
        <v>31</v>
      </c>
      <c r="B42" s="70" t="n">
        <v>58.4</v>
      </c>
      <c r="C42" s="70" t="n">
        <v>57.8</v>
      </c>
      <c r="D42" s="70" t="n">
        <v>57.6</v>
      </c>
      <c r="E42" s="70" t="n">
        <v>57.4</v>
      </c>
      <c r="F42" s="70" t="n">
        <v>57.6</v>
      </c>
      <c r="G42" s="70" t="n">
        <v>57.7</v>
      </c>
      <c r="H42" s="70" t="n">
        <v>58.3</v>
      </c>
      <c r="I42" s="71" t="n">
        <v>58.9</v>
      </c>
      <c r="J42" s="70" t="n">
        <v>59.7</v>
      </c>
      <c r="K42" s="70" t="n">
        <v>60.3</v>
      </c>
      <c r="L42" s="70" t="n">
        <v>60.6</v>
      </c>
      <c r="M42" s="70" t="n">
        <v>61</v>
      </c>
      <c r="N42" s="70" t="n">
        <v>61</v>
      </c>
      <c r="O42" s="70" t="n">
        <v>60.7</v>
      </c>
      <c r="P42" s="70" t="n">
        <v>60.86</v>
      </c>
      <c r="Q42" s="70" t="n">
        <v>60.9</v>
      </c>
      <c r="R42" s="70" t="n">
        <v>61.2</v>
      </c>
      <c r="S42" s="70" t="n">
        <v>61.58</v>
      </c>
      <c r="T42" s="70" t="n">
        <v>61.9</v>
      </c>
      <c r="U42" s="71" t="n">
        <v>62.3</v>
      </c>
      <c r="V42" s="70" t="n">
        <v>62.7</v>
      </c>
      <c r="W42" s="70" t="n">
        <v>63.2</v>
      </c>
      <c r="X42" s="70" t="n">
        <v>63.5</v>
      </c>
      <c r="Y42" s="70" t="n">
        <v>63.6</v>
      </c>
      <c r="Z42" s="72" t="n">
        <f aca="false">AVERAGE(B42:Y42)</f>
        <v>60.3641666666667</v>
      </c>
      <c r="AA42" s="73" t="n">
        <f aca="false">LARGE(B42:Y42,1)</f>
        <v>63.6</v>
      </c>
      <c r="AB42" s="74" t="n">
        <v>57.3</v>
      </c>
      <c r="AC42" s="70" t="n">
        <f aca="false">AA42-AB42</f>
        <v>6.3</v>
      </c>
      <c r="AD42" s="70" t="n">
        <f aca="false">AVERAGE(J42:U42)</f>
        <v>61.0033333333333</v>
      </c>
      <c r="AE42" s="71" t="n">
        <f aca="false">AVERAGE(B42:I42,V42:Y42)</f>
        <v>59.725</v>
      </c>
      <c r="AF42" s="75" t="n">
        <f aca="false">SUM(Z42+700)*(1013.25/760)</f>
        <v>1013.735515625</v>
      </c>
      <c r="AG42" s="73" t="n">
        <f aca="false">SUM(AA42+700)*(1013.25/760)</f>
        <v>1018.04960526316</v>
      </c>
      <c r="AH42" s="76" t="n">
        <f aca="false">SUM(AB42+700)*(1013.25/760)</f>
        <v>1009.65029605263</v>
      </c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1" t="s">
        <v>19</v>
      </c>
      <c r="B44" s="82" t="n">
        <f aca="false">AVERAGE(B12:B42)</f>
        <v>58.2677419354839</v>
      </c>
      <c r="C44" s="82" t="n">
        <f aca="false">AVERAGE(C12:C42)</f>
        <v>58.1451612903226</v>
      </c>
      <c r="D44" s="82" t="n">
        <f aca="false">AVERAGE(D12:D42)</f>
        <v>58.0612903225807</v>
      </c>
      <c r="E44" s="82" t="n">
        <f aca="false">AVERAGE(E12:E42)</f>
        <v>58.0516129032258</v>
      </c>
      <c r="F44" s="82" t="n">
        <f aca="false">AVERAGE(F12:F42)</f>
        <v>57.9258064516129</v>
      </c>
      <c r="G44" s="82" t="n">
        <f aca="false">AVERAGE(G12:G42)</f>
        <v>57.8225806451613</v>
      </c>
      <c r="H44" s="82" t="n">
        <f aca="false">AVERAGE(H12:H42)</f>
        <v>57.8516129032258</v>
      </c>
      <c r="I44" s="83" t="n">
        <f aca="false">AVERAGE(I12:I42)</f>
        <v>57.9935483870968</v>
      </c>
      <c r="J44" s="84" t="n">
        <f aca="false">AVERAGE(J12:J42)</f>
        <v>58.2667741935484</v>
      </c>
      <c r="K44" s="82" t="n">
        <f aca="false">AVERAGE(K12:K42)</f>
        <v>58.4516129032258</v>
      </c>
      <c r="L44" s="82" t="n">
        <f aca="false">AVERAGE(L12:L42)</f>
        <v>58.7645161290323</v>
      </c>
      <c r="M44" s="82" t="n">
        <f aca="false">AVERAGE(M12:M42)</f>
        <v>58.6925806451613</v>
      </c>
      <c r="N44" s="82" t="n">
        <f aca="false">AVERAGE(N12:N42)</f>
        <v>58.458064516129</v>
      </c>
      <c r="O44" s="82" t="n">
        <f aca="false">AVERAGE(O12:O42)</f>
        <v>58.0806451612903</v>
      </c>
      <c r="P44" s="82" t="n">
        <f aca="false">AVERAGE(P12:P42)</f>
        <v>57.7803225806452</v>
      </c>
      <c r="Q44" s="82" t="n">
        <f aca="false">AVERAGE(Q12:Q42)</f>
        <v>57.7225806451613</v>
      </c>
      <c r="R44" s="82" t="n">
        <f aca="false">AVERAGE(R12:R42)</f>
        <v>57.758064516129</v>
      </c>
      <c r="S44" s="82" t="n">
        <f aca="false">AVERAGE(S12:S42)</f>
        <v>57.89</v>
      </c>
      <c r="T44" s="82" t="n">
        <f aca="false">AVERAGE(T12:T42)</f>
        <v>58.0161290322581</v>
      </c>
      <c r="U44" s="85" t="n">
        <f aca="false">AVERAGE(U12:U42)</f>
        <v>58.1935483870968</v>
      </c>
      <c r="V44" s="84" t="n">
        <f aca="false">AVERAGE(V12:V42)</f>
        <v>58.3193548387097</v>
      </c>
      <c r="W44" s="82" t="n">
        <f aca="false">AVERAGE(W12:W42)</f>
        <v>58.4129032258065</v>
      </c>
      <c r="X44" s="82" t="n">
        <f aca="false">AVERAGE(X12:X42)</f>
        <v>58.5</v>
      </c>
      <c r="Y44" s="85" t="n">
        <f aca="false">AVERAGE(Y12:Y42)</f>
        <v>58.5612903225806</v>
      </c>
      <c r="Z44" s="86" t="n">
        <f aca="false">AVERAGE(B44:Y44)</f>
        <v>58.1661559139785</v>
      </c>
      <c r="AA44" s="87" t="n">
        <f aca="false">AVERAGE(AA12:AA42)</f>
        <v>60.7193548387097</v>
      </c>
      <c r="AB44" s="88" t="n">
        <f aca="false">AVERAGE(AB12:AB42)</f>
        <v>55.9516129032258</v>
      </c>
      <c r="AC44" s="89" t="n">
        <f aca="false">SUM(AA44-AB44)</f>
        <v>4.76774193548388</v>
      </c>
      <c r="AD44" s="90" t="n">
        <f aca="false">AVERAGE(J44:U44)</f>
        <v>58.1729032258065</v>
      </c>
      <c r="AE44" s="91" t="n">
        <f aca="false">AVERAGE(B44:I44,V44:Y44)</f>
        <v>58.1594086021505</v>
      </c>
      <c r="AF44" s="92" t="n">
        <f aca="false">AVERAGE(AF12:AF42)</f>
        <v>1010.80507563137</v>
      </c>
      <c r="AG44" s="93" t="n">
        <f aca="false">AVERAGE(AG12:AG42)</f>
        <v>1014.20906090832</v>
      </c>
      <c r="AH44" s="94" t="n">
        <f aca="false">AVERAGE(AH12:AH42)</f>
        <v>1007.85259443973</v>
      </c>
    </row>
    <row r="45" customFormat="false" ht="13" hidden="false" customHeight="false" outlineLevel="0" collapsed="false">
      <c r="A45" s="95" t="s">
        <v>22</v>
      </c>
      <c r="B45" s="96" t="n">
        <f aca="false">SUM(B12:B42)</f>
        <v>1806.3</v>
      </c>
      <c r="C45" s="96" t="n">
        <f aca="false">SUM(C12:C42)</f>
        <v>1802.5</v>
      </c>
      <c r="D45" s="96" t="n">
        <f aca="false">SUM(D12:D42)</f>
        <v>1799.9</v>
      </c>
      <c r="E45" s="96" t="n">
        <f aca="false">SUM(E12:E42)</f>
        <v>1799.6</v>
      </c>
      <c r="F45" s="96" t="n">
        <f aca="false">SUM(F12:F42)</f>
        <v>1795.7</v>
      </c>
      <c r="G45" s="96" t="n">
        <f aca="false">SUM(G12:G42)</f>
        <v>1792.5</v>
      </c>
      <c r="H45" s="96" t="n">
        <f aca="false">SUM(H12:H42)</f>
        <v>1793.4</v>
      </c>
      <c r="I45" s="97" t="n">
        <f aca="false">SUM(I12:I42)</f>
        <v>1797.8</v>
      </c>
      <c r="J45" s="98" t="n">
        <f aca="false">SUM(J12:J42)</f>
        <v>1806.27</v>
      </c>
      <c r="K45" s="96" t="n">
        <f aca="false">SUM(K12:K42)</f>
        <v>1812</v>
      </c>
      <c r="L45" s="96" t="n">
        <f aca="false">SUM(L12:L42)</f>
        <v>1821.7</v>
      </c>
      <c r="M45" s="96" t="n">
        <f aca="false">SUM(M12:M42)</f>
        <v>1819.47</v>
      </c>
      <c r="N45" s="96" t="n">
        <f aca="false">SUM(N12:N42)</f>
        <v>1812.2</v>
      </c>
      <c r="O45" s="96" t="n">
        <f aca="false">SUM(O12:O42)</f>
        <v>1800.5</v>
      </c>
      <c r="P45" s="96" t="n">
        <f aca="false">SUM(P12:P42)</f>
        <v>1791.19</v>
      </c>
      <c r="Q45" s="96" t="n">
        <f aca="false">SUM(Q12:Q42)</f>
        <v>1789.4</v>
      </c>
      <c r="R45" s="96" t="n">
        <f aca="false">SUM(R12:R42)</f>
        <v>1790.5</v>
      </c>
      <c r="S45" s="96" t="n">
        <f aca="false">SUM(S12:S42)</f>
        <v>1794.59</v>
      </c>
      <c r="T45" s="96" t="n">
        <f aca="false">SUM(T12:T42)</f>
        <v>1798.5</v>
      </c>
      <c r="U45" s="99" t="n">
        <f aca="false">SUM(U12:U42)</f>
        <v>1804</v>
      </c>
      <c r="V45" s="98" t="n">
        <f aca="false">SUM(V12:V42)</f>
        <v>1807.9</v>
      </c>
      <c r="W45" s="96" t="n">
        <f aca="false">SUM(W12:W42)</f>
        <v>1810.8</v>
      </c>
      <c r="X45" s="96" t="n">
        <f aca="false">SUM(X12:X42)</f>
        <v>1813.5</v>
      </c>
      <c r="Y45" s="99" t="n">
        <f aca="false">SUM(Y12:Y42)</f>
        <v>1815.4</v>
      </c>
      <c r="Z45" s="98" t="n">
        <f aca="false">SUM(Z12:Z42)</f>
        <v>1803.15083333333</v>
      </c>
      <c r="AA45" s="96" t="n">
        <f aca="false">SUM(AA12:AA42)</f>
        <v>1882.3</v>
      </c>
      <c r="AB45" s="96" t="n">
        <f aca="false">SUM(AB12:AB42)</f>
        <v>1734.5</v>
      </c>
      <c r="AC45" s="96" t="n">
        <f aca="false">SUM(AC12:AC42)</f>
        <v>147.8</v>
      </c>
      <c r="AD45" s="96" t="n">
        <f aca="false">SUM(AD12:AD42)</f>
        <v>1803.36</v>
      </c>
      <c r="AE45" s="99" t="n">
        <f aca="false">SUM(AE12:AE42)</f>
        <v>1802.94166666667</v>
      </c>
      <c r="AF45" s="100" t="n">
        <f aca="false">SUM(AF12:AF42)</f>
        <v>31334.9573445724</v>
      </c>
      <c r="AG45" s="96" t="n">
        <f aca="false">SUM(AG12:AG42)</f>
        <v>31440.4808881579</v>
      </c>
      <c r="AH45" s="99" t="n">
        <f aca="false">SUM(AH12:AH42)</f>
        <v>31243.4304276316</v>
      </c>
    </row>
    <row r="46" customFormat="false" ht="13" hidden="false" customHeight="false" outlineLevel="0" collapsed="false">
      <c r="A46" s="101" t="s">
        <v>17</v>
      </c>
      <c r="B46" s="102" t="n">
        <f aca="false">SUM(B44+700)*(1013.25/760)</f>
        <v>1010.94051252122</v>
      </c>
      <c r="C46" s="102" t="n">
        <f aca="false">SUM(C44+700)*(1013.25/760)</f>
        <v>1010.77708510187</v>
      </c>
      <c r="D46" s="102" t="n">
        <f aca="false">SUM(D44+700)*(1013.25/760)</f>
        <v>1010.66526634126</v>
      </c>
      <c r="E46" s="102" t="n">
        <f aca="false">SUM(E44+700)*(1013.25/760)</f>
        <v>1010.65236417657</v>
      </c>
      <c r="F46" s="102" t="n">
        <f aca="false">SUM(F44+700)*(1013.25/760)</f>
        <v>1010.48463603565</v>
      </c>
      <c r="G46" s="102" t="n">
        <f aca="false">SUM(G44+700)*(1013.25/760)</f>
        <v>1010.34701294567</v>
      </c>
      <c r="H46" s="102" t="n">
        <f aca="false">SUM(H44+700)*(1013.25/760)</f>
        <v>1010.38571943973</v>
      </c>
      <c r="I46" s="103" t="n">
        <f aca="false">SUM(I44+700)*(1013.25/760)</f>
        <v>1010.57495118846</v>
      </c>
      <c r="J46" s="104" t="n">
        <f aca="false">SUM(J44+700)*(1013.25/760)</f>
        <v>1010.93922230475</v>
      </c>
      <c r="K46" s="102" t="n">
        <f aca="false">SUM(K44+700)*(1013.25/760)</f>
        <v>1011.18565365025</v>
      </c>
      <c r="L46" s="102" t="n">
        <f aca="false">SUM(L44+700)*(1013.25/760)</f>
        <v>1011.60282364177</v>
      </c>
      <c r="M46" s="102" t="n">
        <f aca="false">SUM(M44+700)*(1013.25/760)</f>
        <v>1011.50691755093</v>
      </c>
      <c r="N46" s="102" t="n">
        <f aca="false">SUM(N44+700)*(1013.25/760)</f>
        <v>1011.19425509338</v>
      </c>
      <c r="O46" s="102" t="n">
        <f aca="false">SUM(O44+700)*(1013.25/760)</f>
        <v>1010.69107067063</v>
      </c>
      <c r="P46" s="102" t="n">
        <f aca="false">SUM(P44+700)*(1013.25/760)</f>
        <v>1010.29067349321</v>
      </c>
      <c r="Q46" s="102" t="n">
        <f aca="false">SUM(Q44+700)*(1013.25/760)</f>
        <v>1010.21369057725</v>
      </c>
      <c r="R46" s="102" t="n">
        <f aca="false">SUM(R44+700)*(1013.25/760)</f>
        <v>1010.26099851443</v>
      </c>
      <c r="S46" s="102" t="n">
        <f aca="false">SUM(S44+700)*(1013.25/760)</f>
        <v>1010.43689802632</v>
      </c>
      <c r="T46" s="102" t="n">
        <f aca="false">SUM(T44+700)*(1013.25/760)</f>
        <v>1010.60505623939</v>
      </c>
      <c r="U46" s="105" t="n">
        <f aca="false">SUM(U44+700)*(1013.25/760)</f>
        <v>1010.8415959253</v>
      </c>
      <c r="V46" s="104" t="n">
        <f aca="false">SUM(V44+700)*(1013.25/760)</f>
        <v>1011.00932406621</v>
      </c>
      <c r="W46" s="102" t="n">
        <f aca="false">SUM(W44+700)*(1013.25/760)</f>
        <v>1011.13404499151</v>
      </c>
      <c r="X46" s="102" t="n">
        <f aca="false">SUM(X44+700)*(1013.25/760)</f>
        <v>1011.25016447368</v>
      </c>
      <c r="Y46" s="105" t="n">
        <f aca="false">SUM(Y44+700)*(1013.25/760)</f>
        <v>1011.33187818336</v>
      </c>
      <c r="Z46" s="104" t="n">
        <f aca="false">SUM(Z44+700)*(1013.25/760)</f>
        <v>1010.80507563137</v>
      </c>
      <c r="AA46" s="102" t="n">
        <f aca="false">SUM(AA44+700)*(1013.25/760)</f>
        <v>1014.20906090832</v>
      </c>
      <c r="AB46" s="102" t="n">
        <f aca="false">SUM(AB44+700)*(1013.25/760)</f>
        <v>1007.85259443973</v>
      </c>
      <c r="AC46" s="102" t="n">
        <f aca="false">SUM(AC44)*(1013.25/760)</f>
        <v>6.35646646859085</v>
      </c>
      <c r="AD46" s="102" t="n">
        <f aca="false">SUM(AD44+700)*(1013.25/760)</f>
        <v>1010.8140713073</v>
      </c>
      <c r="AE46" s="105" t="n">
        <f aca="false">SUM(AE44+700)*(1013.25/760)</f>
        <v>1010.79607995543</v>
      </c>
      <c r="AF46" s="106" t="s">
        <v>23</v>
      </c>
      <c r="AG46" s="107" t="n">
        <f aca="false">LARGE(AG12:AG42,1)</f>
        <v>1025.78230263158</v>
      </c>
      <c r="AH46" s="108" t="n">
        <f aca="false">LARGE(AH12:AH42,31)</f>
        <v>991.918421052632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56696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35" min="35" style="1" width="4.28571428571429"/>
    <col collapsed="false" hidden="false" max="257" min="36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41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147" t="s">
        <v>42</v>
      </c>
      <c r="AG9" s="27"/>
      <c r="AH9" s="28"/>
      <c r="AI9" s="4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148"/>
      <c r="AG10" s="149" t="s">
        <v>17</v>
      </c>
      <c r="AH10" s="150"/>
      <c r="AI10" s="4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151" t="s">
        <v>19</v>
      </c>
      <c r="AG11" s="152" t="s">
        <v>20</v>
      </c>
      <c r="AH11" s="101" t="s">
        <v>21</v>
      </c>
      <c r="AI11" s="153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41.6</v>
      </c>
      <c r="C12" s="59" t="n">
        <v>41.7</v>
      </c>
      <c r="D12" s="59" t="n">
        <v>41.7</v>
      </c>
      <c r="E12" s="59" t="n">
        <v>41.5</v>
      </c>
      <c r="F12" s="59" t="n">
        <v>41.5</v>
      </c>
      <c r="G12" s="59" t="n">
        <v>41.5</v>
      </c>
      <c r="H12" s="59" t="n">
        <v>41.6</v>
      </c>
      <c r="I12" s="60" t="n">
        <v>41.6</v>
      </c>
      <c r="J12" s="59" t="n">
        <v>41.61</v>
      </c>
      <c r="K12" s="59" t="n">
        <v>42</v>
      </c>
      <c r="L12" s="59" t="n">
        <v>42.6</v>
      </c>
      <c r="M12" s="59" t="n">
        <v>43.33</v>
      </c>
      <c r="N12" s="59" t="n">
        <v>43.4</v>
      </c>
      <c r="O12" s="59" t="n">
        <v>43.6</v>
      </c>
      <c r="P12" s="59" t="n">
        <v>43.85</v>
      </c>
      <c r="Q12" s="59" t="n">
        <v>44.2</v>
      </c>
      <c r="R12" s="59" t="n">
        <v>44.5</v>
      </c>
      <c r="S12" s="59" t="n">
        <v>44.65</v>
      </c>
      <c r="T12" s="59" t="n">
        <v>45</v>
      </c>
      <c r="U12" s="60" t="n">
        <v>45.6</v>
      </c>
      <c r="V12" s="59" t="n">
        <v>45.8</v>
      </c>
      <c r="W12" s="59" t="n">
        <v>45.9</v>
      </c>
      <c r="X12" s="59" t="n">
        <v>46.1</v>
      </c>
      <c r="Y12" s="59" t="n">
        <v>45.8</v>
      </c>
      <c r="Z12" s="61" t="n">
        <f aca="false">AVERAGE(B12:Y12)</f>
        <v>43.36</v>
      </c>
      <c r="AA12" s="62" t="n">
        <v>46.2</v>
      </c>
      <c r="AB12" s="63" t="n">
        <v>41.4</v>
      </c>
      <c r="AC12" s="59" t="n">
        <f aca="false">AA12-AB12</f>
        <v>4.8</v>
      </c>
      <c r="AD12" s="59" t="n">
        <f aca="false">AVERAGE(J12:U12)</f>
        <v>43.695</v>
      </c>
      <c r="AE12" s="60" t="n">
        <f aca="false">AVERAGE(B12:I12,V12:Y12)</f>
        <v>43.025</v>
      </c>
      <c r="AF12" s="64" t="n">
        <f aca="false">SUM(Z12+700)*(1013.25/760)</f>
        <v>991.065157894737</v>
      </c>
      <c r="AG12" s="65" t="n">
        <f aca="false">SUM(AA12+700)*(1013.25/760)</f>
        <v>994.851513157895</v>
      </c>
      <c r="AH12" s="66" t="n">
        <f aca="false">SUM(AB12+700)*(1013.25/760)</f>
        <v>988.452039473684</v>
      </c>
      <c r="AI12" s="4"/>
    </row>
    <row r="13" customFormat="false" ht="12" hidden="false" customHeight="false" outlineLevel="0" collapsed="false">
      <c r="A13" s="57" t="n">
        <v>2</v>
      </c>
      <c r="B13" s="58" t="n">
        <v>45.6</v>
      </c>
      <c r="C13" s="59" t="n">
        <v>45.6</v>
      </c>
      <c r="D13" s="59" t="n">
        <v>44.4</v>
      </c>
      <c r="E13" s="59" t="n">
        <v>43.8</v>
      </c>
      <c r="F13" s="59" t="n">
        <v>43.4</v>
      </c>
      <c r="G13" s="59" t="n">
        <v>42.8</v>
      </c>
      <c r="H13" s="59" t="n">
        <v>43.6</v>
      </c>
      <c r="I13" s="60" t="n">
        <v>44</v>
      </c>
      <c r="J13" s="59" t="n">
        <v>44.78</v>
      </c>
      <c r="K13" s="59" t="n">
        <v>45.6</v>
      </c>
      <c r="L13" s="59" t="n">
        <v>46.3</v>
      </c>
      <c r="M13" s="59" t="n">
        <v>47.3</v>
      </c>
      <c r="N13" s="59" t="n">
        <v>48.4</v>
      </c>
      <c r="O13" s="59" t="n">
        <v>48.9</v>
      </c>
      <c r="P13" s="59" t="n">
        <v>48.93</v>
      </c>
      <c r="Q13" s="59" t="n">
        <v>48.9</v>
      </c>
      <c r="R13" s="59" t="n">
        <v>49</v>
      </c>
      <c r="S13" s="59" t="n">
        <v>49.32</v>
      </c>
      <c r="T13" s="59" t="n">
        <v>49.6</v>
      </c>
      <c r="U13" s="60" t="n">
        <v>49.8</v>
      </c>
      <c r="V13" s="59" t="n">
        <v>49.6</v>
      </c>
      <c r="W13" s="59" t="n">
        <v>49.5</v>
      </c>
      <c r="X13" s="59" t="n">
        <v>49.3</v>
      </c>
      <c r="Y13" s="59" t="n">
        <v>49.4</v>
      </c>
      <c r="Z13" s="61" t="n">
        <f aca="false">AVERAGE(B13:Y13)</f>
        <v>46.9929166666667</v>
      </c>
      <c r="AA13" s="62" t="n">
        <v>50</v>
      </c>
      <c r="AB13" s="63" t="n">
        <f aca="false">LARGE(B13:Y13,24)</f>
        <v>42.8</v>
      </c>
      <c r="AC13" s="59" t="n">
        <f aca="false">AA13-AB13</f>
        <v>7.2</v>
      </c>
      <c r="AD13" s="59" t="n">
        <f aca="false">AVERAGE(J13:U13)</f>
        <v>48.0691666666667</v>
      </c>
      <c r="AE13" s="60" t="n">
        <f aca="false">AVERAGE(B13:I13,V13:Y13)</f>
        <v>45.9166666666667</v>
      </c>
      <c r="AF13" s="67" t="n">
        <f aca="false">SUM(Z13+700)*(1013.25/760)</f>
        <v>995.9086484375</v>
      </c>
      <c r="AG13" s="62" t="n">
        <f aca="false">SUM(AA13+700)*(1013.25/760)</f>
        <v>999.917763157895</v>
      </c>
      <c r="AH13" s="68" t="n">
        <f aca="false">SUM(AB13+700)*(1013.25/760)</f>
        <v>990.318552631579</v>
      </c>
      <c r="AI13" s="4"/>
    </row>
    <row r="14" customFormat="false" ht="12" hidden="false" customHeight="false" outlineLevel="0" collapsed="false">
      <c r="A14" s="57" t="n">
        <v>3</v>
      </c>
      <c r="B14" s="58" t="n">
        <v>49.3</v>
      </c>
      <c r="C14" s="59" t="n">
        <v>49.3</v>
      </c>
      <c r="D14" s="59" t="n">
        <v>49.7</v>
      </c>
      <c r="E14" s="59" t="n">
        <v>50</v>
      </c>
      <c r="F14" s="59" t="n">
        <v>50.7</v>
      </c>
      <c r="G14" s="59" t="n">
        <v>51.6</v>
      </c>
      <c r="H14" s="59" t="n">
        <v>52.6</v>
      </c>
      <c r="I14" s="60" t="n">
        <v>53.3</v>
      </c>
      <c r="J14" s="59" t="n">
        <v>54.19</v>
      </c>
      <c r="K14" s="59" t="n">
        <v>54.9</v>
      </c>
      <c r="L14" s="59" t="n">
        <v>55</v>
      </c>
      <c r="M14" s="59" t="n">
        <v>55.06</v>
      </c>
      <c r="N14" s="59" t="n">
        <v>55.3</v>
      </c>
      <c r="O14" s="59" t="n">
        <v>55.3</v>
      </c>
      <c r="P14" s="59" t="n">
        <v>55.29</v>
      </c>
      <c r="Q14" s="59" t="n">
        <v>55.6</v>
      </c>
      <c r="R14" s="59" t="n">
        <v>55.6</v>
      </c>
      <c r="S14" s="59" t="n">
        <v>55.82</v>
      </c>
      <c r="T14" s="59" t="n">
        <v>56.3</v>
      </c>
      <c r="U14" s="60" t="n">
        <v>56.7</v>
      </c>
      <c r="V14" s="59" t="n">
        <v>56.9</v>
      </c>
      <c r="W14" s="59" t="n">
        <v>56.9</v>
      </c>
      <c r="X14" s="59" t="n">
        <v>57</v>
      </c>
      <c r="Y14" s="59" t="n">
        <v>57</v>
      </c>
      <c r="Z14" s="61" t="n">
        <f aca="false">AVERAGE(B14:Y14)</f>
        <v>54.14</v>
      </c>
      <c r="AA14" s="62" t="n">
        <v>57.1</v>
      </c>
      <c r="AB14" s="63" t="n">
        <v>49.2</v>
      </c>
      <c r="AC14" s="59" t="n">
        <f aca="false">AA14-AB14</f>
        <v>7.9</v>
      </c>
      <c r="AD14" s="59" t="n">
        <f aca="false">AVERAGE(J14:U14)</f>
        <v>55.4216666666667</v>
      </c>
      <c r="AE14" s="60" t="n">
        <f aca="false">AVERAGE(B14:I14,V14:Y14)</f>
        <v>52.8583333333333</v>
      </c>
      <c r="AF14" s="67" t="n">
        <f aca="false">SUM(Z14+700)*(1013.25/760)</f>
        <v>1005.43730921053</v>
      </c>
      <c r="AG14" s="62" t="n">
        <f aca="false">SUM(AA14+700)*(1013.25/760)</f>
        <v>1009.38365131579</v>
      </c>
      <c r="AH14" s="68" t="n">
        <f aca="false">SUM(AB14+700)*(1013.25/760)</f>
        <v>998.851184210526</v>
      </c>
      <c r="AI14" s="4"/>
    </row>
    <row r="15" customFormat="false" ht="12" hidden="false" customHeight="false" outlineLevel="0" collapsed="false">
      <c r="A15" s="57" t="n">
        <v>4</v>
      </c>
      <c r="B15" s="58" t="n">
        <v>57</v>
      </c>
      <c r="C15" s="59" t="n">
        <v>56.9</v>
      </c>
      <c r="D15" s="59" t="n">
        <v>56.8</v>
      </c>
      <c r="E15" s="59" t="n">
        <v>56.7</v>
      </c>
      <c r="F15" s="59" t="n">
        <v>56.6</v>
      </c>
      <c r="G15" s="59" t="n">
        <v>56.7</v>
      </c>
      <c r="H15" s="59" t="n">
        <v>56.9</v>
      </c>
      <c r="I15" s="60" t="n">
        <v>57</v>
      </c>
      <c r="J15" s="59" t="n">
        <v>57.16</v>
      </c>
      <c r="K15" s="59" t="n">
        <v>57.4</v>
      </c>
      <c r="L15" s="59" t="n">
        <v>57.4</v>
      </c>
      <c r="M15" s="59" t="n">
        <v>56.91</v>
      </c>
      <c r="N15" s="59" t="n">
        <v>56.6</v>
      </c>
      <c r="O15" s="59" t="n">
        <v>55.9</v>
      </c>
      <c r="P15" s="59" t="n">
        <v>55.35</v>
      </c>
      <c r="Q15" s="59" t="n">
        <v>55.2</v>
      </c>
      <c r="R15" s="59" t="n">
        <v>55.1</v>
      </c>
      <c r="S15" s="59" t="n">
        <v>55.14</v>
      </c>
      <c r="T15" s="59" t="n">
        <v>55.4</v>
      </c>
      <c r="U15" s="60" t="n">
        <v>55.8</v>
      </c>
      <c r="V15" s="59" t="n">
        <v>56</v>
      </c>
      <c r="W15" s="59" t="n">
        <v>56.2</v>
      </c>
      <c r="X15" s="59" t="n">
        <v>56.4</v>
      </c>
      <c r="Y15" s="59" t="n">
        <v>56.4</v>
      </c>
      <c r="Z15" s="61" t="n">
        <f aca="false">AVERAGE(B15:Y15)</f>
        <v>56.3733333333333</v>
      </c>
      <c r="AA15" s="62" t="n">
        <v>57.5</v>
      </c>
      <c r="AB15" s="63" t="n">
        <f aca="false">LARGE(B15:Y15,24)</f>
        <v>55.1</v>
      </c>
      <c r="AC15" s="59" t="n">
        <f aca="false">AA15-AB15</f>
        <v>2.4</v>
      </c>
      <c r="AD15" s="59" t="n">
        <f aca="false">AVERAGE(J15:U15)</f>
        <v>56.1133333333333</v>
      </c>
      <c r="AE15" s="60" t="n">
        <f aca="false">AVERAGE(B15:I15,V15:Y15)</f>
        <v>56.6333333333333</v>
      </c>
      <c r="AF15" s="67" t="n">
        <f aca="false">SUM(Z15+700)*(1013.25/760)</f>
        <v>1008.41484210526</v>
      </c>
      <c r="AG15" s="62" t="n">
        <f aca="false">SUM(AA15+700)*(1013.25/760)</f>
        <v>1009.91694078947</v>
      </c>
      <c r="AH15" s="68" t="n">
        <f aca="false">SUM(AB15+700)*(1013.25/760)</f>
        <v>1006.71720394737</v>
      </c>
      <c r="AI15" s="4"/>
    </row>
    <row r="16" customFormat="false" ht="12" hidden="false" customHeight="false" outlineLevel="0" collapsed="false">
      <c r="A16" s="57" t="n">
        <v>5</v>
      </c>
      <c r="B16" s="58" t="n">
        <v>56.4</v>
      </c>
      <c r="C16" s="59" t="n">
        <v>56.3</v>
      </c>
      <c r="D16" s="59" t="n">
        <v>56</v>
      </c>
      <c r="E16" s="59" t="n">
        <v>55.9</v>
      </c>
      <c r="F16" s="59" t="n">
        <v>55.8</v>
      </c>
      <c r="G16" s="59" t="n">
        <v>55.8</v>
      </c>
      <c r="H16" s="59" t="n">
        <v>55.9</v>
      </c>
      <c r="I16" s="60" t="n">
        <v>56</v>
      </c>
      <c r="J16" s="59" t="n">
        <v>56.42</v>
      </c>
      <c r="K16" s="59" t="n">
        <v>56.5</v>
      </c>
      <c r="L16" s="59" t="n">
        <v>56.3</v>
      </c>
      <c r="M16" s="59" t="n">
        <v>55.9</v>
      </c>
      <c r="N16" s="59" t="n">
        <v>55.5</v>
      </c>
      <c r="O16" s="59" t="n">
        <v>54.7</v>
      </c>
      <c r="P16" s="59" t="n">
        <v>54.2</v>
      </c>
      <c r="Q16" s="59" t="n">
        <v>53.7</v>
      </c>
      <c r="R16" s="59" t="n">
        <v>53.5</v>
      </c>
      <c r="S16" s="59" t="n">
        <v>53.5</v>
      </c>
      <c r="T16" s="59" t="n">
        <v>53.6</v>
      </c>
      <c r="U16" s="60" t="n">
        <v>54.2</v>
      </c>
      <c r="V16" s="59" t="n">
        <v>54.6</v>
      </c>
      <c r="W16" s="59" t="n">
        <v>55.3</v>
      </c>
      <c r="X16" s="59" t="n">
        <v>55.4</v>
      </c>
      <c r="Y16" s="59" t="n">
        <v>55.4</v>
      </c>
      <c r="Z16" s="61" t="n">
        <f aca="false">AVERAGE(B16:Y16)</f>
        <v>55.2841666666667</v>
      </c>
      <c r="AA16" s="62" t="n">
        <f aca="false">LARGE(B16:Y16,1)</f>
        <v>56.5</v>
      </c>
      <c r="AB16" s="63" t="n">
        <v>53.4</v>
      </c>
      <c r="AC16" s="59" t="n">
        <f aca="false">AA16-AB16</f>
        <v>3.1</v>
      </c>
      <c r="AD16" s="59" t="n">
        <f aca="false">AVERAGE(J16:U16)</f>
        <v>54.835</v>
      </c>
      <c r="AE16" s="60" t="n">
        <f aca="false">AVERAGE(B16:I16,V16:Y16)</f>
        <v>55.7333333333333</v>
      </c>
      <c r="AF16" s="67" t="n">
        <f aca="false">SUM(Z16+700)*(1013.25/760)</f>
        <v>1006.96273930921</v>
      </c>
      <c r="AG16" s="62" t="n">
        <f aca="false">SUM(AA16+700)*(1013.25/760)</f>
        <v>1008.58371710526</v>
      </c>
      <c r="AH16" s="68" t="n">
        <f aca="false">SUM(AB16+700)*(1013.25/760)</f>
        <v>1004.45072368421</v>
      </c>
      <c r="AI16" s="4"/>
    </row>
    <row r="17" customFormat="false" ht="12" hidden="false" customHeight="false" outlineLevel="0" collapsed="false">
      <c r="A17" s="57" t="n">
        <v>6</v>
      </c>
      <c r="B17" s="58" t="n">
        <v>55.4</v>
      </c>
      <c r="C17" s="59" t="n">
        <v>55.5</v>
      </c>
      <c r="D17" s="59" t="n">
        <v>55.5</v>
      </c>
      <c r="E17" s="59" t="n">
        <v>55.4</v>
      </c>
      <c r="F17" s="59" t="n">
        <v>55.4</v>
      </c>
      <c r="G17" s="59" t="n">
        <v>55.4</v>
      </c>
      <c r="H17" s="59" t="n">
        <v>55.5</v>
      </c>
      <c r="I17" s="60" t="n">
        <v>55.7</v>
      </c>
      <c r="J17" s="59" t="n">
        <v>56.5</v>
      </c>
      <c r="K17" s="59" t="n">
        <v>56.5</v>
      </c>
      <c r="L17" s="59" t="n">
        <v>56.5</v>
      </c>
      <c r="M17" s="59" t="n">
        <v>56.37</v>
      </c>
      <c r="N17" s="59" t="n">
        <v>55.9</v>
      </c>
      <c r="O17" s="59" t="n">
        <v>55.6</v>
      </c>
      <c r="P17" s="59" t="n">
        <v>55.39</v>
      </c>
      <c r="Q17" s="59" t="n">
        <v>54.9</v>
      </c>
      <c r="R17" s="59" t="n">
        <v>54.9</v>
      </c>
      <c r="S17" s="59" t="n">
        <v>55.04</v>
      </c>
      <c r="T17" s="59" t="n">
        <v>55.4</v>
      </c>
      <c r="U17" s="60" t="n">
        <v>55.8</v>
      </c>
      <c r="V17" s="59" t="n">
        <v>56.2</v>
      </c>
      <c r="W17" s="59" t="n">
        <v>56.4</v>
      </c>
      <c r="X17" s="59" t="n">
        <v>56.6</v>
      </c>
      <c r="Y17" s="59" t="n">
        <v>57.2</v>
      </c>
      <c r="Z17" s="61" t="n">
        <f aca="false">AVERAGE(B17:Y17)</f>
        <v>55.7916666666667</v>
      </c>
      <c r="AA17" s="62" t="n">
        <f aca="false">LARGE(B17:Y17,1)</f>
        <v>57.2</v>
      </c>
      <c r="AB17" s="63" t="n">
        <f aca="false">LARGE(B17:Y17,24)</f>
        <v>54.9</v>
      </c>
      <c r="AC17" s="59" t="n">
        <f aca="false">AA17-AB17</f>
        <v>2.3</v>
      </c>
      <c r="AD17" s="59" t="n">
        <f aca="false">AVERAGE(J17:U17)</f>
        <v>55.7333333333333</v>
      </c>
      <c r="AE17" s="60" t="n">
        <f aca="false">AVERAGE(B17:I17,V17:Y17)</f>
        <v>55.85</v>
      </c>
      <c r="AF17" s="67" t="n">
        <f aca="false">SUM(Z17+700)*(1013.25/760)</f>
        <v>1007.63935032895</v>
      </c>
      <c r="AG17" s="62" t="n">
        <f aca="false">SUM(AA17+700)*(1013.25/760)</f>
        <v>1009.51697368421</v>
      </c>
      <c r="AH17" s="68" t="n">
        <f aca="false">SUM(AB17+700)*(1013.25/760)</f>
        <v>1006.45055921053</v>
      </c>
      <c r="AI17" s="4"/>
    </row>
    <row r="18" customFormat="false" ht="12" hidden="false" customHeight="false" outlineLevel="0" collapsed="false">
      <c r="A18" s="57" t="n">
        <v>7</v>
      </c>
      <c r="B18" s="58" t="n">
        <v>57.2</v>
      </c>
      <c r="C18" s="59" t="n">
        <v>57.3</v>
      </c>
      <c r="D18" s="59" t="n">
        <v>57.4</v>
      </c>
      <c r="E18" s="59" t="n">
        <v>57.6</v>
      </c>
      <c r="F18" s="59" t="n">
        <v>57.7</v>
      </c>
      <c r="G18" s="59" t="n">
        <v>57.8</v>
      </c>
      <c r="H18" s="59" t="n">
        <v>58.3</v>
      </c>
      <c r="I18" s="60" t="n">
        <v>58.9</v>
      </c>
      <c r="J18" s="59" t="n">
        <v>59.33</v>
      </c>
      <c r="K18" s="59" t="n">
        <v>59.9</v>
      </c>
      <c r="L18" s="59" t="n">
        <v>60.2</v>
      </c>
      <c r="M18" s="59" t="n">
        <v>60.16</v>
      </c>
      <c r="N18" s="59" t="n">
        <v>59.9</v>
      </c>
      <c r="O18" s="59" t="n">
        <v>59.7</v>
      </c>
      <c r="P18" s="59" t="n">
        <v>58.78</v>
      </c>
      <c r="Q18" s="59" t="n">
        <v>58.7</v>
      </c>
      <c r="R18" s="59" t="n">
        <v>58.6</v>
      </c>
      <c r="S18" s="59" t="n">
        <v>58.64</v>
      </c>
      <c r="T18" s="59" t="n">
        <v>58.7</v>
      </c>
      <c r="U18" s="60" t="n">
        <v>58.7</v>
      </c>
      <c r="V18" s="59" t="n">
        <v>58.7</v>
      </c>
      <c r="W18" s="59" t="n">
        <v>58.8</v>
      </c>
      <c r="X18" s="59" t="n">
        <v>58.8</v>
      </c>
      <c r="Y18" s="59" t="n">
        <v>58.8</v>
      </c>
      <c r="Z18" s="61" t="n">
        <f aca="false">AVERAGE(B18:Y18)</f>
        <v>58.6920833333333</v>
      </c>
      <c r="AA18" s="62" t="n">
        <f aca="false">LARGE(B18:Y18,1)</f>
        <v>60.2</v>
      </c>
      <c r="AB18" s="63" t="n">
        <f aca="false">LARGE(B18:Y18,24)</f>
        <v>57.2</v>
      </c>
      <c r="AC18" s="59" t="n">
        <f aca="false">AA18-AB18</f>
        <v>3</v>
      </c>
      <c r="AD18" s="59" t="n">
        <f aca="false">AVERAGE(J18:U18)</f>
        <v>59.2758333333333</v>
      </c>
      <c r="AE18" s="60" t="n">
        <f aca="false">AVERAGE(B18:I18,V18:Y18)</f>
        <v>58.1083333333333</v>
      </c>
      <c r="AF18" s="67" t="n">
        <f aca="false">SUM(Z18+700)*(1013.25/760)</f>
        <v>1011.50625452303</v>
      </c>
      <c r="AG18" s="62" t="n">
        <f aca="false">SUM(AA18+700)*(1013.25/760)</f>
        <v>1013.51664473684</v>
      </c>
      <c r="AH18" s="68" t="n">
        <f aca="false">SUM(AB18+700)*(1013.25/760)</f>
        <v>1009.51697368421</v>
      </c>
      <c r="AI18" s="4"/>
    </row>
    <row r="19" customFormat="false" ht="12" hidden="false" customHeight="false" outlineLevel="0" collapsed="false">
      <c r="A19" s="57" t="n">
        <v>8</v>
      </c>
      <c r="B19" s="58" t="n">
        <v>58.7</v>
      </c>
      <c r="C19" s="59" t="n">
        <v>58.6</v>
      </c>
      <c r="D19" s="59" t="n">
        <v>58.5</v>
      </c>
      <c r="E19" s="59" t="n">
        <v>58.4</v>
      </c>
      <c r="F19" s="59" t="n">
        <v>58.4</v>
      </c>
      <c r="G19" s="59" t="n">
        <v>58.4</v>
      </c>
      <c r="H19" s="59" t="n">
        <v>58.6</v>
      </c>
      <c r="I19" s="60" t="n">
        <v>58.6</v>
      </c>
      <c r="J19" s="59" t="n">
        <v>59.01</v>
      </c>
      <c r="K19" s="59" t="n">
        <v>59.2</v>
      </c>
      <c r="L19" s="59" t="n">
        <v>59.2</v>
      </c>
      <c r="M19" s="59" t="n">
        <v>58.97</v>
      </c>
      <c r="N19" s="59" t="n">
        <v>58.6</v>
      </c>
      <c r="O19" s="59" t="n">
        <v>57.9</v>
      </c>
      <c r="P19" s="59" t="n">
        <v>57.68</v>
      </c>
      <c r="Q19" s="59" t="n">
        <v>57.4</v>
      </c>
      <c r="R19" s="59" t="n">
        <v>57.2</v>
      </c>
      <c r="S19" s="59" t="n">
        <v>57.16</v>
      </c>
      <c r="T19" s="59" t="n">
        <v>57.1</v>
      </c>
      <c r="U19" s="60" t="n">
        <v>57.3</v>
      </c>
      <c r="V19" s="59" t="n">
        <v>57.5</v>
      </c>
      <c r="W19" s="59" t="n">
        <v>57.6</v>
      </c>
      <c r="X19" s="59" t="n">
        <v>57.8</v>
      </c>
      <c r="Y19" s="59" t="n">
        <v>57.9</v>
      </c>
      <c r="Z19" s="61" t="n">
        <f aca="false">AVERAGE(B19:Y19)</f>
        <v>58.155</v>
      </c>
      <c r="AA19" s="62" t="n">
        <v>59.3</v>
      </c>
      <c r="AB19" s="63" t="n">
        <f aca="false">LARGE(B19:Y19,24)</f>
        <v>57.1</v>
      </c>
      <c r="AC19" s="59" t="n">
        <f aca="false">AA19-AB19</f>
        <v>2.2</v>
      </c>
      <c r="AD19" s="59" t="n">
        <f aca="false">AVERAGE(J19:U19)</f>
        <v>58.06</v>
      </c>
      <c r="AE19" s="60" t="n">
        <f aca="false">AVERAGE(B19:I19,V19:Y19)</f>
        <v>58.25</v>
      </c>
      <c r="AF19" s="67" t="n">
        <f aca="false">SUM(Z19+700)*(1013.25/760)</f>
        <v>1010.79020230263</v>
      </c>
      <c r="AG19" s="62" t="n">
        <f aca="false">SUM(AA19+700)*(1013.25/760)</f>
        <v>1012.31674342105</v>
      </c>
      <c r="AH19" s="68" t="n">
        <f aca="false">SUM(AB19+700)*(1013.25/760)</f>
        <v>1009.38365131579</v>
      </c>
      <c r="AI19" s="4"/>
    </row>
    <row r="20" customFormat="false" ht="12" hidden="false" customHeight="false" outlineLevel="0" collapsed="false">
      <c r="A20" s="57" t="n">
        <v>9</v>
      </c>
      <c r="B20" s="58" t="n">
        <v>57.9</v>
      </c>
      <c r="C20" s="59" t="n">
        <v>57.8</v>
      </c>
      <c r="D20" s="59" t="n">
        <v>57.8</v>
      </c>
      <c r="E20" s="59" t="n">
        <v>57.6</v>
      </c>
      <c r="F20" s="59" t="n">
        <v>57.5</v>
      </c>
      <c r="G20" s="59" t="n">
        <v>57.5</v>
      </c>
      <c r="H20" s="59" t="n">
        <v>57.6</v>
      </c>
      <c r="I20" s="60" t="n">
        <v>57.7</v>
      </c>
      <c r="J20" s="59" t="n">
        <v>57.98</v>
      </c>
      <c r="K20" s="59" t="n">
        <v>58</v>
      </c>
      <c r="L20" s="59" t="n">
        <v>58</v>
      </c>
      <c r="M20" s="59" t="n">
        <v>57.98</v>
      </c>
      <c r="N20" s="59" t="n">
        <v>57.8</v>
      </c>
      <c r="O20" s="59" t="n">
        <v>57.1</v>
      </c>
      <c r="P20" s="59" t="n">
        <v>56.36</v>
      </c>
      <c r="Q20" s="59" t="n">
        <v>56.2</v>
      </c>
      <c r="R20" s="59" t="n">
        <v>55.9</v>
      </c>
      <c r="S20" s="59" t="n">
        <v>55.63</v>
      </c>
      <c r="T20" s="59" t="n">
        <v>55.6</v>
      </c>
      <c r="U20" s="60" t="n">
        <v>55.7</v>
      </c>
      <c r="V20" s="59" t="n">
        <v>55.8</v>
      </c>
      <c r="W20" s="59" t="n">
        <v>55.8</v>
      </c>
      <c r="X20" s="59" t="n">
        <v>55.8</v>
      </c>
      <c r="Y20" s="59" t="n">
        <v>55.7</v>
      </c>
      <c r="Z20" s="61" t="n">
        <f aca="false">AVERAGE(B20:Y20)</f>
        <v>56.9479166666667</v>
      </c>
      <c r="AA20" s="62" t="n">
        <v>58.1</v>
      </c>
      <c r="AB20" s="63" t="n">
        <v>55.5</v>
      </c>
      <c r="AC20" s="59" t="n">
        <f aca="false">AA20-AB20</f>
        <v>2.6</v>
      </c>
      <c r="AD20" s="59" t="n">
        <f aca="false">AVERAGE(J20:U20)</f>
        <v>56.8541666666667</v>
      </c>
      <c r="AE20" s="60" t="n">
        <f aca="false">AVERAGE(B20:I20,V20:Y20)</f>
        <v>57.0416666666667</v>
      </c>
      <c r="AF20" s="67" t="n">
        <f aca="false">SUM(Z20+700)*(1013.25/760)</f>
        <v>1009.18089021382</v>
      </c>
      <c r="AG20" s="62" t="n">
        <f aca="false">SUM(AA20+700)*(1013.25/760)</f>
        <v>1010.716875</v>
      </c>
      <c r="AH20" s="68" t="n">
        <f aca="false">SUM(AB20+700)*(1013.25/760)</f>
        <v>1007.25049342105</v>
      </c>
      <c r="AI20" s="4"/>
    </row>
    <row r="21" customFormat="false" ht="12" hidden="false" customHeight="false" outlineLevel="0" collapsed="false">
      <c r="A21" s="57" t="n">
        <v>10</v>
      </c>
      <c r="B21" s="58" t="n">
        <v>55.7</v>
      </c>
      <c r="C21" s="59" t="n">
        <v>55.7</v>
      </c>
      <c r="D21" s="59" t="n">
        <v>55.4</v>
      </c>
      <c r="E21" s="59" t="n">
        <v>55.1</v>
      </c>
      <c r="F21" s="59" t="n">
        <v>55.1</v>
      </c>
      <c r="G21" s="59" t="n">
        <v>55.2</v>
      </c>
      <c r="H21" s="59" t="n">
        <v>55.3</v>
      </c>
      <c r="I21" s="60" t="n">
        <v>55.5</v>
      </c>
      <c r="J21" s="59" t="n">
        <v>55.96</v>
      </c>
      <c r="K21" s="59" t="n">
        <v>56</v>
      </c>
      <c r="L21" s="59" t="n">
        <v>55.9</v>
      </c>
      <c r="M21" s="59" t="n">
        <v>55.73</v>
      </c>
      <c r="N21" s="59" t="n">
        <v>55.4</v>
      </c>
      <c r="O21" s="59" t="n">
        <v>55</v>
      </c>
      <c r="P21" s="59" t="n">
        <v>54.85</v>
      </c>
      <c r="Q21" s="59" t="n">
        <v>54.7</v>
      </c>
      <c r="R21" s="59" t="n">
        <v>54.6</v>
      </c>
      <c r="S21" s="59" t="n">
        <v>54.63</v>
      </c>
      <c r="T21" s="59" t="n">
        <v>54.8</v>
      </c>
      <c r="U21" s="60" t="n">
        <v>54.7</v>
      </c>
      <c r="V21" s="59" t="n">
        <v>54.7</v>
      </c>
      <c r="W21" s="59" t="n">
        <v>54.7</v>
      </c>
      <c r="X21" s="59" t="n">
        <v>54.8</v>
      </c>
      <c r="Y21" s="59" t="n">
        <v>54.9</v>
      </c>
      <c r="Z21" s="61" t="n">
        <f aca="false">AVERAGE(B21:Y21)</f>
        <v>55.1820833333333</v>
      </c>
      <c r="AA21" s="62" t="n">
        <f aca="false">LARGE(B21:Y21,1)</f>
        <v>56</v>
      </c>
      <c r="AB21" s="63" t="n">
        <v>54.5</v>
      </c>
      <c r="AC21" s="59" t="n">
        <f aca="false">AA21-AB21</f>
        <v>1.5</v>
      </c>
      <c r="AD21" s="59" t="n">
        <f aca="false">AVERAGE(J21:U21)</f>
        <v>55.1891666666667</v>
      </c>
      <c r="AE21" s="60" t="n">
        <f aca="false">AVERAGE(B21:I21,V21:Y21)</f>
        <v>55.175</v>
      </c>
      <c r="AF21" s="67" t="n">
        <f aca="false">SUM(Z21+700)*(1013.25/760)</f>
        <v>1006.82663939145</v>
      </c>
      <c r="AG21" s="62" t="n">
        <f aca="false">SUM(AA21+700)*(1013.25/760)</f>
        <v>1007.91710526316</v>
      </c>
      <c r="AH21" s="68" t="n">
        <f aca="false">SUM(AB21+700)*(1013.25/760)</f>
        <v>1005.91726973684</v>
      </c>
      <c r="AI21" s="4"/>
    </row>
    <row r="22" customFormat="false" ht="12" hidden="false" customHeight="false" outlineLevel="0" collapsed="false">
      <c r="A22" s="57" t="n">
        <v>11</v>
      </c>
      <c r="B22" s="58" t="n">
        <v>54.8</v>
      </c>
      <c r="C22" s="59" t="n">
        <v>54.7</v>
      </c>
      <c r="D22" s="59" t="n">
        <v>54.1</v>
      </c>
      <c r="E22" s="59" t="n">
        <v>53.9</v>
      </c>
      <c r="F22" s="59" t="n">
        <v>53.6</v>
      </c>
      <c r="G22" s="59" t="n">
        <v>53.4</v>
      </c>
      <c r="H22" s="59" t="n">
        <v>53.4</v>
      </c>
      <c r="I22" s="60" t="n">
        <v>53.5</v>
      </c>
      <c r="J22" s="59" t="n">
        <v>53.55</v>
      </c>
      <c r="K22" s="59" t="n">
        <v>53.7</v>
      </c>
      <c r="L22" s="59" t="n">
        <v>53.7</v>
      </c>
      <c r="M22" s="59" t="n">
        <v>53.75</v>
      </c>
      <c r="N22" s="59" t="n">
        <v>53.9</v>
      </c>
      <c r="O22" s="59" t="n">
        <v>53.6</v>
      </c>
      <c r="P22" s="59" t="n">
        <v>53.03</v>
      </c>
      <c r="Q22" s="59" t="n">
        <v>52.9</v>
      </c>
      <c r="R22" s="59" t="n">
        <v>52.5</v>
      </c>
      <c r="S22" s="59" t="n">
        <v>52.02</v>
      </c>
      <c r="T22" s="59" t="n">
        <v>52</v>
      </c>
      <c r="U22" s="60" t="n">
        <v>52</v>
      </c>
      <c r="V22" s="59" t="n">
        <v>51.9</v>
      </c>
      <c r="W22" s="59" t="n">
        <v>51.8</v>
      </c>
      <c r="X22" s="59" t="n">
        <v>51.6</v>
      </c>
      <c r="Y22" s="59" t="n">
        <v>51.4</v>
      </c>
      <c r="Z22" s="61" t="n">
        <f aca="false">AVERAGE(B22:Y22)</f>
        <v>53.1145833333333</v>
      </c>
      <c r="AA22" s="62" t="n">
        <v>54.9</v>
      </c>
      <c r="AB22" s="63" t="n">
        <f aca="false">LARGE(B22:Y22,24)</f>
        <v>51.4</v>
      </c>
      <c r="AC22" s="59" t="n">
        <f aca="false">AA22-AB22</f>
        <v>3.5</v>
      </c>
      <c r="AD22" s="59" t="n">
        <f aca="false">AVERAGE(J22:U22)</f>
        <v>53.0541666666667</v>
      </c>
      <c r="AE22" s="60" t="n">
        <f aca="false">AVERAGE(B22:I22,V22:Y22)</f>
        <v>53.175</v>
      </c>
      <c r="AF22" s="67" t="n">
        <f aca="false">SUM(Z22+700)*(1013.25/760)</f>
        <v>1004.07019942434</v>
      </c>
      <c r="AG22" s="62" t="n">
        <f aca="false">SUM(AA22+700)*(1013.25/760)</f>
        <v>1006.45055921053</v>
      </c>
      <c r="AH22" s="68" t="n">
        <f aca="false">SUM(AB22+700)*(1013.25/760)</f>
        <v>1001.78427631579</v>
      </c>
      <c r="AI22" s="4"/>
    </row>
    <row r="23" customFormat="false" ht="12" hidden="false" customHeight="false" outlineLevel="0" collapsed="false">
      <c r="A23" s="57" t="n">
        <v>12</v>
      </c>
      <c r="B23" s="58" t="n">
        <v>51.6</v>
      </c>
      <c r="C23" s="59" t="n">
        <v>51.7</v>
      </c>
      <c r="D23" s="59" t="n">
        <v>51.5</v>
      </c>
      <c r="E23" s="59" t="n">
        <v>51.5</v>
      </c>
      <c r="F23" s="59" t="n">
        <v>51.5</v>
      </c>
      <c r="G23" s="59" t="n">
        <v>51.4</v>
      </c>
      <c r="H23" s="59" t="n">
        <v>51.7</v>
      </c>
      <c r="I23" s="60" t="n">
        <v>52.6</v>
      </c>
      <c r="J23" s="59" t="n">
        <v>53.22</v>
      </c>
      <c r="K23" s="59" t="n">
        <v>53.6</v>
      </c>
      <c r="L23" s="59" t="n">
        <v>53.8</v>
      </c>
      <c r="M23" s="59" t="n">
        <v>54.15</v>
      </c>
      <c r="N23" s="59" t="n">
        <v>54</v>
      </c>
      <c r="O23" s="59" t="n">
        <v>53.9</v>
      </c>
      <c r="P23" s="59" t="n">
        <v>53.9</v>
      </c>
      <c r="Q23" s="59" t="n">
        <v>53.9</v>
      </c>
      <c r="R23" s="59" t="n">
        <v>53.9</v>
      </c>
      <c r="S23" s="59" t="n">
        <v>54</v>
      </c>
      <c r="T23" s="59" t="n">
        <v>54.4</v>
      </c>
      <c r="U23" s="60" t="n">
        <v>54.6</v>
      </c>
      <c r="V23" s="59" t="n">
        <v>54.6</v>
      </c>
      <c r="W23" s="59" t="n">
        <v>54.9</v>
      </c>
      <c r="X23" s="59" t="n">
        <v>55</v>
      </c>
      <c r="Y23" s="59" t="n">
        <v>55.1</v>
      </c>
      <c r="Z23" s="61" t="n">
        <f aca="false">AVERAGE(B23:Y23)</f>
        <v>53.3529166666667</v>
      </c>
      <c r="AA23" s="62" t="n">
        <f aca="false">LARGE(B23:Y23,1)</f>
        <v>55.1</v>
      </c>
      <c r="AB23" s="63" t="n">
        <v>51.3</v>
      </c>
      <c r="AC23" s="59" t="n">
        <f aca="false">AA23-AB23</f>
        <v>3.8</v>
      </c>
      <c r="AD23" s="59" t="n">
        <f aca="false">AVERAGE(J23:U23)</f>
        <v>53.9475</v>
      </c>
      <c r="AE23" s="60" t="n">
        <f aca="false">AVERAGE(B23:I23,V23:Y23)</f>
        <v>52.7583333333333</v>
      </c>
      <c r="AF23" s="67" t="n">
        <f aca="false">SUM(Z23+700)*(1013.25/760)</f>
        <v>1004.38795106908</v>
      </c>
      <c r="AG23" s="62" t="n">
        <f aca="false">SUM(AA23+700)*(1013.25/760)</f>
        <v>1006.71720394737</v>
      </c>
      <c r="AH23" s="68" t="n">
        <f aca="false">SUM(AB23+700)*(1013.25/760)</f>
        <v>1001.65095394737</v>
      </c>
      <c r="AI23" s="4"/>
    </row>
    <row r="24" customFormat="false" ht="12" hidden="false" customHeight="false" outlineLevel="0" collapsed="false">
      <c r="A24" s="57" t="n">
        <v>13</v>
      </c>
      <c r="B24" s="59" t="n">
        <v>55.1</v>
      </c>
      <c r="C24" s="59" t="n">
        <v>55</v>
      </c>
      <c r="D24" s="59" t="n">
        <v>55</v>
      </c>
      <c r="E24" s="59" t="n">
        <v>54.8</v>
      </c>
      <c r="F24" s="59" t="n">
        <v>54.6</v>
      </c>
      <c r="G24" s="59" t="n">
        <v>54.6</v>
      </c>
      <c r="H24" s="59" t="n">
        <v>54.6</v>
      </c>
      <c r="I24" s="60" t="n">
        <v>54.6</v>
      </c>
      <c r="J24" s="59" t="n">
        <v>54.7</v>
      </c>
      <c r="K24" s="59" t="n">
        <v>54.8</v>
      </c>
      <c r="L24" s="59" t="n">
        <v>54.7</v>
      </c>
      <c r="M24" s="59" t="n">
        <v>54.28</v>
      </c>
      <c r="N24" s="59" t="n">
        <v>54</v>
      </c>
      <c r="O24" s="59" t="n">
        <v>53.5</v>
      </c>
      <c r="P24" s="59" t="n">
        <v>53.23</v>
      </c>
      <c r="Q24" s="59" t="n">
        <v>53</v>
      </c>
      <c r="R24" s="59" t="n">
        <v>53</v>
      </c>
      <c r="S24" s="59" t="n">
        <v>52.99</v>
      </c>
      <c r="T24" s="59" t="n">
        <v>53</v>
      </c>
      <c r="U24" s="60" t="n">
        <v>53.1</v>
      </c>
      <c r="V24" s="59" t="n">
        <v>53.2</v>
      </c>
      <c r="W24" s="59" t="n">
        <v>53.2</v>
      </c>
      <c r="X24" s="59" t="n">
        <v>53.2</v>
      </c>
      <c r="Y24" s="59" t="n">
        <v>53.2</v>
      </c>
      <c r="Z24" s="61" t="n">
        <f aca="false">AVERAGE(B24:Y24)</f>
        <v>53.975</v>
      </c>
      <c r="AA24" s="62" t="n">
        <v>55.2</v>
      </c>
      <c r="AB24" s="63" t="n">
        <v>52.9</v>
      </c>
      <c r="AC24" s="59" t="n">
        <f aca="false">AA24-AB24</f>
        <v>2.3</v>
      </c>
      <c r="AD24" s="59" t="n">
        <f aca="false">AVERAGE(J24:U24)</f>
        <v>53.6916666666667</v>
      </c>
      <c r="AE24" s="60" t="n">
        <f aca="false">AVERAGE(B24:I24,V24:Y24)</f>
        <v>54.2583333333333</v>
      </c>
      <c r="AF24" s="67" t="n">
        <f aca="false">SUM(Z24+700)*(1013.25/760)</f>
        <v>1005.21732730263</v>
      </c>
      <c r="AG24" s="62" t="n">
        <f aca="false">SUM(AA24+700)*(1013.25/760)</f>
        <v>1006.85052631579</v>
      </c>
      <c r="AH24" s="68" t="n">
        <f aca="false">SUM(AB24+700)*(1013.25/760)</f>
        <v>1003.78411184211</v>
      </c>
      <c r="AI24" s="4"/>
    </row>
    <row r="25" customFormat="false" ht="12" hidden="false" customHeight="false" outlineLevel="0" collapsed="false">
      <c r="A25" s="57" t="n">
        <v>14</v>
      </c>
      <c r="B25" s="59" t="n">
        <v>53.1</v>
      </c>
      <c r="C25" s="59" t="n">
        <v>53</v>
      </c>
      <c r="D25" s="59" t="n">
        <v>53</v>
      </c>
      <c r="E25" s="59" t="n">
        <v>53</v>
      </c>
      <c r="F25" s="59" t="n">
        <v>52.9</v>
      </c>
      <c r="G25" s="59" t="n">
        <v>52.9</v>
      </c>
      <c r="H25" s="59" t="n">
        <v>52.9</v>
      </c>
      <c r="I25" s="60" t="n">
        <v>53.1</v>
      </c>
      <c r="J25" s="59" t="n">
        <v>53.3</v>
      </c>
      <c r="K25" s="59" t="n">
        <v>53.3</v>
      </c>
      <c r="L25" s="59" t="n">
        <v>53.3</v>
      </c>
      <c r="M25" s="59" t="n">
        <v>53.28</v>
      </c>
      <c r="N25" s="59" t="n">
        <v>53.2</v>
      </c>
      <c r="O25" s="59" t="n">
        <v>53</v>
      </c>
      <c r="P25" s="59" t="n">
        <v>52.67</v>
      </c>
      <c r="Q25" s="59" t="n">
        <v>52.3</v>
      </c>
      <c r="R25" s="59" t="n">
        <v>52.2</v>
      </c>
      <c r="S25" s="59" t="n">
        <v>52.26</v>
      </c>
      <c r="T25" s="59" t="n">
        <v>52.4</v>
      </c>
      <c r="U25" s="60" t="n">
        <v>52.6</v>
      </c>
      <c r="V25" s="59" t="n">
        <v>52.9</v>
      </c>
      <c r="W25" s="59" t="n">
        <v>53.1</v>
      </c>
      <c r="X25" s="59" t="n">
        <v>53.3</v>
      </c>
      <c r="Y25" s="59" t="n">
        <v>53.2</v>
      </c>
      <c r="Z25" s="61" t="n">
        <f aca="false">AVERAGE(B25:Y25)</f>
        <v>52.9254166666667</v>
      </c>
      <c r="AA25" s="62" t="n">
        <v>53.4</v>
      </c>
      <c r="AB25" s="63" t="n">
        <v>52.1</v>
      </c>
      <c r="AC25" s="59" t="n">
        <f aca="false">AA25-AB25</f>
        <v>1.3</v>
      </c>
      <c r="AD25" s="59" t="n">
        <f aca="false">AVERAGE(J25:U25)</f>
        <v>52.8175</v>
      </c>
      <c r="AE25" s="60" t="n">
        <f aca="false">AVERAGE(B25:I25,V25:Y25)</f>
        <v>53.0333333333333</v>
      </c>
      <c r="AF25" s="67" t="n">
        <f aca="false">SUM(Z25+700)*(1013.25/760)</f>
        <v>1003.81799794408</v>
      </c>
      <c r="AG25" s="62" t="n">
        <f aca="false">SUM(AA25+700)*(1013.25/760)</f>
        <v>1004.45072368421</v>
      </c>
      <c r="AH25" s="68" t="n">
        <f aca="false">SUM(AB25+700)*(1013.25/760)</f>
        <v>1002.71753289474</v>
      </c>
      <c r="AI25" s="4"/>
    </row>
    <row r="26" customFormat="false" ht="12" hidden="false" customHeight="false" outlineLevel="0" collapsed="false">
      <c r="A26" s="57" t="n">
        <v>15</v>
      </c>
      <c r="B26" s="59" t="n">
        <v>52.8</v>
      </c>
      <c r="C26" s="59" t="n">
        <v>52.6</v>
      </c>
      <c r="D26" s="59" t="n">
        <v>52.5</v>
      </c>
      <c r="E26" s="59" t="n">
        <v>52.4</v>
      </c>
      <c r="F26" s="59" t="n">
        <v>52.3</v>
      </c>
      <c r="G26" s="59" t="n">
        <v>52.3</v>
      </c>
      <c r="H26" s="59" t="n">
        <v>52.3</v>
      </c>
      <c r="I26" s="60" t="n">
        <v>52.4</v>
      </c>
      <c r="J26" s="59" t="n">
        <v>52.61</v>
      </c>
      <c r="K26" s="59" t="n">
        <v>52.7</v>
      </c>
      <c r="L26" s="59" t="n">
        <v>52.7</v>
      </c>
      <c r="M26" s="59" t="n">
        <v>52.51</v>
      </c>
      <c r="N26" s="59" t="n">
        <v>52.5</v>
      </c>
      <c r="O26" s="59" t="n">
        <v>52.1</v>
      </c>
      <c r="P26" s="59" t="n">
        <v>51.28</v>
      </c>
      <c r="Q26" s="59" t="n">
        <v>51.2</v>
      </c>
      <c r="R26" s="59" t="n">
        <v>51.1</v>
      </c>
      <c r="S26" s="59" t="n">
        <v>51.08</v>
      </c>
      <c r="T26" s="59" t="n">
        <v>51.1</v>
      </c>
      <c r="U26" s="60" t="n">
        <v>51.2</v>
      </c>
      <c r="V26" s="59" t="n">
        <v>51.2</v>
      </c>
      <c r="W26" s="59" t="n">
        <v>51.2</v>
      </c>
      <c r="X26" s="59" t="n">
        <v>51.2</v>
      </c>
      <c r="Y26" s="59" t="n">
        <v>51.2</v>
      </c>
      <c r="Z26" s="61" t="n">
        <f aca="false">AVERAGE(B26:Y26)</f>
        <v>51.9366666666667</v>
      </c>
      <c r="AA26" s="62" t="n">
        <v>53.2</v>
      </c>
      <c r="AB26" s="63" t="n">
        <v>51</v>
      </c>
      <c r="AC26" s="59" t="n">
        <f aca="false">AA26-AB26</f>
        <v>2.2</v>
      </c>
      <c r="AD26" s="59" t="n">
        <f aca="false">AVERAGE(J26:U26)</f>
        <v>51.84</v>
      </c>
      <c r="AE26" s="60" t="n">
        <f aca="false">AVERAGE(B26:I26,V26:Y26)</f>
        <v>52.0333333333333</v>
      </c>
      <c r="AF26" s="67" t="n">
        <f aca="false">SUM(Z26+700)*(1013.25/760)</f>
        <v>1002.49977302632</v>
      </c>
      <c r="AG26" s="62" t="n">
        <f aca="false">SUM(AA26+700)*(1013.25/760)</f>
        <v>1004.18407894737</v>
      </c>
      <c r="AH26" s="68" t="n">
        <f aca="false">SUM(AB26+700)*(1013.25/760)</f>
        <v>1001.25098684211</v>
      </c>
      <c r="AI26" s="4"/>
    </row>
    <row r="27" customFormat="false" ht="12" hidden="false" customHeight="false" outlineLevel="0" collapsed="false">
      <c r="A27" s="57" t="n">
        <v>16</v>
      </c>
      <c r="B27" s="59" t="n">
        <v>51.2</v>
      </c>
      <c r="C27" s="59" t="n">
        <v>51.2</v>
      </c>
      <c r="D27" s="59" t="n">
        <v>51.2</v>
      </c>
      <c r="E27" s="59" t="n">
        <v>51.1</v>
      </c>
      <c r="F27" s="59" t="n">
        <v>51</v>
      </c>
      <c r="G27" s="59" t="n">
        <v>50.9</v>
      </c>
      <c r="H27" s="59" t="n">
        <v>50.8</v>
      </c>
      <c r="I27" s="60" t="n">
        <v>51</v>
      </c>
      <c r="J27" s="59" t="n">
        <v>51.59</v>
      </c>
      <c r="K27" s="59" t="n">
        <v>51.8</v>
      </c>
      <c r="L27" s="59" t="n">
        <v>51.7</v>
      </c>
      <c r="M27" s="59" t="n">
        <v>51.59</v>
      </c>
      <c r="N27" s="59" t="n">
        <v>51</v>
      </c>
      <c r="O27" s="59" t="n">
        <v>50.6</v>
      </c>
      <c r="P27" s="59" t="n">
        <v>50.3</v>
      </c>
      <c r="Q27" s="59" t="n">
        <v>50.3</v>
      </c>
      <c r="R27" s="59" t="n">
        <v>50.3</v>
      </c>
      <c r="S27" s="59" t="n">
        <v>50.3</v>
      </c>
      <c r="T27" s="59" t="n">
        <v>50.4</v>
      </c>
      <c r="U27" s="60" t="n">
        <v>50.5</v>
      </c>
      <c r="V27" s="59" t="n">
        <v>50.9</v>
      </c>
      <c r="W27" s="59" t="n">
        <v>51.1</v>
      </c>
      <c r="X27" s="59" t="n">
        <v>51.1</v>
      </c>
      <c r="Y27" s="59" t="n">
        <v>51</v>
      </c>
      <c r="Z27" s="61" t="n">
        <f aca="false">AVERAGE(B27:Y27)</f>
        <v>50.9533333333333</v>
      </c>
      <c r="AA27" s="62" t="n">
        <v>51.9</v>
      </c>
      <c r="AB27" s="63" t="n">
        <v>50.2</v>
      </c>
      <c r="AC27" s="59" t="n">
        <f aca="false">AA27-AB27</f>
        <v>1.7</v>
      </c>
      <c r="AD27" s="59" t="n">
        <f aca="false">AVERAGE(J27:U27)</f>
        <v>50.865</v>
      </c>
      <c r="AE27" s="60" t="n">
        <f aca="false">AVERAGE(B27:I27,V27:Y27)</f>
        <v>51.0416666666667</v>
      </c>
      <c r="AF27" s="67" t="n">
        <f aca="false">SUM(Z27+700)*(1013.25/760)</f>
        <v>1001.18876973684</v>
      </c>
      <c r="AG27" s="62" t="n">
        <f aca="false">SUM(AA27+700)*(1013.25/760)</f>
        <v>1002.45088815789</v>
      </c>
      <c r="AH27" s="68" t="n">
        <f aca="false">SUM(AB27+700)*(1013.25/760)</f>
        <v>1000.18440789474</v>
      </c>
      <c r="AI27" s="4"/>
    </row>
    <row r="28" customFormat="false" ht="12" hidden="false" customHeight="false" outlineLevel="0" collapsed="false">
      <c r="A28" s="57" t="n">
        <v>17</v>
      </c>
      <c r="B28" s="59" t="n">
        <v>50.6</v>
      </c>
      <c r="C28" s="59" t="n">
        <v>50.3</v>
      </c>
      <c r="D28" s="59" t="n">
        <v>50.2</v>
      </c>
      <c r="E28" s="59" t="n">
        <v>50.1</v>
      </c>
      <c r="F28" s="59" t="n">
        <v>50.1</v>
      </c>
      <c r="G28" s="59" t="n">
        <v>50.1</v>
      </c>
      <c r="H28" s="59" t="n">
        <v>50.1</v>
      </c>
      <c r="I28" s="60" t="n">
        <v>50.2</v>
      </c>
      <c r="J28" s="59" t="n">
        <v>50.32</v>
      </c>
      <c r="K28" s="59" t="n">
        <v>50.4</v>
      </c>
      <c r="L28" s="59" t="n">
        <v>50.2</v>
      </c>
      <c r="M28" s="59" t="n">
        <v>50.11</v>
      </c>
      <c r="N28" s="59" t="n">
        <v>49.9</v>
      </c>
      <c r="O28" s="59" t="n">
        <v>49.3</v>
      </c>
      <c r="P28" s="59" t="n">
        <v>49.08</v>
      </c>
      <c r="Q28" s="59" t="n">
        <v>49</v>
      </c>
      <c r="R28" s="59" t="n">
        <v>49</v>
      </c>
      <c r="S28" s="59" t="n">
        <v>48.95</v>
      </c>
      <c r="T28" s="59" t="n">
        <v>49.1</v>
      </c>
      <c r="U28" s="60" t="n">
        <v>49.1</v>
      </c>
      <c r="V28" s="59" t="n">
        <v>49.1</v>
      </c>
      <c r="W28" s="59" t="n">
        <v>49.1</v>
      </c>
      <c r="X28" s="59" t="n">
        <v>49</v>
      </c>
      <c r="Y28" s="59" t="n">
        <v>48.9</v>
      </c>
      <c r="Z28" s="61" t="n">
        <f aca="false">AVERAGE(B28:Y28)</f>
        <v>49.6775</v>
      </c>
      <c r="AA28" s="62" t="n">
        <v>51</v>
      </c>
      <c r="AB28" s="63" t="n">
        <f aca="false">LARGE(B28:Y28,24)</f>
        <v>48.9</v>
      </c>
      <c r="AC28" s="59" t="n">
        <f aca="false">AA28-AB28</f>
        <v>2.1</v>
      </c>
      <c r="AD28" s="59" t="n">
        <f aca="false">AVERAGE(J28:U28)</f>
        <v>49.5383333333333</v>
      </c>
      <c r="AE28" s="60" t="n">
        <f aca="false">AVERAGE(B28:I28,V28:Y28)</f>
        <v>49.8166666666667</v>
      </c>
      <c r="AF28" s="67" t="n">
        <f aca="false">SUM(Z28+700)*(1013.25/760)</f>
        <v>999.487798519737</v>
      </c>
      <c r="AG28" s="62" t="n">
        <f aca="false">SUM(AA28+700)*(1013.25/760)</f>
        <v>1001.25098684211</v>
      </c>
      <c r="AH28" s="68" t="n">
        <f aca="false">SUM(AB28+700)*(1013.25/760)</f>
        <v>998.451217105263</v>
      </c>
      <c r="AI28" s="4"/>
    </row>
    <row r="29" customFormat="false" ht="12" hidden="false" customHeight="false" outlineLevel="0" collapsed="false">
      <c r="A29" s="57" t="n">
        <v>18</v>
      </c>
      <c r="B29" s="59" t="n">
        <v>48.6</v>
      </c>
      <c r="C29" s="59" t="n">
        <v>48.4</v>
      </c>
      <c r="D29" s="59" t="n">
        <v>47.9</v>
      </c>
      <c r="E29" s="59" t="n">
        <v>47.6</v>
      </c>
      <c r="F29" s="59" t="n">
        <v>46.9</v>
      </c>
      <c r="G29" s="59" t="n">
        <v>46.7</v>
      </c>
      <c r="H29" s="59" t="n">
        <v>46.3</v>
      </c>
      <c r="I29" s="60" t="n">
        <v>46.1</v>
      </c>
      <c r="J29" s="59" t="n">
        <v>45.88</v>
      </c>
      <c r="K29" s="59" t="n">
        <v>45.5</v>
      </c>
      <c r="L29" s="59" t="n">
        <v>44.7</v>
      </c>
      <c r="M29" s="59" t="n">
        <v>43.98</v>
      </c>
      <c r="N29" s="59" t="n">
        <v>44.1</v>
      </c>
      <c r="O29" s="59" t="n">
        <v>44</v>
      </c>
      <c r="P29" s="59" t="n">
        <v>43.95</v>
      </c>
      <c r="Q29" s="59" t="n">
        <v>43.9</v>
      </c>
      <c r="R29" s="59" t="n">
        <v>43.9</v>
      </c>
      <c r="S29" s="59" t="n">
        <v>43.95</v>
      </c>
      <c r="T29" s="59" t="n">
        <v>44</v>
      </c>
      <c r="U29" s="60" t="n">
        <v>43.9</v>
      </c>
      <c r="V29" s="59" t="n">
        <v>43.7</v>
      </c>
      <c r="W29" s="59" t="n">
        <v>43.6</v>
      </c>
      <c r="X29" s="59" t="n">
        <v>43.1</v>
      </c>
      <c r="Y29" s="59" t="n">
        <v>43</v>
      </c>
      <c r="Z29" s="61" t="n">
        <f aca="false">AVERAGE(B29:Y29)</f>
        <v>45.1525</v>
      </c>
      <c r="AA29" s="62" t="n">
        <v>48.9</v>
      </c>
      <c r="AB29" s="63" t="n">
        <f aca="false">LARGE(B29:Y29,24)</f>
        <v>43</v>
      </c>
      <c r="AC29" s="59" t="n">
        <f aca="false">AA29-AB29</f>
        <v>5.9</v>
      </c>
      <c r="AD29" s="59" t="n">
        <f aca="false">AVERAGE(J29:U29)</f>
        <v>44.3133333333333</v>
      </c>
      <c r="AE29" s="60" t="n">
        <f aca="false">AVERAGE(B29:I29,V29:Y29)</f>
        <v>45.9916666666667</v>
      </c>
      <c r="AF29" s="67" t="n">
        <f aca="false">SUM(Z29+700)*(1013.25/760)</f>
        <v>993.454961348684</v>
      </c>
      <c r="AG29" s="62" t="n">
        <f aca="false">SUM(AA29+700)*(1013.25/760)</f>
        <v>998.451217105263</v>
      </c>
      <c r="AH29" s="68" t="n">
        <f aca="false">SUM(AB29+700)*(1013.25/760)</f>
        <v>990.585197368421</v>
      </c>
      <c r="AI29" s="4"/>
    </row>
    <row r="30" customFormat="false" ht="12" hidden="false" customHeight="false" outlineLevel="0" collapsed="false">
      <c r="A30" s="57" t="n">
        <v>19</v>
      </c>
      <c r="B30" s="59" t="n">
        <v>42.8</v>
      </c>
      <c r="C30" s="59" t="n">
        <v>42.1</v>
      </c>
      <c r="D30" s="59" t="n">
        <v>41.8</v>
      </c>
      <c r="E30" s="59" t="n">
        <v>41.3</v>
      </c>
      <c r="F30" s="59" t="n">
        <v>41.1</v>
      </c>
      <c r="G30" s="59" t="n">
        <v>41</v>
      </c>
      <c r="H30" s="59" t="n">
        <v>41</v>
      </c>
      <c r="I30" s="60" t="n">
        <v>40.9</v>
      </c>
      <c r="J30" s="59" t="n">
        <v>40.99</v>
      </c>
      <c r="K30" s="59" t="n">
        <v>41.2</v>
      </c>
      <c r="L30" s="59" t="n">
        <v>41.4</v>
      </c>
      <c r="M30" s="59" t="n">
        <v>41.67</v>
      </c>
      <c r="N30" s="59" t="n">
        <v>41.9</v>
      </c>
      <c r="O30" s="59" t="n">
        <v>42.1</v>
      </c>
      <c r="P30" s="59" t="n">
        <v>42.3</v>
      </c>
      <c r="Q30" s="59" t="n">
        <v>42.4</v>
      </c>
      <c r="R30" s="59" t="n">
        <v>42.7</v>
      </c>
      <c r="S30" s="59" t="n">
        <v>43</v>
      </c>
      <c r="T30" s="59" t="n">
        <v>43.2</v>
      </c>
      <c r="U30" s="60" t="n">
        <v>43.6</v>
      </c>
      <c r="V30" s="59" t="n">
        <v>43.8</v>
      </c>
      <c r="W30" s="59" t="n">
        <v>44</v>
      </c>
      <c r="X30" s="59" t="n">
        <v>44.1</v>
      </c>
      <c r="Y30" s="59" t="n">
        <v>44.2</v>
      </c>
      <c r="Z30" s="61" t="n">
        <f aca="false">AVERAGE(B30:Y30)</f>
        <v>42.2733333333333</v>
      </c>
      <c r="AA30" s="62" t="n">
        <f aca="false">LARGE(B30:Y30,1)</f>
        <v>44.2</v>
      </c>
      <c r="AB30" s="63" t="n">
        <f aca="false">LARGE(B30:Y30,24)</f>
        <v>40.9</v>
      </c>
      <c r="AC30" s="59" t="n">
        <f aca="false">AA30-AB30</f>
        <v>3.3</v>
      </c>
      <c r="AD30" s="59" t="n">
        <f aca="false">AVERAGE(J30:U30)</f>
        <v>42.205</v>
      </c>
      <c r="AE30" s="60" t="n">
        <f aca="false">AVERAGE(B30:I30,V30:Y30)</f>
        <v>42.3416666666667</v>
      </c>
      <c r="AF30" s="67" t="n">
        <f aca="false">SUM(Z30+700)*(1013.25/760)</f>
        <v>989.616388157895</v>
      </c>
      <c r="AG30" s="62" t="n">
        <f aca="false">SUM(AA30+700)*(1013.25/760)</f>
        <v>992.185065789474</v>
      </c>
      <c r="AH30" s="68" t="n">
        <f aca="false">SUM(AB30+700)*(1013.25/760)</f>
        <v>987.785427631579</v>
      </c>
      <c r="AI30" s="4"/>
    </row>
    <row r="31" customFormat="false" ht="12" hidden="false" customHeight="false" outlineLevel="0" collapsed="false">
      <c r="A31" s="57" t="n">
        <v>20</v>
      </c>
      <c r="B31" s="59" t="n">
        <v>44.3</v>
      </c>
      <c r="C31" s="59" t="n">
        <v>44.5</v>
      </c>
      <c r="D31" s="59" t="n">
        <v>44.7</v>
      </c>
      <c r="E31" s="59" t="n">
        <v>44.8</v>
      </c>
      <c r="F31" s="59" t="n">
        <v>44.9</v>
      </c>
      <c r="G31" s="59" t="n">
        <v>45</v>
      </c>
      <c r="H31" s="59" t="n">
        <v>45.3</v>
      </c>
      <c r="I31" s="60" t="n">
        <v>45.7</v>
      </c>
      <c r="J31" s="59" t="n">
        <v>46.19</v>
      </c>
      <c r="K31" s="59" t="n">
        <v>46.5</v>
      </c>
      <c r="L31" s="59" t="n">
        <v>46.9</v>
      </c>
      <c r="M31" s="59" t="n">
        <v>47.17</v>
      </c>
      <c r="N31" s="59" t="n">
        <v>47</v>
      </c>
      <c r="O31" s="59" t="n">
        <v>47</v>
      </c>
      <c r="P31" s="59" t="n">
        <v>47.06</v>
      </c>
      <c r="Q31" s="59" t="n">
        <v>47</v>
      </c>
      <c r="R31" s="59" t="n">
        <v>47</v>
      </c>
      <c r="S31" s="59" t="n">
        <v>47.06</v>
      </c>
      <c r="T31" s="59" t="n">
        <v>47.7</v>
      </c>
      <c r="U31" s="60" t="n">
        <v>48</v>
      </c>
      <c r="V31" s="59" t="n">
        <v>48.2</v>
      </c>
      <c r="W31" s="59" t="n">
        <v>48.6</v>
      </c>
      <c r="X31" s="59" t="n">
        <v>48.8</v>
      </c>
      <c r="Y31" s="59" t="n">
        <v>48.9</v>
      </c>
      <c r="Z31" s="61" t="n">
        <f aca="false">AVERAGE(B31:Y31)</f>
        <v>46.595</v>
      </c>
      <c r="AA31" s="62" t="n">
        <f aca="false">LARGE(B31:Y31,1)</f>
        <v>48.9</v>
      </c>
      <c r="AB31" s="63" t="n">
        <v>44.2</v>
      </c>
      <c r="AC31" s="59" t="n">
        <f aca="false">AA31-AB31</f>
        <v>4.7</v>
      </c>
      <c r="AD31" s="59" t="n">
        <f aca="false">AVERAGE(J31:U31)</f>
        <v>47.0483333333333</v>
      </c>
      <c r="AE31" s="60" t="n">
        <f aca="false">AVERAGE(B31:I31,V31:Y31)</f>
        <v>46.1416666666667</v>
      </c>
      <c r="AF31" s="67" t="n">
        <f aca="false">SUM(Z31+700)*(1013.25/760)</f>
        <v>995.378136513158</v>
      </c>
      <c r="AG31" s="62" t="n">
        <f aca="false">SUM(AA31+700)*(1013.25/760)</f>
        <v>998.451217105263</v>
      </c>
      <c r="AH31" s="68" t="n">
        <f aca="false">SUM(AB31+700)*(1013.25/760)</f>
        <v>992.185065789474</v>
      </c>
      <c r="AI31" s="4"/>
    </row>
    <row r="32" customFormat="false" ht="12" hidden="false" customHeight="false" outlineLevel="0" collapsed="false">
      <c r="A32" s="57" t="n">
        <v>21</v>
      </c>
      <c r="B32" s="59" t="n">
        <v>49.1</v>
      </c>
      <c r="C32" s="59" t="n">
        <v>49.1</v>
      </c>
      <c r="D32" s="59" t="n">
        <v>49.1</v>
      </c>
      <c r="E32" s="59" t="n">
        <v>49.1</v>
      </c>
      <c r="F32" s="59" t="n">
        <v>49</v>
      </c>
      <c r="G32" s="59" t="n">
        <v>49.2</v>
      </c>
      <c r="H32" s="59" t="n">
        <v>49.4</v>
      </c>
      <c r="I32" s="60" t="n">
        <v>50.1</v>
      </c>
      <c r="J32" s="59" t="n">
        <v>50.32</v>
      </c>
      <c r="K32" s="59" t="n">
        <v>50.4</v>
      </c>
      <c r="L32" s="59" t="n">
        <v>50.6</v>
      </c>
      <c r="M32" s="59" t="n">
        <v>50.62</v>
      </c>
      <c r="N32" s="59" t="n">
        <v>50.4</v>
      </c>
      <c r="O32" s="59" t="n">
        <v>50.1</v>
      </c>
      <c r="P32" s="59" t="n">
        <v>49.37</v>
      </c>
      <c r="Q32" s="59" t="n">
        <v>49.2</v>
      </c>
      <c r="R32" s="59" t="n">
        <v>49.2</v>
      </c>
      <c r="S32" s="59" t="n">
        <v>49.67</v>
      </c>
      <c r="T32" s="59" t="n">
        <v>50</v>
      </c>
      <c r="U32" s="60" t="n">
        <v>50.1</v>
      </c>
      <c r="V32" s="59" t="n">
        <v>50.2</v>
      </c>
      <c r="W32" s="59" t="n">
        <v>50.4</v>
      </c>
      <c r="X32" s="59" t="n">
        <v>50.8</v>
      </c>
      <c r="Y32" s="59" t="n">
        <v>50.8</v>
      </c>
      <c r="Z32" s="61" t="n">
        <f aca="false">AVERAGE(B32:Y32)</f>
        <v>49.845</v>
      </c>
      <c r="AA32" s="62" t="n">
        <v>50.9</v>
      </c>
      <c r="AB32" s="63" t="n">
        <v>48.9</v>
      </c>
      <c r="AC32" s="59" t="n">
        <f aca="false">AA32-AB32</f>
        <v>2</v>
      </c>
      <c r="AD32" s="59" t="n">
        <f aca="false">AVERAGE(J32:U32)</f>
        <v>49.9983333333333</v>
      </c>
      <c r="AE32" s="60" t="n">
        <f aca="false">AVERAGE(B32:I32,V32:Y32)</f>
        <v>49.6916666666667</v>
      </c>
      <c r="AF32" s="67" t="n">
        <f aca="false">SUM(Z32+700)*(1013.25/760)</f>
        <v>999.711113486842</v>
      </c>
      <c r="AG32" s="62" t="n">
        <f aca="false">SUM(AA32+700)*(1013.25/760)</f>
        <v>1001.11766447368</v>
      </c>
      <c r="AH32" s="68" t="n">
        <f aca="false">SUM(AB32+700)*(1013.25/760)</f>
        <v>998.451217105263</v>
      </c>
      <c r="AI32" s="4"/>
    </row>
    <row r="33" customFormat="false" ht="12" hidden="false" customHeight="false" outlineLevel="0" collapsed="false">
      <c r="A33" s="57" t="n">
        <v>22</v>
      </c>
      <c r="B33" s="59" t="n">
        <v>50.7</v>
      </c>
      <c r="C33" s="59" t="n">
        <v>50.5</v>
      </c>
      <c r="D33" s="59" t="n">
        <v>50.3</v>
      </c>
      <c r="E33" s="59" t="n">
        <v>50.3</v>
      </c>
      <c r="F33" s="59" t="n">
        <v>50.3</v>
      </c>
      <c r="G33" s="59" t="n">
        <v>50.7</v>
      </c>
      <c r="H33" s="59" t="n">
        <v>51.1</v>
      </c>
      <c r="I33" s="60" t="n">
        <v>51.7</v>
      </c>
      <c r="J33" s="59" t="n">
        <v>52.14</v>
      </c>
      <c r="K33" s="59" t="n">
        <v>51.3</v>
      </c>
      <c r="L33" s="59" t="n">
        <v>51.4</v>
      </c>
      <c r="M33" s="59" t="n">
        <v>52.51</v>
      </c>
      <c r="N33" s="59" t="n">
        <v>52.3</v>
      </c>
      <c r="O33" s="59" t="n">
        <v>52.1</v>
      </c>
      <c r="P33" s="59" t="n">
        <v>52.19</v>
      </c>
      <c r="Q33" s="59" t="n">
        <v>52.2</v>
      </c>
      <c r="R33" s="59" t="n">
        <v>52.2</v>
      </c>
      <c r="S33" s="59" t="n">
        <v>52.38</v>
      </c>
      <c r="T33" s="59" t="n">
        <v>53</v>
      </c>
      <c r="U33" s="60" t="n">
        <v>53.2</v>
      </c>
      <c r="V33" s="59" t="n">
        <v>53.6</v>
      </c>
      <c r="W33" s="59" t="n">
        <v>54.1</v>
      </c>
      <c r="X33" s="59" t="n">
        <v>54.4</v>
      </c>
      <c r="Y33" s="59" t="n">
        <v>54.5</v>
      </c>
      <c r="Z33" s="61" t="n">
        <f aca="false">AVERAGE(B33:Y33)</f>
        <v>52.0466666666667</v>
      </c>
      <c r="AA33" s="62" t="n">
        <f aca="false">LARGE(B33:Y33,1)</f>
        <v>54.5</v>
      </c>
      <c r="AB33" s="63" t="n">
        <v>50.2</v>
      </c>
      <c r="AC33" s="59" t="n">
        <f aca="false">AA33-AB33</f>
        <v>4.3</v>
      </c>
      <c r="AD33" s="59" t="n">
        <f aca="false">AVERAGE(J33:U33)</f>
        <v>52.2433333333333</v>
      </c>
      <c r="AE33" s="60" t="n">
        <f aca="false">AVERAGE(B33:I33,V33:Y33)</f>
        <v>51.85</v>
      </c>
      <c r="AF33" s="67" t="n">
        <f aca="false">SUM(Z33+700)*(1013.25/760)</f>
        <v>1002.64642763158</v>
      </c>
      <c r="AG33" s="62" t="n">
        <f aca="false">SUM(AA33+700)*(1013.25/760)</f>
        <v>1005.91726973684</v>
      </c>
      <c r="AH33" s="68" t="n">
        <f aca="false">SUM(AB33+700)*(1013.25/760)</f>
        <v>1000.18440789474</v>
      </c>
      <c r="AI33" s="4"/>
    </row>
    <row r="34" customFormat="false" ht="12" hidden="false" customHeight="false" outlineLevel="0" collapsed="false">
      <c r="A34" s="57" t="n">
        <v>23</v>
      </c>
      <c r="B34" s="59" t="n">
        <v>54.6</v>
      </c>
      <c r="C34" s="59" t="n">
        <v>54.7</v>
      </c>
      <c r="D34" s="59" t="n">
        <v>54.7</v>
      </c>
      <c r="E34" s="59" t="n">
        <v>54.7</v>
      </c>
      <c r="F34" s="59" t="n">
        <v>54.7</v>
      </c>
      <c r="G34" s="59" t="n">
        <v>54.8</v>
      </c>
      <c r="H34" s="59" t="n">
        <v>55.1</v>
      </c>
      <c r="I34" s="60" t="n">
        <v>55.8</v>
      </c>
      <c r="J34" s="59" t="n">
        <v>56.19</v>
      </c>
      <c r="K34" s="59" t="n">
        <v>56.5</v>
      </c>
      <c r="L34" s="59" t="n">
        <v>56.6</v>
      </c>
      <c r="M34" s="59" t="n">
        <v>56.4</v>
      </c>
      <c r="N34" s="59" t="n">
        <v>56</v>
      </c>
      <c r="O34" s="59" t="n">
        <v>55.6</v>
      </c>
      <c r="P34" s="59" t="n">
        <v>54.89</v>
      </c>
      <c r="Q34" s="59" t="n">
        <v>54.6</v>
      </c>
      <c r="R34" s="59" t="n">
        <v>54.4</v>
      </c>
      <c r="S34" s="59" t="n">
        <v>54.47</v>
      </c>
      <c r="T34" s="59" t="n">
        <v>54.8</v>
      </c>
      <c r="U34" s="60" t="n">
        <v>55</v>
      </c>
      <c r="V34" s="59" t="n">
        <v>55</v>
      </c>
      <c r="W34" s="59" t="n">
        <v>55</v>
      </c>
      <c r="X34" s="59" t="n">
        <v>55</v>
      </c>
      <c r="Y34" s="59" t="n">
        <v>54.9</v>
      </c>
      <c r="Z34" s="61" t="n">
        <f aca="false">AVERAGE(B34:Y34)</f>
        <v>55.1854166666667</v>
      </c>
      <c r="AA34" s="62" t="n">
        <v>56.7</v>
      </c>
      <c r="AB34" s="63" t="n">
        <v>54.3</v>
      </c>
      <c r="AC34" s="59" t="n">
        <f aca="false">AA34-AB34</f>
        <v>2.40000000000001</v>
      </c>
      <c r="AD34" s="59" t="n">
        <f aca="false">AVERAGE(J34:U34)</f>
        <v>55.4541666666667</v>
      </c>
      <c r="AE34" s="60" t="n">
        <f aca="false">AVERAGE(B34:I34,V34:Y34)</f>
        <v>54.9166666666667</v>
      </c>
      <c r="AF34" s="67" t="n">
        <f aca="false">SUM(Z34+700)*(1013.25/760)</f>
        <v>1006.83108347039</v>
      </c>
      <c r="AG34" s="62" t="n">
        <f aca="false">SUM(AA34+700)*(1013.25/760)</f>
        <v>1008.85036184211</v>
      </c>
      <c r="AH34" s="68" t="n">
        <f aca="false">SUM(AB34+700)*(1013.25/760)</f>
        <v>1005.650625</v>
      </c>
      <c r="AI34" s="4"/>
    </row>
    <row r="35" customFormat="false" ht="12" hidden="false" customHeight="false" outlineLevel="0" collapsed="false">
      <c r="A35" s="57" t="n">
        <v>24</v>
      </c>
      <c r="B35" s="59" t="n">
        <v>54.2</v>
      </c>
      <c r="C35" s="59" t="n">
        <v>54</v>
      </c>
      <c r="D35" s="59" t="n">
        <v>53.8</v>
      </c>
      <c r="E35" s="59" t="n">
        <v>53.1</v>
      </c>
      <c r="F35" s="59" t="n">
        <v>53</v>
      </c>
      <c r="G35" s="59" t="n">
        <v>52.8</v>
      </c>
      <c r="H35" s="59" t="n">
        <v>52.8</v>
      </c>
      <c r="I35" s="60" t="n">
        <v>53</v>
      </c>
      <c r="J35" s="59" t="n">
        <v>53.3</v>
      </c>
      <c r="K35" s="59" t="n">
        <v>53.6</v>
      </c>
      <c r="L35" s="59" t="n">
        <v>53.3</v>
      </c>
      <c r="M35" s="59" t="n">
        <v>52.85</v>
      </c>
      <c r="N35" s="59" t="n">
        <v>52.4</v>
      </c>
      <c r="O35" s="59" t="n">
        <v>52.1</v>
      </c>
      <c r="P35" s="59" t="n">
        <v>51.87</v>
      </c>
      <c r="Q35" s="59" t="n">
        <v>51.9</v>
      </c>
      <c r="R35" s="59" t="n">
        <v>51.8</v>
      </c>
      <c r="S35" s="59" t="n">
        <v>51.87</v>
      </c>
      <c r="T35" s="59" t="n">
        <v>51.9</v>
      </c>
      <c r="U35" s="60" t="n">
        <v>52</v>
      </c>
      <c r="V35" s="59" t="n">
        <v>51.9</v>
      </c>
      <c r="W35" s="59" t="n">
        <v>51.7</v>
      </c>
      <c r="X35" s="59" t="n">
        <v>51.5</v>
      </c>
      <c r="Y35" s="59" t="n">
        <v>51.3</v>
      </c>
      <c r="Z35" s="61" t="n">
        <f aca="false">AVERAGE(B35:Y35)</f>
        <v>52.5829166666667</v>
      </c>
      <c r="AA35" s="62" t="n">
        <v>54.9</v>
      </c>
      <c r="AB35" s="63" t="n">
        <f aca="false">LARGE(B35:Y35,24)</f>
        <v>51.3</v>
      </c>
      <c r="AC35" s="59" t="n">
        <f aca="false">AA35-AB35</f>
        <v>3.6</v>
      </c>
      <c r="AD35" s="59" t="n">
        <f aca="false">AVERAGE(J35:U35)</f>
        <v>52.4075</v>
      </c>
      <c r="AE35" s="60" t="n">
        <f aca="false">AVERAGE(B35:I35,V35:Y35)</f>
        <v>52.7583333333333</v>
      </c>
      <c r="AF35" s="67" t="n">
        <f aca="false">SUM(Z35+700)*(1013.25/760)</f>
        <v>1003.36136883224</v>
      </c>
      <c r="AG35" s="62" t="n">
        <f aca="false">SUM(AA35+700)*(1013.25/760)</f>
        <v>1006.45055921053</v>
      </c>
      <c r="AH35" s="68" t="n">
        <f aca="false">SUM(AB35+700)*(1013.25/760)</f>
        <v>1001.65095394737</v>
      </c>
      <c r="AI35" s="4"/>
    </row>
    <row r="36" customFormat="false" ht="12" hidden="false" customHeight="false" outlineLevel="0" collapsed="false">
      <c r="A36" s="57" t="n">
        <v>25</v>
      </c>
      <c r="B36" s="59" t="n">
        <v>51.1</v>
      </c>
      <c r="C36" s="59" t="n">
        <v>51</v>
      </c>
      <c r="D36" s="59" t="n">
        <v>50.6</v>
      </c>
      <c r="E36" s="59" t="n">
        <v>49.9</v>
      </c>
      <c r="F36" s="59" t="n">
        <v>49.7</v>
      </c>
      <c r="G36" s="59" t="n">
        <v>49.5</v>
      </c>
      <c r="H36" s="59" t="n">
        <v>49.2</v>
      </c>
      <c r="I36" s="60" t="n">
        <v>49.3</v>
      </c>
      <c r="J36" s="59" t="n">
        <v>49.29</v>
      </c>
      <c r="K36" s="59" t="n">
        <v>49.3</v>
      </c>
      <c r="L36" s="59" t="n">
        <v>49.4</v>
      </c>
      <c r="M36" s="59" t="n">
        <v>49.29</v>
      </c>
      <c r="N36" s="59" t="n">
        <v>48.9</v>
      </c>
      <c r="O36" s="59" t="n">
        <v>47.7</v>
      </c>
      <c r="P36" s="59" t="n">
        <v>47.32</v>
      </c>
      <c r="Q36" s="59" t="n">
        <v>46.8</v>
      </c>
      <c r="R36" s="59" t="n">
        <v>46.5</v>
      </c>
      <c r="S36" s="59" t="n">
        <v>46.22</v>
      </c>
      <c r="T36" s="59" t="n">
        <v>46.2</v>
      </c>
      <c r="U36" s="60" t="n">
        <v>46.1</v>
      </c>
      <c r="V36" s="59" t="n">
        <v>46.2</v>
      </c>
      <c r="W36" s="59" t="n">
        <v>46.3</v>
      </c>
      <c r="X36" s="59" t="n">
        <v>46.4</v>
      </c>
      <c r="Y36" s="59" t="n">
        <v>46.4</v>
      </c>
      <c r="Z36" s="61" t="n">
        <f aca="false">AVERAGE(B36:Y36)</f>
        <v>48.2758333333334</v>
      </c>
      <c r="AA36" s="62" t="n">
        <v>51.3</v>
      </c>
      <c r="AB36" s="63" t="n">
        <v>46</v>
      </c>
      <c r="AC36" s="59" t="n">
        <f aca="false">AA36-AB36</f>
        <v>5.3</v>
      </c>
      <c r="AD36" s="59" t="n">
        <f aca="false">AVERAGE(J36:U36)</f>
        <v>47.7516666666667</v>
      </c>
      <c r="AE36" s="60" t="n">
        <f aca="false">AVERAGE(B36:I36,V36:Y36)</f>
        <v>48.8</v>
      </c>
      <c r="AF36" s="67" t="n">
        <f aca="false">SUM(Z36+700)*(1013.25/760)</f>
        <v>997.619063322368</v>
      </c>
      <c r="AG36" s="62" t="n">
        <f aca="false">SUM(AA36+700)*(1013.25/760)</f>
        <v>1001.65095394737</v>
      </c>
      <c r="AH36" s="68" t="n">
        <f aca="false">SUM(AB36+700)*(1013.25/760)</f>
        <v>994.584868421053</v>
      </c>
      <c r="AI36" s="4"/>
    </row>
    <row r="37" customFormat="false" ht="12" hidden="false" customHeight="false" outlineLevel="0" collapsed="false">
      <c r="A37" s="57" t="n">
        <v>26</v>
      </c>
      <c r="B37" s="59" t="n">
        <v>46.3</v>
      </c>
      <c r="C37" s="59" t="n">
        <v>46.4</v>
      </c>
      <c r="D37" s="59" t="n">
        <v>46.1</v>
      </c>
      <c r="E37" s="59" t="n">
        <v>46</v>
      </c>
      <c r="F37" s="59" t="n">
        <v>46</v>
      </c>
      <c r="G37" s="59" t="n">
        <v>46</v>
      </c>
      <c r="H37" s="59" t="n">
        <v>46</v>
      </c>
      <c r="I37" s="60" t="n">
        <v>46.4</v>
      </c>
      <c r="J37" s="59" t="n">
        <v>46.92</v>
      </c>
      <c r="K37" s="59" t="n">
        <v>47.3</v>
      </c>
      <c r="L37" s="59" t="n">
        <v>47.2</v>
      </c>
      <c r="M37" s="59" t="n">
        <v>47.18</v>
      </c>
      <c r="N37" s="59" t="n">
        <v>46.9</v>
      </c>
      <c r="O37" s="59" t="n">
        <v>46.5</v>
      </c>
      <c r="P37" s="59" t="n">
        <v>46.3</v>
      </c>
      <c r="Q37" s="59" t="n">
        <v>46.2</v>
      </c>
      <c r="R37" s="59" t="n">
        <v>46.1</v>
      </c>
      <c r="S37" s="59" t="n">
        <v>46</v>
      </c>
      <c r="T37" s="59" t="n">
        <v>45.9</v>
      </c>
      <c r="U37" s="60" t="n">
        <v>45.9</v>
      </c>
      <c r="V37" s="59" t="n">
        <v>45.9</v>
      </c>
      <c r="W37" s="59" t="n">
        <v>45.8</v>
      </c>
      <c r="X37" s="59" t="n">
        <v>45.7</v>
      </c>
      <c r="Y37" s="59" t="n">
        <v>45.6</v>
      </c>
      <c r="Z37" s="61" t="n">
        <f aca="false">AVERAGE(B37:Y37)</f>
        <v>46.275</v>
      </c>
      <c r="AA37" s="62" t="n">
        <v>47.4</v>
      </c>
      <c r="AB37" s="63" t="n">
        <f aca="false">LARGE(B37:Y37,24)</f>
        <v>45.6</v>
      </c>
      <c r="AC37" s="59" t="n">
        <f aca="false">AA37-AB37</f>
        <v>1.8</v>
      </c>
      <c r="AD37" s="59" t="n">
        <f aca="false">AVERAGE(J37:U37)</f>
        <v>46.5333333333333</v>
      </c>
      <c r="AE37" s="60" t="n">
        <f aca="false">AVERAGE(B37:I37,V37:Y37)</f>
        <v>46.0166666666667</v>
      </c>
      <c r="AF37" s="67" t="n">
        <f aca="false">SUM(Z37+700)*(1013.25/760)</f>
        <v>994.95150493421</v>
      </c>
      <c r="AG37" s="62" t="n">
        <f aca="false">SUM(AA37+700)*(1013.25/760)</f>
        <v>996.451381578947</v>
      </c>
      <c r="AH37" s="68" t="n">
        <f aca="false">SUM(AB37+700)*(1013.25/760)</f>
        <v>994.051578947368</v>
      </c>
      <c r="AI37" s="4"/>
    </row>
    <row r="38" customFormat="false" ht="12" hidden="false" customHeight="false" outlineLevel="0" collapsed="false">
      <c r="A38" s="57" t="n">
        <v>27</v>
      </c>
      <c r="B38" s="59" t="n">
        <v>45.5</v>
      </c>
      <c r="C38" s="59" t="n">
        <v>45.1</v>
      </c>
      <c r="D38" s="59" t="n">
        <v>44.9</v>
      </c>
      <c r="E38" s="59" t="n">
        <v>44.5</v>
      </c>
      <c r="F38" s="59" t="n">
        <v>44.4</v>
      </c>
      <c r="G38" s="59" t="n">
        <v>44.3</v>
      </c>
      <c r="H38" s="59" t="n">
        <v>44.3</v>
      </c>
      <c r="I38" s="60" t="n">
        <v>44.3</v>
      </c>
      <c r="J38" s="59" t="n">
        <v>44.9</v>
      </c>
      <c r="K38" s="59" t="n">
        <v>44.9</v>
      </c>
      <c r="L38" s="59" t="n">
        <v>44.9</v>
      </c>
      <c r="M38" s="59" t="n">
        <v>44.93</v>
      </c>
      <c r="N38" s="59" t="n">
        <v>44.6</v>
      </c>
      <c r="O38" s="59" t="n">
        <v>44.4</v>
      </c>
      <c r="P38" s="59" t="n">
        <v>44.25</v>
      </c>
      <c r="Q38" s="59" t="n">
        <v>44.3</v>
      </c>
      <c r="R38" s="59" t="n">
        <v>44.2</v>
      </c>
      <c r="S38" s="59" t="n">
        <v>44.45</v>
      </c>
      <c r="T38" s="59" t="n">
        <v>45</v>
      </c>
      <c r="U38" s="60" t="n">
        <v>45.2</v>
      </c>
      <c r="V38" s="59" t="n">
        <v>45.7</v>
      </c>
      <c r="W38" s="59" t="n">
        <v>46.2</v>
      </c>
      <c r="X38" s="59" t="n">
        <v>46.6</v>
      </c>
      <c r="Y38" s="59" t="n">
        <v>46.9</v>
      </c>
      <c r="Z38" s="61" t="n">
        <f aca="false">AVERAGE(B38:Y38)</f>
        <v>44.9470833333333</v>
      </c>
      <c r="AA38" s="62" t="n">
        <f aca="false">LARGE(B38:Y38,1)</f>
        <v>46.9</v>
      </c>
      <c r="AB38" s="63" t="n">
        <v>44.1</v>
      </c>
      <c r="AC38" s="59" t="n">
        <f aca="false">AA38-AB38</f>
        <v>2.8</v>
      </c>
      <c r="AD38" s="59" t="n">
        <f aca="false">AVERAGE(J38:U38)</f>
        <v>44.6691666666667</v>
      </c>
      <c r="AE38" s="60" t="n">
        <f aca="false">AVERAGE(B38:I38,V38:Y38)</f>
        <v>45.225</v>
      </c>
      <c r="AF38" s="67" t="n">
        <f aca="false">SUM(Z38+700)*(1013.25/760)</f>
        <v>993.181094983553</v>
      </c>
      <c r="AG38" s="62" t="n">
        <f aca="false">SUM(AA38+700)*(1013.25/760)</f>
        <v>995.784769736842</v>
      </c>
      <c r="AH38" s="68" t="n">
        <f aca="false">SUM(AB38+700)*(1013.25/760)</f>
        <v>992.051743421053</v>
      </c>
      <c r="AI38" s="4"/>
    </row>
    <row r="39" customFormat="false" ht="12" hidden="false" customHeight="false" outlineLevel="0" collapsed="false">
      <c r="A39" s="57" t="n">
        <v>28</v>
      </c>
      <c r="B39" s="59" t="n">
        <v>47.2</v>
      </c>
      <c r="C39" s="59" t="n">
        <v>47.4</v>
      </c>
      <c r="D39" s="59" t="n">
        <v>47.4</v>
      </c>
      <c r="E39" s="59" t="n">
        <v>47.4</v>
      </c>
      <c r="F39" s="59" t="n">
        <v>47.4</v>
      </c>
      <c r="G39" s="59" t="n">
        <v>47.6</v>
      </c>
      <c r="H39" s="59" t="n">
        <v>47.8</v>
      </c>
      <c r="I39" s="60" t="n">
        <v>48.5</v>
      </c>
      <c r="J39" s="59" t="n">
        <v>48.95</v>
      </c>
      <c r="K39" s="59" t="n">
        <v>49.4</v>
      </c>
      <c r="L39" s="59" t="n">
        <v>49.6</v>
      </c>
      <c r="M39" s="59" t="n">
        <v>49.65</v>
      </c>
      <c r="N39" s="59" t="n">
        <v>49.5</v>
      </c>
      <c r="O39" s="59" t="n">
        <v>49.3</v>
      </c>
      <c r="P39" s="59" t="n">
        <v>49.26</v>
      </c>
      <c r="Q39" s="59" t="n">
        <v>49.1</v>
      </c>
      <c r="R39" s="59" t="n">
        <v>49.2</v>
      </c>
      <c r="S39" s="59" t="n">
        <v>49.31</v>
      </c>
      <c r="T39" s="59" t="n">
        <v>49.9</v>
      </c>
      <c r="U39" s="60" t="n">
        <v>50.3</v>
      </c>
      <c r="V39" s="59" t="n">
        <v>50.6</v>
      </c>
      <c r="W39" s="59" t="n">
        <v>50.8</v>
      </c>
      <c r="X39" s="59" t="n">
        <v>51.4</v>
      </c>
      <c r="Y39" s="59" t="n">
        <v>51.5</v>
      </c>
      <c r="Z39" s="61" t="n">
        <f aca="false">AVERAGE(B39:Y39)</f>
        <v>49.1029166666667</v>
      </c>
      <c r="AA39" s="62" t="n">
        <f aca="false">LARGE(B39:Y39,1)</f>
        <v>51.5</v>
      </c>
      <c r="AB39" s="63" t="n">
        <v>46.9</v>
      </c>
      <c r="AC39" s="59" t="n">
        <f aca="false">AA39-AB39</f>
        <v>4.6</v>
      </c>
      <c r="AD39" s="59" t="n">
        <f aca="false">AVERAGE(J39:U39)</f>
        <v>49.4558333333333</v>
      </c>
      <c r="AE39" s="60" t="n">
        <f aca="false">AVERAGE(B39:I39,V39:Y39)</f>
        <v>48.75</v>
      </c>
      <c r="AF39" s="67" t="n">
        <f aca="false">SUM(Z39+700)*(1013.25/760)</f>
        <v>998.721750411184</v>
      </c>
      <c r="AG39" s="62" t="n">
        <f aca="false">SUM(AA39+700)*(1013.25/760)</f>
        <v>1001.91759868421</v>
      </c>
      <c r="AH39" s="68" t="n">
        <f aca="false">SUM(AB39+700)*(1013.25/760)</f>
        <v>995.784769736842</v>
      </c>
      <c r="AI39" s="4"/>
    </row>
    <row r="40" customFormat="false" ht="12" hidden="false" customHeight="false" outlineLevel="0" collapsed="false">
      <c r="A40" s="57" t="n">
        <v>29</v>
      </c>
      <c r="B40" s="59" t="n">
        <v>51.5</v>
      </c>
      <c r="C40" s="59" t="n">
        <v>51.8</v>
      </c>
      <c r="D40" s="59" t="n">
        <v>51.8</v>
      </c>
      <c r="E40" s="59" t="n">
        <v>52.2</v>
      </c>
      <c r="F40" s="59" t="n">
        <v>52.8</v>
      </c>
      <c r="G40" s="59" t="n">
        <v>53.3</v>
      </c>
      <c r="H40" s="59" t="n">
        <v>53.7</v>
      </c>
      <c r="I40" s="60" t="n">
        <v>54.6</v>
      </c>
      <c r="J40" s="59" t="n">
        <v>55.5</v>
      </c>
      <c r="K40" s="59" t="n">
        <v>55.7</v>
      </c>
      <c r="L40" s="59" t="n">
        <v>55.9</v>
      </c>
      <c r="M40" s="59" t="n">
        <v>56.01</v>
      </c>
      <c r="N40" s="59" t="n">
        <v>55.9</v>
      </c>
      <c r="O40" s="59" t="n">
        <v>55.8</v>
      </c>
      <c r="P40" s="59" t="n">
        <v>55.76</v>
      </c>
      <c r="Q40" s="59" t="n">
        <v>55.7</v>
      </c>
      <c r="R40" s="59" t="n">
        <v>55.7</v>
      </c>
      <c r="S40" s="59" t="n">
        <v>55.56</v>
      </c>
      <c r="T40" s="59" t="n">
        <v>55.7</v>
      </c>
      <c r="U40" s="60" t="n">
        <v>55.8</v>
      </c>
      <c r="V40" s="59" t="n">
        <v>55.9</v>
      </c>
      <c r="W40" s="59" t="n">
        <v>56.1</v>
      </c>
      <c r="X40" s="59" t="n">
        <v>56</v>
      </c>
      <c r="Y40" s="59" t="n">
        <v>56</v>
      </c>
      <c r="Z40" s="61" t="n">
        <f aca="false">AVERAGE(B40:Y40)</f>
        <v>54.7804166666667</v>
      </c>
      <c r="AA40" s="62" t="n">
        <v>56.2</v>
      </c>
      <c r="AB40" s="63" t="n">
        <v>51.4</v>
      </c>
      <c r="AC40" s="59" t="n">
        <f aca="false">AA40-AB40</f>
        <v>4.8</v>
      </c>
      <c r="AD40" s="59" t="n">
        <f aca="false">AVERAGE(J40:U40)</f>
        <v>55.7525</v>
      </c>
      <c r="AE40" s="60" t="n">
        <f aca="false">AVERAGE(B40:I40,V40:Y40)</f>
        <v>53.8083333333333</v>
      </c>
      <c r="AF40" s="67" t="n">
        <f aca="false">SUM(Z40+700)*(1013.25/760)</f>
        <v>1006.29112787829</v>
      </c>
      <c r="AG40" s="62" t="n">
        <f aca="false">SUM(AA40+700)*(1013.25/760)</f>
        <v>1008.18375</v>
      </c>
      <c r="AH40" s="68" t="n">
        <f aca="false">SUM(AB40+700)*(1013.25/760)</f>
        <v>1001.78427631579</v>
      </c>
      <c r="AI40" s="4"/>
    </row>
    <row r="41" customFormat="false" ht="12" hidden="false" customHeight="false" outlineLevel="0" collapsed="false">
      <c r="A41" s="57" t="n">
        <v>30</v>
      </c>
      <c r="B41" s="59" t="n">
        <v>55.7</v>
      </c>
      <c r="C41" s="59" t="n">
        <v>55.5</v>
      </c>
      <c r="D41" s="59" t="n">
        <v>55.3</v>
      </c>
      <c r="E41" s="59" t="n">
        <v>55.8</v>
      </c>
      <c r="F41" s="59" t="n">
        <v>54.4</v>
      </c>
      <c r="G41" s="59" t="n">
        <v>54.1</v>
      </c>
      <c r="H41" s="59" t="n">
        <v>53.6</v>
      </c>
      <c r="I41" s="60" t="n">
        <v>53.5</v>
      </c>
      <c r="J41" s="59" t="n">
        <v>53.23</v>
      </c>
      <c r="K41" s="59" t="n">
        <v>53.1</v>
      </c>
      <c r="L41" s="59" t="n">
        <v>52.1</v>
      </c>
      <c r="M41" s="59" t="n">
        <v>51.1</v>
      </c>
      <c r="N41" s="59" t="n">
        <v>49.9</v>
      </c>
      <c r="O41" s="59" t="n">
        <v>48.1</v>
      </c>
      <c r="P41" s="59" t="n">
        <v>47.16</v>
      </c>
      <c r="Q41" s="59" t="n">
        <v>45.7</v>
      </c>
      <c r="R41" s="59" t="n">
        <v>44.4</v>
      </c>
      <c r="S41" s="59" t="n">
        <v>43.34</v>
      </c>
      <c r="T41" s="59" t="n">
        <v>41.8</v>
      </c>
      <c r="U41" s="60" t="n">
        <v>40.1</v>
      </c>
      <c r="V41" s="59" t="n">
        <v>38.5</v>
      </c>
      <c r="W41" s="59" t="n">
        <v>38.2</v>
      </c>
      <c r="X41" s="59" t="n">
        <v>36.5</v>
      </c>
      <c r="Y41" s="59" t="n">
        <v>35.4</v>
      </c>
      <c r="Z41" s="61" t="n">
        <f aca="false">AVERAGE(B41:Y41)</f>
        <v>48.18875</v>
      </c>
      <c r="AA41" s="62" t="n">
        <v>56</v>
      </c>
      <c r="AB41" s="63" t="n">
        <f aca="false">LARGE(B41:Y41,24)</f>
        <v>35.4</v>
      </c>
      <c r="AC41" s="59" t="n">
        <f aca="false">AA41-AB41</f>
        <v>20.6</v>
      </c>
      <c r="AD41" s="59" t="n">
        <f aca="false">AVERAGE(J41:U41)</f>
        <v>47.5025</v>
      </c>
      <c r="AE41" s="60" t="n">
        <f aca="false">AVERAGE(B41:I41,V41:Y41)</f>
        <v>48.875</v>
      </c>
      <c r="AF41" s="67" t="n">
        <f aca="false">SUM(Z41+700)*(1013.25/760)</f>
        <v>997.502961759868</v>
      </c>
      <c r="AG41" s="62" t="n">
        <f aca="false">SUM(AA41+700)*(1013.25/760)</f>
        <v>1007.91710526316</v>
      </c>
      <c r="AH41" s="68" t="n">
        <f aca="false">SUM(AB41+700)*(1013.25/760)</f>
        <v>980.452697368421</v>
      </c>
      <c r="AI41" s="4"/>
    </row>
    <row r="42" customFormat="false" ht="13" hidden="false" customHeight="false" outlineLevel="0" collapsed="false">
      <c r="A42" s="69" t="n">
        <v>31</v>
      </c>
      <c r="B42" s="70" t="n">
        <v>34.6</v>
      </c>
      <c r="C42" s="70" t="n">
        <v>33.5</v>
      </c>
      <c r="D42" s="70" t="n">
        <v>33.3</v>
      </c>
      <c r="E42" s="70" t="n">
        <v>33.2</v>
      </c>
      <c r="F42" s="70" t="n">
        <v>33</v>
      </c>
      <c r="G42" s="70" t="n">
        <v>33</v>
      </c>
      <c r="H42" s="70" t="n">
        <v>32.7</v>
      </c>
      <c r="I42" s="71" t="n">
        <v>32.2</v>
      </c>
      <c r="J42" s="70" t="n">
        <v>32.06</v>
      </c>
      <c r="K42" s="70" t="n">
        <v>32</v>
      </c>
      <c r="L42" s="70" t="n">
        <v>32.1</v>
      </c>
      <c r="M42" s="70" t="n">
        <v>31.95</v>
      </c>
      <c r="N42" s="70" t="n">
        <v>31.9</v>
      </c>
      <c r="O42" s="70" t="n">
        <v>31.9</v>
      </c>
      <c r="P42" s="70" t="n">
        <v>31.92</v>
      </c>
      <c r="Q42" s="70" t="n">
        <v>32</v>
      </c>
      <c r="R42" s="70" t="n">
        <v>32.7</v>
      </c>
      <c r="S42" s="70" t="n">
        <v>33.41</v>
      </c>
      <c r="T42" s="70" t="n">
        <v>34.1</v>
      </c>
      <c r="U42" s="71" t="n">
        <v>35</v>
      </c>
      <c r="V42" s="70" t="n">
        <v>36.1</v>
      </c>
      <c r="W42" s="70" t="n">
        <v>37.4</v>
      </c>
      <c r="X42" s="70" t="n">
        <v>38.4</v>
      </c>
      <c r="Y42" s="70" t="n">
        <v>39.3</v>
      </c>
      <c r="Z42" s="72" t="n">
        <f aca="false">AVERAGE(B42:Y42)</f>
        <v>33.6558333333333</v>
      </c>
      <c r="AA42" s="73" t="n">
        <f aca="false">LARGE(B42:Y42,1)</f>
        <v>39.3</v>
      </c>
      <c r="AB42" s="74" t="n">
        <v>31.8</v>
      </c>
      <c r="AC42" s="70" t="n">
        <f aca="false">AA42-AB42</f>
        <v>7.5</v>
      </c>
      <c r="AD42" s="70" t="n">
        <f aca="false">AVERAGE(J42:U42)</f>
        <v>32.5866666666667</v>
      </c>
      <c r="AE42" s="71" t="n">
        <f aca="false">AVERAGE(B42:I42,V42:Y42)</f>
        <v>34.725</v>
      </c>
      <c r="AF42" s="75" t="n">
        <f aca="false">SUM(Z42+700)*(1013.25/760)</f>
        <v>978.127333059211</v>
      </c>
      <c r="AG42" s="73" t="n">
        <f aca="false">SUM(AA42+700)*(1013.25/760)</f>
        <v>985.652269736842</v>
      </c>
      <c r="AH42" s="76" t="n">
        <f aca="false">SUM(AB42+700)*(1013.25/760)</f>
        <v>975.653092105263</v>
      </c>
      <c r="AI42" s="4"/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7" t="s">
        <v>19</v>
      </c>
      <c r="B44" s="82" t="n">
        <f aca="false">AVERAGE(B12:B42)</f>
        <v>50.9741935483871</v>
      </c>
      <c r="C44" s="82" t="n">
        <f aca="false">AVERAGE(C12:C42)</f>
        <v>50.8774193548387</v>
      </c>
      <c r="D44" s="82" t="n">
        <f aca="false">AVERAGE(D12:D42)</f>
        <v>50.7225806451613</v>
      </c>
      <c r="E44" s="82" t="n">
        <f aca="false">AVERAGE(E12:E42)</f>
        <v>50.6032258064516</v>
      </c>
      <c r="F44" s="82" t="n">
        <f aca="false">AVERAGE(F12:F42)</f>
        <v>50.5064516129032</v>
      </c>
      <c r="G44" s="82" t="n">
        <f aca="false">AVERAGE(G12:G42)</f>
        <v>50.5258064516129</v>
      </c>
      <c r="H44" s="82" t="n">
        <f aca="false">AVERAGE(H12:H42)</f>
        <v>50.6451612903226</v>
      </c>
      <c r="I44" s="83" t="n">
        <f aca="false">AVERAGE(I12:I42)</f>
        <v>50.8967741935484</v>
      </c>
      <c r="J44" s="84" t="n">
        <f aca="false">AVERAGE(J12:J42)</f>
        <v>51.2287096774194</v>
      </c>
      <c r="K44" s="82" t="n">
        <f aca="false">AVERAGE(K12:K42)</f>
        <v>51.3870967741936</v>
      </c>
      <c r="L44" s="82" t="n">
        <f aca="false">AVERAGE(L12:L42)</f>
        <v>51.4064516129032</v>
      </c>
      <c r="M44" s="82" t="n">
        <f aca="false">AVERAGE(M12:M42)</f>
        <v>51.3770967741935</v>
      </c>
      <c r="N44" s="82" t="n">
        <f aca="false">AVERAGE(N12:N42)</f>
        <v>51.1935483870968</v>
      </c>
      <c r="O44" s="82" t="n">
        <f aca="false">AVERAGE(O12:O42)</f>
        <v>50.8516129032258</v>
      </c>
      <c r="P44" s="82" t="n">
        <f aca="false">AVERAGE(P12:P42)</f>
        <v>50.5732258064516</v>
      </c>
      <c r="Q44" s="82" t="n">
        <f aca="false">AVERAGE(Q12:Q42)</f>
        <v>50.4225806451613</v>
      </c>
      <c r="R44" s="82" t="n">
        <f aca="false">AVERAGE(R12:R42)</f>
        <v>50.3516129032258</v>
      </c>
      <c r="S44" s="82" t="n">
        <f aca="false">AVERAGE(S12:S42)</f>
        <v>50.3812903225806</v>
      </c>
      <c r="T44" s="82" t="n">
        <f aca="false">AVERAGE(T12:T42)</f>
        <v>50.5516129032258</v>
      </c>
      <c r="U44" s="85" t="n">
        <f aca="false">AVERAGE(U12:U42)</f>
        <v>50.6967741935484</v>
      </c>
      <c r="V44" s="84" t="n">
        <f aca="false">AVERAGE(V12:V42)</f>
        <v>50.8032258064516</v>
      </c>
      <c r="W44" s="82" t="n">
        <f aca="false">AVERAGE(W12:W42)</f>
        <v>50.958064516129</v>
      </c>
      <c r="X44" s="82" t="n">
        <f aca="false">AVERAGE(X12:X42)</f>
        <v>51.0032258064516</v>
      </c>
      <c r="Y44" s="85" t="n">
        <f aca="false">AVERAGE(Y12:Y42)</f>
        <v>51.0064516129032</v>
      </c>
      <c r="Z44" s="86" t="n">
        <f aca="false">AVERAGE(Z12:Z42)</f>
        <v>50.8310080645161</v>
      </c>
      <c r="AA44" s="87" t="n">
        <f aca="false">AVERAGE(AA12:AA42)</f>
        <v>52.9161290322581</v>
      </c>
      <c r="AB44" s="88" t="n">
        <f aca="false">AVERAGE(AB12:AB42)</f>
        <v>48.8032258064516</v>
      </c>
      <c r="AC44" s="89" t="n">
        <f aca="false">SUM(AA44-AB44)</f>
        <v>4.11290322580647</v>
      </c>
      <c r="AD44" s="90" t="n">
        <f aca="false">AVERAGE(J44:U44)</f>
        <v>50.8684677419355</v>
      </c>
      <c r="AE44" s="91" t="n">
        <f aca="false">AVERAGE(B44:I44,V44:Y44)</f>
        <v>50.7935483870968</v>
      </c>
      <c r="AF44" s="92" t="n">
        <f aca="false">AVERAGE(AF12:AF42)</f>
        <v>1001.02568279128</v>
      </c>
      <c r="AG44" s="93" t="n">
        <f aca="false">AVERAGE(AG12:AG42)</f>
        <v>1003.80561544992</v>
      </c>
      <c r="AH44" s="154" t="n">
        <f aca="false">AVERAGE(AH12:AH42)</f>
        <v>998.322195458404</v>
      </c>
    </row>
    <row r="45" customFormat="false" ht="13" hidden="false" customHeight="false" outlineLevel="0" collapsed="false">
      <c r="A45" s="128" t="s">
        <v>22</v>
      </c>
      <c r="B45" s="96" t="n">
        <f aca="false">SUM(B12:B42)</f>
        <v>1580.2</v>
      </c>
      <c r="C45" s="96" t="n">
        <f aca="false">SUM(C12:C42)</f>
        <v>1577.2</v>
      </c>
      <c r="D45" s="96" t="n">
        <f aca="false">SUM(D12:D42)</f>
        <v>1572.4</v>
      </c>
      <c r="E45" s="96" t="n">
        <f aca="false">SUM(E12:E42)</f>
        <v>1568.7</v>
      </c>
      <c r="F45" s="96" t="n">
        <f aca="false">SUM(F12:F42)</f>
        <v>1565.7</v>
      </c>
      <c r="G45" s="96" t="n">
        <f aca="false">SUM(G12:G42)</f>
        <v>1566.3</v>
      </c>
      <c r="H45" s="96" t="n">
        <f aca="false">SUM(H12:H42)</f>
        <v>1570</v>
      </c>
      <c r="I45" s="97" t="n">
        <f aca="false">SUM(I12:I42)</f>
        <v>1577.8</v>
      </c>
      <c r="J45" s="98" t="n">
        <f aca="false">SUM(J12:J42)</f>
        <v>1588.09</v>
      </c>
      <c r="K45" s="96" t="n">
        <f aca="false">SUM(K12:K42)</f>
        <v>1593</v>
      </c>
      <c r="L45" s="96" t="n">
        <f aca="false">SUM(L12:L42)</f>
        <v>1593.6</v>
      </c>
      <c r="M45" s="96" t="n">
        <f aca="false">SUM(M12:M42)</f>
        <v>1592.69</v>
      </c>
      <c r="N45" s="96" t="n">
        <f aca="false">SUM(N12:N42)</f>
        <v>1587</v>
      </c>
      <c r="O45" s="96" t="n">
        <f aca="false">SUM(O12:O42)</f>
        <v>1576.4</v>
      </c>
      <c r="P45" s="96" t="n">
        <f aca="false">SUM(P12:P42)</f>
        <v>1567.77</v>
      </c>
      <c r="Q45" s="96" t="n">
        <f aca="false">SUM(Q12:Q42)</f>
        <v>1563.1</v>
      </c>
      <c r="R45" s="96" t="n">
        <f aca="false">SUM(R12:R42)</f>
        <v>1560.9</v>
      </c>
      <c r="S45" s="96" t="n">
        <f aca="false">SUM(S12:S42)</f>
        <v>1561.82</v>
      </c>
      <c r="T45" s="96" t="n">
        <f aca="false">SUM(T12:T42)</f>
        <v>1567.1</v>
      </c>
      <c r="U45" s="99" t="n">
        <f aca="false">SUM(U12:U42)</f>
        <v>1571.6</v>
      </c>
      <c r="V45" s="98" t="n">
        <f aca="false">SUM(V12:V42)</f>
        <v>1574.9</v>
      </c>
      <c r="W45" s="96" t="n">
        <f aca="false">SUM(W12:W42)</f>
        <v>1579.7</v>
      </c>
      <c r="X45" s="96" t="n">
        <f aca="false">SUM(X12:X42)</f>
        <v>1581.1</v>
      </c>
      <c r="Y45" s="99" t="n">
        <f aca="false">SUM(Y12:Y42)</f>
        <v>1581.2</v>
      </c>
      <c r="Z45" s="98" t="n">
        <f aca="false">SUM(Z12:Z42)</f>
        <v>1575.76125</v>
      </c>
      <c r="AA45" s="96" t="n">
        <f aca="false">SUM(AA12:AA42)</f>
        <v>1640.4</v>
      </c>
      <c r="AB45" s="96" t="n">
        <f aca="false">SUM(AB12:AB42)</f>
        <v>1512.9</v>
      </c>
      <c r="AC45" s="96" t="n">
        <f aca="false">SUM(AC12:AC42)</f>
        <v>127.5</v>
      </c>
      <c r="AD45" s="96" t="n">
        <f aca="false">SUM(AD12:AD42)</f>
        <v>1576.9225</v>
      </c>
      <c r="AE45" s="99" t="n">
        <f aca="false">SUM(AE12:AE42)</f>
        <v>1574.6</v>
      </c>
      <c r="AF45" s="100" t="n">
        <f aca="false">SUM(AF12:AF42)</f>
        <v>31031.7961665296</v>
      </c>
      <c r="AG45" s="96" t="n">
        <f aca="false">SUM(AG12:AG42)</f>
        <v>31117.9740789474</v>
      </c>
      <c r="AH45" s="99" t="n">
        <f aca="false">SUM(AH12:AH42)</f>
        <v>30947.9880592105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1001.21658106961</v>
      </c>
      <c r="C46" s="102" t="n">
        <f aca="false">SUM(C44+700)*(1013.25/760)</f>
        <v>1001.08755942275</v>
      </c>
      <c r="D46" s="102" t="n">
        <f aca="false">SUM(D44+700)*(1013.25/760)</f>
        <v>1000.88112478778</v>
      </c>
      <c r="E46" s="102" t="n">
        <f aca="false">SUM(E44+700)*(1013.25/760)</f>
        <v>1000.72199808998</v>
      </c>
      <c r="F46" s="102" t="n">
        <f aca="false">SUM(F44+700)*(1013.25/760)</f>
        <v>1000.59297644312</v>
      </c>
      <c r="G46" s="102" t="n">
        <f aca="false">SUM(G44+700)*(1013.25/760)</f>
        <v>1000.6187807725</v>
      </c>
      <c r="H46" s="102" t="n">
        <f aca="false">SUM(H44+700)*(1013.25/760)</f>
        <v>1000.77790747029</v>
      </c>
      <c r="I46" s="103" t="n">
        <f aca="false">SUM(I44+700)*(1013.25/760)</f>
        <v>1001.11336375212</v>
      </c>
      <c r="J46" s="104" t="n">
        <f aca="false">SUM(J44+700)*(1013.25/760)</f>
        <v>1001.55590800085</v>
      </c>
      <c r="K46" s="102" t="n">
        <f aca="false">SUM(K44+700)*(1013.25/760)</f>
        <v>1001.76707342954</v>
      </c>
      <c r="L46" s="102" t="n">
        <f aca="false">SUM(L44+700)*(1013.25/760)</f>
        <v>1001.79287775891</v>
      </c>
      <c r="M46" s="102" t="n">
        <f aca="false">SUM(M44+700)*(1013.25/760)</f>
        <v>1001.7537411927</v>
      </c>
      <c r="N46" s="102" t="n">
        <f aca="false">SUM(N44+700)*(1013.25/760)</f>
        <v>1001.50903013582</v>
      </c>
      <c r="O46" s="102" t="n">
        <f aca="false">SUM(O44+700)*(1013.25/760)</f>
        <v>1001.05315365025</v>
      </c>
      <c r="P46" s="102" t="n">
        <f aca="false">SUM(P44+700)*(1013.25/760)</f>
        <v>1000.68200137946</v>
      </c>
      <c r="Q46" s="102" t="n">
        <f aca="false">SUM(Q44+700)*(1013.25/760)</f>
        <v>1000.48115768251</v>
      </c>
      <c r="R46" s="102" t="n">
        <f aca="false">SUM(R44+700)*(1013.25/760)</f>
        <v>1000.38654180815</v>
      </c>
      <c r="S46" s="102" t="n">
        <f aca="false">SUM(S44+700)*(1013.25/760)</f>
        <v>1000.42610844652</v>
      </c>
      <c r="T46" s="102" t="n">
        <f aca="false">SUM(T44+700)*(1013.25/760)</f>
        <v>1000.65318654499</v>
      </c>
      <c r="U46" s="105" t="n">
        <f aca="false">SUM(U44+700)*(1013.25/760)</f>
        <v>1000.84671901528</v>
      </c>
      <c r="V46" s="104" t="n">
        <f aca="false">SUM(V44+700)*(1013.25/760)</f>
        <v>1000.98864282683</v>
      </c>
      <c r="W46" s="102" t="n">
        <f aca="false">SUM(W44+700)*(1013.25/760)</f>
        <v>1001.1950774618</v>
      </c>
      <c r="X46" s="102" t="n">
        <f aca="false">SUM(X44+700)*(1013.25/760)</f>
        <v>1001.25528756367</v>
      </c>
      <c r="Y46" s="105" t="n">
        <f aca="false">SUM(Y44+700)*(1013.25/760)</f>
        <v>1001.25958828523</v>
      </c>
      <c r="Z46" s="104" t="n">
        <f aca="false">SUM(Z44+700)*(1013.25/760)</f>
        <v>1001.02568279128</v>
      </c>
      <c r="AA46" s="102" t="n">
        <f aca="false">SUM(AA44+700)*(1013.25/760)</f>
        <v>1003.80561544992</v>
      </c>
      <c r="AB46" s="102" t="n">
        <f aca="false">SUM(AB44+700)*(1013.25/760)</f>
        <v>998.322195458404</v>
      </c>
      <c r="AC46" s="102" t="n">
        <f aca="false">SUM(AC44)*(1013.25/760)</f>
        <v>5.48341999151106</v>
      </c>
      <c r="AD46" s="102" t="n">
        <f aca="false">SUM(AD44+700)*(1013.25/760)</f>
        <v>1001.07562492042</v>
      </c>
      <c r="AE46" s="105" t="n">
        <f aca="false">SUM(AE44+700)*(1013.25/760)</f>
        <v>1000.97574066214</v>
      </c>
      <c r="AF46" s="106" t="s">
        <v>23</v>
      </c>
      <c r="AG46" s="107" t="n">
        <f aca="false">LARGE(AG12:AG42,1)</f>
        <v>1013.51664473684</v>
      </c>
      <c r="AH46" s="108" t="n">
        <f aca="false">LARGE(AH12:AH42,31)</f>
        <v>975.653092105263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56696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43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39.3</v>
      </c>
      <c r="C12" s="59" t="n">
        <v>41</v>
      </c>
      <c r="D12" s="59" t="n">
        <v>41.4</v>
      </c>
      <c r="E12" s="59" t="n">
        <v>42.2</v>
      </c>
      <c r="F12" s="59" t="n">
        <v>42.8</v>
      </c>
      <c r="G12" s="59" t="n">
        <v>43.9</v>
      </c>
      <c r="H12" s="59" t="n">
        <v>44.7</v>
      </c>
      <c r="I12" s="60" t="n">
        <v>45.5</v>
      </c>
      <c r="J12" s="59" t="n">
        <v>47.1</v>
      </c>
      <c r="K12" s="59" t="n">
        <v>47.8</v>
      </c>
      <c r="L12" s="59" t="n">
        <v>48.7</v>
      </c>
      <c r="M12" s="59" t="n">
        <v>49.29</v>
      </c>
      <c r="N12" s="59" t="n">
        <v>49.4</v>
      </c>
      <c r="O12" s="59" t="n">
        <v>49.5</v>
      </c>
      <c r="P12" s="59" t="n">
        <v>49.9</v>
      </c>
      <c r="Q12" s="59" t="n">
        <v>50.4</v>
      </c>
      <c r="R12" s="59" t="n">
        <v>50.7</v>
      </c>
      <c r="S12" s="59" t="n">
        <v>51.2</v>
      </c>
      <c r="T12" s="59" t="n">
        <v>51.7</v>
      </c>
      <c r="U12" s="60" t="n">
        <v>52</v>
      </c>
      <c r="V12" s="59" t="n">
        <v>52.6</v>
      </c>
      <c r="W12" s="59" t="n">
        <v>53</v>
      </c>
      <c r="X12" s="59" t="n">
        <v>53.4</v>
      </c>
      <c r="Y12" s="59" t="n">
        <v>53.4</v>
      </c>
      <c r="Z12" s="61" t="n">
        <f aca="false">AVERAGE(B12:Y12)</f>
        <v>47.95375</v>
      </c>
      <c r="AA12" s="62" t="n">
        <v>53.5</v>
      </c>
      <c r="AB12" s="63" t="n">
        <v>39.3</v>
      </c>
      <c r="AC12" s="59" t="n">
        <f aca="false">AA12-AB12</f>
        <v>14.2</v>
      </c>
      <c r="AD12" s="59" t="n">
        <f aca="false">AVERAGE(J12:U12)</f>
        <v>49.8075</v>
      </c>
      <c r="AE12" s="60" t="n">
        <f aca="false">AVERAGE(B12:I12,V12:Y12)</f>
        <v>46.1</v>
      </c>
      <c r="AF12" s="64" t="n">
        <f aca="false">SUM(Z12+700)*(1013.25/760)</f>
        <v>997.189654194079</v>
      </c>
      <c r="AG12" s="65" t="n">
        <f aca="false">SUM(AA12+700)*(1013.25/760)</f>
        <v>1004.58404605263</v>
      </c>
      <c r="AH12" s="66" t="n">
        <f aca="false">SUM(AB12+700)*(1013.25/760)</f>
        <v>985.652269736842</v>
      </c>
    </row>
    <row r="13" customFormat="false" ht="12" hidden="false" customHeight="false" outlineLevel="0" collapsed="false">
      <c r="A13" s="57" t="n">
        <v>2</v>
      </c>
      <c r="B13" s="58" t="n">
        <v>53.4</v>
      </c>
      <c r="C13" s="59" t="n">
        <v>53.5</v>
      </c>
      <c r="D13" s="59" t="n">
        <v>53.5</v>
      </c>
      <c r="E13" s="59" t="n">
        <v>53.4</v>
      </c>
      <c r="F13" s="59" t="n">
        <v>53.4</v>
      </c>
      <c r="G13" s="59" t="n">
        <v>53.4</v>
      </c>
      <c r="H13" s="59" t="n">
        <v>53.4</v>
      </c>
      <c r="I13" s="60" t="n">
        <v>53.5</v>
      </c>
      <c r="J13" s="59" t="n">
        <v>54.23</v>
      </c>
      <c r="K13" s="59" t="n">
        <v>54.5</v>
      </c>
      <c r="L13" s="59" t="n">
        <v>54.7</v>
      </c>
      <c r="M13" s="59" t="n">
        <v>54.76</v>
      </c>
      <c r="N13" s="59" t="n">
        <v>54.6</v>
      </c>
      <c r="O13" s="59" t="n">
        <v>54.4</v>
      </c>
      <c r="P13" s="59" t="n">
        <v>54.2</v>
      </c>
      <c r="Q13" s="59" t="n">
        <v>54.2</v>
      </c>
      <c r="R13" s="59" t="n">
        <v>54.3</v>
      </c>
      <c r="S13" s="59" t="n">
        <v>54.5</v>
      </c>
      <c r="T13" s="59" t="n">
        <v>54.6</v>
      </c>
      <c r="U13" s="60" t="n">
        <v>54.8</v>
      </c>
      <c r="V13" s="59" t="n">
        <v>55.1</v>
      </c>
      <c r="W13" s="59" t="n">
        <v>55.4</v>
      </c>
      <c r="X13" s="59" t="n">
        <v>55.6</v>
      </c>
      <c r="Y13" s="59" t="n">
        <v>55.7</v>
      </c>
      <c r="Z13" s="61" t="n">
        <f aca="false">AVERAGE(B13:Y13)</f>
        <v>54.2954166666667</v>
      </c>
      <c r="AA13" s="62" t="n">
        <f aca="false">LARGE(B13:Y13,1)</f>
        <v>55.7</v>
      </c>
      <c r="AB13" s="63" t="n">
        <v>53.3</v>
      </c>
      <c r="AC13" s="59" t="n">
        <f aca="false">AA13-AB13</f>
        <v>2.40000000000001</v>
      </c>
      <c r="AD13" s="59" t="n">
        <f aca="false">AVERAGE(J13:U13)</f>
        <v>54.4825</v>
      </c>
      <c r="AE13" s="60" t="n">
        <f aca="false">AVERAGE(B13:I13,V13:Y13)</f>
        <v>54.1083333333333</v>
      </c>
      <c r="AF13" s="67" t="n">
        <f aca="false">SUM(Z13+700)*(1013.25/760)</f>
        <v>1005.64451439145</v>
      </c>
      <c r="AG13" s="62" t="n">
        <f aca="false">SUM(AA13+700)*(1013.25/760)</f>
        <v>1007.5171381579</v>
      </c>
      <c r="AH13" s="68" t="n">
        <f aca="false">SUM(AB13+700)*(1013.25/760)</f>
        <v>1004.31740131579</v>
      </c>
    </row>
    <row r="14" customFormat="false" ht="12" hidden="false" customHeight="false" outlineLevel="0" collapsed="false">
      <c r="A14" s="57" t="n">
        <v>3</v>
      </c>
      <c r="B14" s="58" t="n">
        <v>55.8</v>
      </c>
      <c r="C14" s="59" t="n">
        <v>55.8</v>
      </c>
      <c r="D14" s="59" t="n">
        <v>56</v>
      </c>
      <c r="E14" s="59" t="n">
        <v>56.3</v>
      </c>
      <c r="F14" s="59" t="n">
        <v>56.4</v>
      </c>
      <c r="G14" s="59" t="n">
        <v>56.7</v>
      </c>
      <c r="H14" s="59" t="n">
        <v>57</v>
      </c>
      <c r="I14" s="60" t="n">
        <v>57.1</v>
      </c>
      <c r="J14" s="59" t="n">
        <v>57.82</v>
      </c>
      <c r="K14" s="59" t="n">
        <v>58</v>
      </c>
      <c r="L14" s="59" t="n">
        <v>57.5</v>
      </c>
      <c r="M14" s="59" t="n">
        <v>58.55</v>
      </c>
      <c r="N14" s="59" t="n">
        <v>58.4</v>
      </c>
      <c r="O14" s="59" t="n">
        <v>58.4</v>
      </c>
      <c r="P14" s="59" t="n">
        <v>58.38</v>
      </c>
      <c r="Q14" s="59" t="n">
        <v>58.4</v>
      </c>
      <c r="R14" s="59" t="n">
        <v>58.5</v>
      </c>
      <c r="S14" s="59" t="n">
        <v>58.64</v>
      </c>
      <c r="T14" s="59" t="n">
        <v>58.8</v>
      </c>
      <c r="U14" s="60" t="n">
        <v>58.9</v>
      </c>
      <c r="V14" s="59" t="n">
        <v>59.3</v>
      </c>
      <c r="W14" s="59" t="n">
        <v>59.4</v>
      </c>
      <c r="X14" s="59" t="n">
        <v>59.5</v>
      </c>
      <c r="Y14" s="59" t="n">
        <v>59.6</v>
      </c>
      <c r="Z14" s="61" t="n">
        <f aca="false">AVERAGE(B14:Y14)</f>
        <v>57.8829166666667</v>
      </c>
      <c r="AA14" s="62" t="n">
        <f aca="false">LARGE(B14:Y14,1)</f>
        <v>59.6</v>
      </c>
      <c r="AB14" s="63" t="n">
        <v>55.7</v>
      </c>
      <c r="AC14" s="59" t="n">
        <f aca="false">AA14-AB14</f>
        <v>3.9</v>
      </c>
      <c r="AD14" s="59" t="n">
        <f aca="false">AVERAGE(J14:U14)</f>
        <v>58.3575</v>
      </c>
      <c r="AE14" s="60" t="n">
        <f aca="false">AVERAGE(B14:I14,V14:Y14)</f>
        <v>57.4083333333333</v>
      </c>
      <c r="AF14" s="67" t="n">
        <f aca="false">SUM(Z14+700)*(1013.25/760)</f>
        <v>1010.42745435855</v>
      </c>
      <c r="AG14" s="62" t="n">
        <f aca="false">SUM(AA14+700)*(1013.25/760)</f>
        <v>1012.71671052632</v>
      </c>
      <c r="AH14" s="68" t="n">
        <f aca="false">SUM(AB14+700)*(1013.25/760)</f>
        <v>1007.5171381579</v>
      </c>
    </row>
    <row r="15" customFormat="false" ht="12" hidden="false" customHeight="false" outlineLevel="0" collapsed="false">
      <c r="A15" s="57" t="n">
        <v>4</v>
      </c>
      <c r="B15" s="58" t="n">
        <v>59.6</v>
      </c>
      <c r="C15" s="59" t="n">
        <v>59.6</v>
      </c>
      <c r="D15" s="59" t="n">
        <v>59.5</v>
      </c>
      <c r="E15" s="59" t="n">
        <v>59.5</v>
      </c>
      <c r="F15" s="59" t="n">
        <v>59.5</v>
      </c>
      <c r="G15" s="59" t="n">
        <v>59.4</v>
      </c>
      <c r="H15" s="59" t="n">
        <v>59.5</v>
      </c>
      <c r="I15" s="60" t="n">
        <v>59.8</v>
      </c>
      <c r="J15" s="59" t="n">
        <v>60.14</v>
      </c>
      <c r="K15" s="59" t="n">
        <v>60</v>
      </c>
      <c r="L15" s="59" t="n">
        <v>59.9</v>
      </c>
      <c r="M15" s="59" t="n">
        <v>59.61</v>
      </c>
      <c r="N15" s="59" t="n">
        <v>59.2</v>
      </c>
      <c r="O15" s="59" t="n">
        <v>58.3</v>
      </c>
      <c r="P15" s="59" t="n">
        <v>57.92</v>
      </c>
      <c r="Q15" s="59" t="n">
        <v>57.7</v>
      </c>
      <c r="R15" s="59" t="n">
        <v>57.7</v>
      </c>
      <c r="S15" s="59" t="n">
        <v>57.86</v>
      </c>
      <c r="T15" s="59" t="n">
        <v>57.9</v>
      </c>
      <c r="U15" s="60" t="n">
        <v>57.7</v>
      </c>
      <c r="V15" s="59" t="n">
        <v>57.4</v>
      </c>
      <c r="W15" s="59" t="n">
        <v>57</v>
      </c>
      <c r="X15" s="59" t="n">
        <v>56.7</v>
      </c>
      <c r="Y15" s="59" t="n">
        <v>56.5</v>
      </c>
      <c r="Z15" s="61" t="n">
        <f aca="false">AVERAGE(B15:Y15)</f>
        <v>58.66375</v>
      </c>
      <c r="AA15" s="62" t="n">
        <v>60.2</v>
      </c>
      <c r="AB15" s="63" t="n">
        <f aca="false">LARGE(B15:Y15,24)</f>
        <v>56.5</v>
      </c>
      <c r="AC15" s="59" t="n">
        <f aca="false">AA15-AB15</f>
        <v>3.7</v>
      </c>
      <c r="AD15" s="59" t="n">
        <f aca="false">AVERAGE(J15:U15)</f>
        <v>58.6608333333333</v>
      </c>
      <c r="AE15" s="60" t="n">
        <f aca="false">AVERAGE(B15:I15,V15:Y15)</f>
        <v>58.6666666666667</v>
      </c>
      <c r="AF15" s="67" t="n">
        <f aca="false">SUM(Z15+700)*(1013.25/760)</f>
        <v>1011.46847985197</v>
      </c>
      <c r="AG15" s="62" t="n">
        <f aca="false">SUM(AA15+700)*(1013.25/760)</f>
        <v>1013.51664473684</v>
      </c>
      <c r="AH15" s="68" t="n">
        <f aca="false">SUM(AB15+700)*(1013.25/760)</f>
        <v>1008.58371710526</v>
      </c>
    </row>
    <row r="16" customFormat="false" ht="12" hidden="false" customHeight="false" outlineLevel="0" collapsed="false">
      <c r="A16" s="57" t="n">
        <v>5</v>
      </c>
      <c r="B16" s="58" t="n">
        <v>56.2</v>
      </c>
      <c r="C16" s="59" t="n">
        <v>55.6</v>
      </c>
      <c r="D16" s="59" t="n">
        <v>55.2</v>
      </c>
      <c r="E16" s="59" t="n">
        <v>54.7</v>
      </c>
      <c r="F16" s="59" t="n">
        <v>54.4</v>
      </c>
      <c r="G16" s="59" t="n">
        <v>54.3</v>
      </c>
      <c r="H16" s="59" t="n">
        <v>54.1</v>
      </c>
      <c r="I16" s="60" t="n">
        <v>54</v>
      </c>
      <c r="J16" s="59" t="n">
        <v>54.29</v>
      </c>
      <c r="K16" s="59" t="n">
        <v>54.4</v>
      </c>
      <c r="L16" s="59" t="n">
        <v>54.6</v>
      </c>
      <c r="M16" s="59" t="n">
        <v>54.79</v>
      </c>
      <c r="N16" s="59" t="n">
        <v>54.4</v>
      </c>
      <c r="O16" s="59" t="n">
        <v>54.5</v>
      </c>
      <c r="P16" s="59" t="n">
        <v>54.39</v>
      </c>
      <c r="Q16" s="59" t="n">
        <v>54.5</v>
      </c>
      <c r="R16" s="59" t="n">
        <v>54.7</v>
      </c>
      <c r="S16" s="59" t="n">
        <v>54.9</v>
      </c>
      <c r="T16" s="59" t="n">
        <v>55.2</v>
      </c>
      <c r="U16" s="60" t="n">
        <v>55.6</v>
      </c>
      <c r="V16" s="59" t="n">
        <v>56</v>
      </c>
      <c r="W16" s="59" t="n">
        <v>56.1</v>
      </c>
      <c r="X16" s="59" t="n">
        <v>56.5</v>
      </c>
      <c r="Y16" s="59" t="n">
        <v>56.5</v>
      </c>
      <c r="Z16" s="61" t="n">
        <f aca="false">AVERAGE(B16:Y16)</f>
        <v>54.9945833333333</v>
      </c>
      <c r="AA16" s="62" t="n">
        <v>56.6</v>
      </c>
      <c r="AB16" s="63" t="n">
        <v>53.8</v>
      </c>
      <c r="AC16" s="59" t="n">
        <f aca="false">AA16-AB16</f>
        <v>2.8</v>
      </c>
      <c r="AD16" s="59" t="n">
        <f aca="false">AVERAGE(J16:U16)</f>
        <v>54.6891666666667</v>
      </c>
      <c r="AE16" s="60" t="n">
        <f aca="false">AVERAGE(B16:I16,V16:Y16)</f>
        <v>55.3</v>
      </c>
      <c r="AF16" s="67" t="n">
        <f aca="false">SUM(Z16+700)*(1013.25/760)</f>
        <v>1006.57665995066</v>
      </c>
      <c r="AG16" s="62" t="n">
        <f aca="false">SUM(AA16+700)*(1013.25/760)</f>
        <v>1008.71703947368</v>
      </c>
      <c r="AH16" s="68" t="n">
        <f aca="false">SUM(AB16+700)*(1013.25/760)</f>
        <v>1004.98401315789</v>
      </c>
    </row>
    <row r="17" customFormat="false" ht="12" hidden="false" customHeight="false" outlineLevel="0" collapsed="false">
      <c r="A17" s="57" t="n">
        <v>6</v>
      </c>
      <c r="B17" s="58" t="n">
        <v>56.4</v>
      </c>
      <c r="C17" s="59" t="n">
        <v>56.1</v>
      </c>
      <c r="D17" s="59" t="n">
        <v>55.9</v>
      </c>
      <c r="E17" s="59" t="n">
        <v>55.9</v>
      </c>
      <c r="F17" s="59" t="n">
        <v>55.8</v>
      </c>
      <c r="G17" s="59" t="n">
        <v>55.8</v>
      </c>
      <c r="H17" s="59" t="n">
        <v>55.8</v>
      </c>
      <c r="I17" s="60" t="n">
        <v>56.1</v>
      </c>
      <c r="J17" s="59" t="n">
        <v>56.69</v>
      </c>
      <c r="K17" s="59" t="n">
        <v>56.7</v>
      </c>
      <c r="L17" s="59" t="n">
        <v>56.7</v>
      </c>
      <c r="M17" s="59" t="n">
        <v>56.36</v>
      </c>
      <c r="N17" s="59" t="n">
        <v>55.8</v>
      </c>
      <c r="O17" s="59" t="n">
        <v>55.2</v>
      </c>
      <c r="P17" s="59" t="n">
        <v>54.82</v>
      </c>
      <c r="Q17" s="59" t="n">
        <v>54.7</v>
      </c>
      <c r="R17" s="59" t="n">
        <v>54.5</v>
      </c>
      <c r="S17" s="59" t="n">
        <v>54.42</v>
      </c>
      <c r="T17" s="59" t="n">
        <v>54.4</v>
      </c>
      <c r="U17" s="60" t="n">
        <v>54.4</v>
      </c>
      <c r="V17" s="59" t="n">
        <v>54.2</v>
      </c>
      <c r="W17" s="59" t="n">
        <v>54.1</v>
      </c>
      <c r="X17" s="59" t="n">
        <v>54</v>
      </c>
      <c r="Y17" s="59" t="n">
        <v>53.7</v>
      </c>
      <c r="Z17" s="61" t="n">
        <f aca="false">AVERAGE(B17:Y17)</f>
        <v>55.35375</v>
      </c>
      <c r="AA17" s="62" t="n">
        <v>56.9</v>
      </c>
      <c r="AB17" s="63" t="n">
        <f aca="false">LARGE(B17:Y17,24)</f>
        <v>53.7</v>
      </c>
      <c r="AC17" s="59" t="n">
        <f aca="false">AA17-AB17</f>
        <v>3.2</v>
      </c>
      <c r="AD17" s="59" t="n">
        <f aca="false">AVERAGE(J17:U17)</f>
        <v>55.3908333333333</v>
      </c>
      <c r="AE17" s="60" t="n">
        <f aca="false">AVERAGE(B17:I17,V17:Y17)</f>
        <v>55.3166666666667</v>
      </c>
      <c r="AF17" s="67" t="n">
        <f aca="false">SUM(Z17+700)*(1013.25/760)</f>
        <v>1007.05550945724</v>
      </c>
      <c r="AG17" s="62" t="n">
        <f aca="false">SUM(AA17+700)*(1013.25/760)</f>
        <v>1009.11700657895</v>
      </c>
      <c r="AH17" s="68" t="n">
        <f aca="false">SUM(AB17+700)*(1013.25/760)</f>
        <v>1004.85069078947</v>
      </c>
    </row>
    <row r="18" customFormat="false" ht="12" hidden="false" customHeight="false" outlineLevel="0" collapsed="false">
      <c r="A18" s="57" t="n">
        <v>7</v>
      </c>
      <c r="B18" s="58" t="n">
        <v>53.4</v>
      </c>
      <c r="C18" s="59" t="n">
        <v>52.9</v>
      </c>
      <c r="D18" s="59" t="n">
        <v>52.7</v>
      </c>
      <c r="E18" s="59" t="n">
        <v>52.2</v>
      </c>
      <c r="F18" s="59" t="n">
        <v>51.9</v>
      </c>
      <c r="G18" s="59" t="n">
        <v>51.6</v>
      </c>
      <c r="H18" s="59" t="n">
        <v>51.3</v>
      </c>
      <c r="I18" s="60" t="n">
        <v>51.2</v>
      </c>
      <c r="J18" s="59" t="n">
        <v>51.32</v>
      </c>
      <c r="K18" s="59" t="n">
        <v>51.2</v>
      </c>
      <c r="L18" s="59" t="n">
        <v>50.9</v>
      </c>
      <c r="M18" s="59" t="n">
        <v>50.57</v>
      </c>
      <c r="N18" s="59" t="n">
        <v>50.3</v>
      </c>
      <c r="O18" s="59" t="n">
        <v>50</v>
      </c>
      <c r="P18" s="59" t="n">
        <v>49.9</v>
      </c>
      <c r="Q18" s="59" t="n">
        <v>49.7</v>
      </c>
      <c r="R18" s="59" t="n">
        <v>49.6</v>
      </c>
      <c r="S18" s="59" t="n">
        <v>49.55</v>
      </c>
      <c r="T18" s="59" t="n">
        <v>49.5</v>
      </c>
      <c r="U18" s="60" t="n">
        <v>49.5</v>
      </c>
      <c r="V18" s="59" t="n">
        <v>49.6</v>
      </c>
      <c r="W18" s="59" t="n">
        <v>49.8</v>
      </c>
      <c r="X18" s="59" t="n">
        <v>50.4</v>
      </c>
      <c r="Y18" s="59" t="n">
        <v>50.7</v>
      </c>
      <c r="Z18" s="61" t="n">
        <f aca="false">AVERAGE(B18:Y18)</f>
        <v>50.8225</v>
      </c>
      <c r="AA18" s="62" t="n">
        <v>53.7</v>
      </c>
      <c r="AB18" s="63" t="n">
        <v>49.4</v>
      </c>
      <c r="AC18" s="59" t="n">
        <f aca="false">AA18-AB18</f>
        <v>4.3</v>
      </c>
      <c r="AD18" s="59" t="n">
        <f aca="false">AVERAGE(J18:U18)</f>
        <v>50.17</v>
      </c>
      <c r="AE18" s="60" t="n">
        <f aca="false">AVERAGE(B18:I18,V18:Y18)</f>
        <v>51.475</v>
      </c>
      <c r="AF18" s="67" t="n">
        <f aca="false">SUM(Z18+700)*(1013.25/760)</f>
        <v>1001.01433963816</v>
      </c>
      <c r="AG18" s="62" t="n">
        <f aca="false">SUM(AA18+700)*(1013.25/760)</f>
        <v>1004.85069078947</v>
      </c>
      <c r="AH18" s="68" t="n">
        <f aca="false">SUM(AB18+700)*(1013.25/760)</f>
        <v>999.117828947368</v>
      </c>
    </row>
    <row r="19" customFormat="false" ht="12" hidden="false" customHeight="false" outlineLevel="0" collapsed="false">
      <c r="A19" s="57" t="n">
        <v>8</v>
      </c>
      <c r="B19" s="58" t="n">
        <v>50.9</v>
      </c>
      <c r="C19" s="59" t="n">
        <v>50.8</v>
      </c>
      <c r="D19" s="59" t="n">
        <v>50.8</v>
      </c>
      <c r="E19" s="59" t="n">
        <v>50.8</v>
      </c>
      <c r="F19" s="59" t="n">
        <v>51</v>
      </c>
      <c r="G19" s="59" t="n">
        <v>51.2</v>
      </c>
      <c r="H19" s="59" t="n">
        <v>51.4</v>
      </c>
      <c r="I19" s="60" t="n">
        <v>52</v>
      </c>
      <c r="J19" s="59" t="n">
        <v>52.38</v>
      </c>
      <c r="K19" s="59" t="n">
        <v>52.5</v>
      </c>
      <c r="L19" s="59" t="n">
        <v>52.7</v>
      </c>
      <c r="M19" s="59" t="n">
        <v>52.78</v>
      </c>
      <c r="N19" s="59" t="n">
        <v>52.7</v>
      </c>
      <c r="O19" s="59" t="n">
        <v>52.4</v>
      </c>
      <c r="P19" s="59" t="n">
        <v>52.22</v>
      </c>
      <c r="Q19" s="59" t="n">
        <v>52</v>
      </c>
      <c r="R19" s="59" t="n">
        <v>52</v>
      </c>
      <c r="S19" s="59" t="n">
        <v>51.93</v>
      </c>
      <c r="T19" s="59" t="n">
        <v>52</v>
      </c>
      <c r="U19" s="60" t="n">
        <v>52</v>
      </c>
      <c r="V19" s="59" t="n">
        <v>52.1</v>
      </c>
      <c r="W19" s="59" t="n">
        <v>52.4</v>
      </c>
      <c r="X19" s="59" t="n">
        <v>52.5</v>
      </c>
      <c r="Y19" s="59" t="n">
        <v>52.6</v>
      </c>
      <c r="Z19" s="61" t="n">
        <f aca="false">AVERAGE(B19:Y19)</f>
        <v>51.92125</v>
      </c>
      <c r="AA19" s="62" t="n">
        <v>52.9</v>
      </c>
      <c r="AB19" s="63" t="n">
        <v>50.7</v>
      </c>
      <c r="AC19" s="59" t="n">
        <f aca="false">AA19-AB19</f>
        <v>2.2</v>
      </c>
      <c r="AD19" s="59" t="n">
        <f aca="false">AVERAGE(J19:U19)</f>
        <v>52.3008333333333</v>
      </c>
      <c r="AE19" s="60" t="n">
        <f aca="false">AVERAGE(B19:I19,V19:Y19)</f>
        <v>51.5416666666667</v>
      </c>
      <c r="AF19" s="67" t="n">
        <f aca="false">SUM(Z19+700)*(1013.25/760)</f>
        <v>1002.47921916118</v>
      </c>
      <c r="AG19" s="62" t="n">
        <f aca="false">SUM(AA19+700)*(1013.25/760)</f>
        <v>1003.78411184211</v>
      </c>
      <c r="AH19" s="68" t="n">
        <f aca="false">SUM(AB19+700)*(1013.25/760)</f>
        <v>1000.85101973684</v>
      </c>
    </row>
    <row r="20" customFormat="false" ht="12" hidden="false" customHeight="false" outlineLevel="0" collapsed="false">
      <c r="A20" s="57" t="n">
        <v>9</v>
      </c>
      <c r="B20" s="58" t="n">
        <v>52.5</v>
      </c>
      <c r="C20" s="59" t="n">
        <v>52.2</v>
      </c>
      <c r="D20" s="59" t="n">
        <v>52.3</v>
      </c>
      <c r="E20" s="59" t="n">
        <v>52.1</v>
      </c>
      <c r="F20" s="59" t="n">
        <v>52.1</v>
      </c>
      <c r="G20" s="59" t="n">
        <v>52.1</v>
      </c>
      <c r="H20" s="59" t="n">
        <v>52.1</v>
      </c>
      <c r="I20" s="60" t="n">
        <v>52.2</v>
      </c>
      <c r="J20" s="59" t="n">
        <v>52.29</v>
      </c>
      <c r="K20" s="59" t="n">
        <v>52.2</v>
      </c>
      <c r="L20" s="59" t="n">
        <v>52</v>
      </c>
      <c r="M20" s="59" t="n">
        <v>51.28</v>
      </c>
      <c r="N20" s="59" t="n">
        <v>50.7</v>
      </c>
      <c r="O20" s="59" t="n">
        <v>50.2</v>
      </c>
      <c r="P20" s="59" t="n">
        <v>49.7</v>
      </c>
      <c r="Q20" s="59" t="n">
        <v>49.4</v>
      </c>
      <c r="R20" s="59" t="n">
        <v>49.3</v>
      </c>
      <c r="S20" s="59" t="n">
        <v>49.4</v>
      </c>
      <c r="T20" s="59" t="n">
        <v>49.7</v>
      </c>
      <c r="U20" s="60" t="n">
        <v>49.7</v>
      </c>
      <c r="V20" s="59" t="n">
        <v>49.7</v>
      </c>
      <c r="W20" s="59" t="n">
        <v>49.9</v>
      </c>
      <c r="X20" s="59" t="n">
        <v>50.1</v>
      </c>
      <c r="Y20" s="59" t="n">
        <v>50.2</v>
      </c>
      <c r="Z20" s="61" t="n">
        <f aca="false">AVERAGE(B20:Y20)</f>
        <v>50.97375</v>
      </c>
      <c r="AA20" s="62" t="n">
        <v>52.6</v>
      </c>
      <c r="AB20" s="63" t="n">
        <f aca="false">LARGE(B20:Y20,24)</f>
        <v>49.3</v>
      </c>
      <c r="AC20" s="59" t="n">
        <f aca="false">AA20-AB20</f>
        <v>3.3</v>
      </c>
      <c r="AD20" s="59" t="n">
        <f aca="false">AVERAGE(J20:U20)</f>
        <v>50.4891666666667</v>
      </c>
      <c r="AE20" s="60" t="n">
        <f aca="false">AVERAGE(B20:I20,V20:Y20)</f>
        <v>51.4583333333333</v>
      </c>
      <c r="AF20" s="67" t="n">
        <f aca="false">SUM(Z20+700)*(1013.25/760)</f>
        <v>1001.21598972039</v>
      </c>
      <c r="AG20" s="62" t="n">
        <f aca="false">SUM(AA20+700)*(1013.25/760)</f>
        <v>1003.38414473684</v>
      </c>
      <c r="AH20" s="68" t="n">
        <f aca="false">SUM(AB20+700)*(1013.25/760)</f>
        <v>998.984506578947</v>
      </c>
    </row>
    <row r="21" customFormat="false" ht="12" hidden="false" customHeight="false" outlineLevel="0" collapsed="false">
      <c r="A21" s="57" t="n">
        <v>10</v>
      </c>
      <c r="B21" s="58" t="n">
        <v>50.3</v>
      </c>
      <c r="C21" s="59" t="n">
        <v>50.1</v>
      </c>
      <c r="D21" s="59" t="n">
        <v>50</v>
      </c>
      <c r="E21" s="59" t="n">
        <v>50</v>
      </c>
      <c r="F21" s="59" t="n">
        <v>50</v>
      </c>
      <c r="G21" s="59" t="n">
        <v>50.2</v>
      </c>
      <c r="H21" s="59" t="n">
        <v>50.7</v>
      </c>
      <c r="I21" s="60" t="n">
        <v>51.4</v>
      </c>
      <c r="J21" s="59" t="n">
        <v>52.17</v>
      </c>
      <c r="K21" s="59" t="n">
        <v>52.7</v>
      </c>
      <c r="L21" s="59" t="n">
        <v>52.9</v>
      </c>
      <c r="M21" s="59" t="n">
        <v>53.06</v>
      </c>
      <c r="N21" s="59" t="n">
        <v>53.2</v>
      </c>
      <c r="O21" s="59" t="n">
        <v>53.3</v>
      </c>
      <c r="P21" s="59" t="n">
        <v>53.56</v>
      </c>
      <c r="Q21" s="59" t="n">
        <v>53.7</v>
      </c>
      <c r="R21" s="59" t="n">
        <v>53.8</v>
      </c>
      <c r="S21" s="59" t="n">
        <v>54.74</v>
      </c>
      <c r="T21" s="59" t="n">
        <v>54.8</v>
      </c>
      <c r="U21" s="60" t="n">
        <v>55.1</v>
      </c>
      <c r="V21" s="59" t="n">
        <v>55.6</v>
      </c>
      <c r="W21" s="59" t="n">
        <v>55.9</v>
      </c>
      <c r="X21" s="59" t="n">
        <v>56.3</v>
      </c>
      <c r="Y21" s="59" t="n">
        <v>56.7</v>
      </c>
      <c r="Z21" s="61" t="n">
        <f aca="false">AVERAGE(B21:Y21)</f>
        <v>52.92625</v>
      </c>
      <c r="AA21" s="62" t="n">
        <f aca="false">LARGE(B21:Y21,1)</f>
        <v>56.7</v>
      </c>
      <c r="AB21" s="63" t="n">
        <v>49.9</v>
      </c>
      <c r="AC21" s="59" t="n">
        <f aca="false">AA21-AB21</f>
        <v>6.8</v>
      </c>
      <c r="AD21" s="59" t="n">
        <f aca="false">AVERAGE(J21:U21)</f>
        <v>53.5858333333333</v>
      </c>
      <c r="AE21" s="60" t="n">
        <f aca="false">AVERAGE(B21:I21,V21:Y21)</f>
        <v>52.2666666666667</v>
      </c>
      <c r="AF21" s="67" t="n">
        <f aca="false">SUM(Z21+700)*(1013.25/760)</f>
        <v>1003.81910896382</v>
      </c>
      <c r="AG21" s="62" t="n">
        <f aca="false">SUM(AA21+700)*(1013.25/760)</f>
        <v>1008.85036184211</v>
      </c>
      <c r="AH21" s="68" t="n">
        <f aca="false">SUM(AB21+700)*(1013.25/760)</f>
        <v>999.784440789474</v>
      </c>
    </row>
    <row r="22" customFormat="false" ht="12" hidden="false" customHeight="false" outlineLevel="0" collapsed="false">
      <c r="A22" s="57" t="n">
        <v>11</v>
      </c>
      <c r="B22" s="58" t="n">
        <v>56.6</v>
      </c>
      <c r="C22" s="59" t="n">
        <v>56.5</v>
      </c>
      <c r="D22" s="59" t="n">
        <v>56.4</v>
      </c>
      <c r="E22" s="59" t="n">
        <v>56.6</v>
      </c>
      <c r="F22" s="59" t="n">
        <v>56.7</v>
      </c>
      <c r="G22" s="59" t="n">
        <v>56.7</v>
      </c>
      <c r="H22" s="59" t="n">
        <v>56.8</v>
      </c>
      <c r="I22" s="60" t="n">
        <v>56.9</v>
      </c>
      <c r="J22" s="59" t="n">
        <v>57.6</v>
      </c>
      <c r="K22" s="59" t="n">
        <v>57.6</v>
      </c>
      <c r="L22" s="59" t="n">
        <v>57.7</v>
      </c>
      <c r="M22" s="59" t="n">
        <v>57.86</v>
      </c>
      <c r="N22" s="59" t="n">
        <v>57.8</v>
      </c>
      <c r="O22" s="59" t="n">
        <v>57.6</v>
      </c>
      <c r="P22" s="59" t="n">
        <v>56.99</v>
      </c>
      <c r="Q22" s="59" t="n">
        <v>57.2</v>
      </c>
      <c r="R22" s="59" t="n">
        <v>57.3</v>
      </c>
      <c r="S22" s="59" t="n">
        <v>57.14</v>
      </c>
      <c r="T22" s="59" t="n">
        <v>57.4</v>
      </c>
      <c r="U22" s="60" t="n">
        <v>57.7</v>
      </c>
      <c r="V22" s="59" t="n">
        <v>57.7</v>
      </c>
      <c r="W22" s="59" t="n">
        <v>57.9</v>
      </c>
      <c r="X22" s="59" t="n">
        <v>58</v>
      </c>
      <c r="Y22" s="59" t="n">
        <v>58</v>
      </c>
      <c r="Z22" s="61" t="n">
        <f aca="false">AVERAGE(B22:Y22)</f>
        <v>57.27875</v>
      </c>
      <c r="AA22" s="62" t="n">
        <f aca="false">LARGE(B22:Y22,1)</f>
        <v>58</v>
      </c>
      <c r="AB22" s="63" t="n">
        <f aca="false">LARGE(B22:Y22,24)</f>
        <v>56.4</v>
      </c>
      <c r="AC22" s="59" t="n">
        <f aca="false">AA22-AB22</f>
        <v>1.6</v>
      </c>
      <c r="AD22" s="59" t="n">
        <f aca="false">AVERAGE(J22:U22)</f>
        <v>57.4908333333333</v>
      </c>
      <c r="AE22" s="60" t="n">
        <f aca="false">AVERAGE(B22:I22,V22:Y22)</f>
        <v>57.0666666666667</v>
      </c>
      <c r="AF22" s="67" t="n">
        <f aca="false">SUM(Z22+700)*(1013.25/760)</f>
        <v>1009.62196504934</v>
      </c>
      <c r="AG22" s="62" t="n">
        <f aca="false">SUM(AA22+700)*(1013.25/760)</f>
        <v>1010.58355263158</v>
      </c>
      <c r="AH22" s="68" t="n">
        <f aca="false">SUM(AB22+700)*(1013.25/760)</f>
        <v>1008.45039473684</v>
      </c>
    </row>
    <row r="23" customFormat="false" ht="12" hidden="false" customHeight="false" outlineLevel="0" collapsed="false">
      <c r="A23" s="57" t="n">
        <v>12</v>
      </c>
      <c r="B23" s="58" t="n">
        <v>58</v>
      </c>
      <c r="C23" s="59" t="n">
        <v>57.8</v>
      </c>
      <c r="D23" s="59" t="n">
        <v>57.8</v>
      </c>
      <c r="E23" s="59" t="n">
        <v>57.8</v>
      </c>
      <c r="F23" s="59" t="n">
        <v>57.8</v>
      </c>
      <c r="G23" s="59" t="n">
        <v>58</v>
      </c>
      <c r="H23" s="59" t="n">
        <v>58.1</v>
      </c>
      <c r="I23" s="60" t="n">
        <v>58.7</v>
      </c>
      <c r="J23" s="59" t="n">
        <v>59.18</v>
      </c>
      <c r="K23" s="59" t="n">
        <v>59.5</v>
      </c>
      <c r="L23" s="59" t="n">
        <v>59.9</v>
      </c>
      <c r="M23" s="59" t="n">
        <v>60.07</v>
      </c>
      <c r="N23" s="59" t="n">
        <v>60</v>
      </c>
      <c r="O23" s="59" t="n">
        <v>59.7</v>
      </c>
      <c r="P23" s="59" t="n">
        <v>59.67</v>
      </c>
      <c r="Q23" s="59" t="n">
        <v>59.6</v>
      </c>
      <c r="R23" s="59" t="n">
        <v>59.7</v>
      </c>
      <c r="S23" s="59" t="n">
        <v>59.77</v>
      </c>
      <c r="T23" s="59" t="n">
        <v>60.1</v>
      </c>
      <c r="U23" s="60" t="n">
        <v>60.3</v>
      </c>
      <c r="V23" s="59" t="n">
        <v>60.4</v>
      </c>
      <c r="W23" s="59" t="n">
        <v>60.6</v>
      </c>
      <c r="X23" s="59" t="n">
        <v>60.6</v>
      </c>
      <c r="Y23" s="59" t="n">
        <v>60.7</v>
      </c>
      <c r="Z23" s="61" t="n">
        <f aca="false">AVERAGE(B23:Y23)</f>
        <v>59.3245833333333</v>
      </c>
      <c r="AA23" s="62" t="n">
        <f aca="false">LARGE(B23:Y23,1)</f>
        <v>60.7</v>
      </c>
      <c r="AB23" s="63" t="n">
        <v>57.7</v>
      </c>
      <c r="AC23" s="59" t="n">
        <f aca="false">AA23-AB23</f>
        <v>3</v>
      </c>
      <c r="AD23" s="59" t="n">
        <f aca="false">AVERAGE(J23:U23)</f>
        <v>59.7908333333333</v>
      </c>
      <c r="AE23" s="60" t="n">
        <f aca="false">AVERAGE(B23:I23,V23:Y23)</f>
        <v>58.8583333333333</v>
      </c>
      <c r="AF23" s="67" t="n">
        <f aca="false">SUM(Z23+700)*(1013.25/760)</f>
        <v>1012.34951850329</v>
      </c>
      <c r="AG23" s="62" t="n">
        <f aca="false">SUM(AA23+700)*(1013.25/760)</f>
        <v>1014.18325657895</v>
      </c>
      <c r="AH23" s="68" t="n">
        <f aca="false">SUM(AB23+700)*(1013.25/760)</f>
        <v>1010.18358552632</v>
      </c>
    </row>
    <row r="24" customFormat="false" ht="12" hidden="false" customHeight="false" outlineLevel="0" collapsed="false">
      <c r="A24" s="57" t="n">
        <v>13</v>
      </c>
      <c r="B24" s="59" t="n">
        <v>60.6</v>
      </c>
      <c r="C24" s="59" t="n">
        <v>60.6</v>
      </c>
      <c r="D24" s="59" t="n">
        <v>60.6</v>
      </c>
      <c r="E24" s="59" t="n">
        <v>60.5</v>
      </c>
      <c r="F24" s="59" t="n">
        <v>60.5</v>
      </c>
      <c r="G24" s="59" t="n">
        <v>60.5</v>
      </c>
      <c r="H24" s="59" t="n">
        <v>60.5</v>
      </c>
      <c r="I24" s="60" t="n">
        <v>60.8</v>
      </c>
      <c r="J24" s="59" t="n">
        <v>61.09</v>
      </c>
      <c r="K24" s="59" t="n">
        <v>61.2</v>
      </c>
      <c r="L24" s="59" t="n">
        <v>61.4</v>
      </c>
      <c r="M24" s="59" t="n">
        <v>61.38</v>
      </c>
      <c r="N24" s="59" t="n">
        <v>60.7</v>
      </c>
      <c r="O24" s="59" t="n">
        <v>60.5</v>
      </c>
      <c r="P24" s="59" t="n">
        <v>60.34</v>
      </c>
      <c r="Q24" s="59" t="n">
        <v>60.3</v>
      </c>
      <c r="R24" s="59" t="n">
        <v>60.4</v>
      </c>
      <c r="S24" s="59" t="n">
        <v>60.58</v>
      </c>
      <c r="T24" s="59" t="n">
        <v>60.6</v>
      </c>
      <c r="U24" s="60" t="n">
        <v>60.6</v>
      </c>
      <c r="V24" s="59" t="n">
        <v>60.6</v>
      </c>
      <c r="W24" s="59" t="n">
        <v>60.6</v>
      </c>
      <c r="X24" s="59" t="n">
        <v>60.7</v>
      </c>
      <c r="Y24" s="59" t="n">
        <v>60.6</v>
      </c>
      <c r="Z24" s="61" t="n">
        <f aca="false">AVERAGE(B24:Y24)</f>
        <v>60.6745833333333</v>
      </c>
      <c r="AA24" s="62" t="n">
        <f aca="false">LARGE(B24:Y24,1)</f>
        <v>61.4</v>
      </c>
      <c r="AB24" s="63" t="n">
        <v>60.1</v>
      </c>
      <c r="AC24" s="59" t="n">
        <f aca="false">AA24-AB24</f>
        <v>1.3</v>
      </c>
      <c r="AD24" s="59" t="n">
        <f aca="false">AVERAGE(J24:U24)</f>
        <v>60.7575</v>
      </c>
      <c r="AE24" s="60" t="n">
        <f aca="false">AVERAGE(B24:I24,V24:Y24)</f>
        <v>60.5916666666667</v>
      </c>
      <c r="AF24" s="67" t="n">
        <f aca="false">SUM(Z24+700)*(1013.25/760)</f>
        <v>1014.14937047697</v>
      </c>
      <c r="AG24" s="62" t="n">
        <f aca="false">SUM(AA24+700)*(1013.25/760)</f>
        <v>1015.11651315789</v>
      </c>
      <c r="AH24" s="68" t="n">
        <f aca="false">SUM(AB24+700)*(1013.25/760)</f>
        <v>1013.38332236842</v>
      </c>
    </row>
    <row r="25" customFormat="false" ht="12" hidden="false" customHeight="false" outlineLevel="0" collapsed="false">
      <c r="A25" s="57" t="n">
        <v>14</v>
      </c>
      <c r="B25" s="59" t="n">
        <v>60.5</v>
      </c>
      <c r="C25" s="59" t="n">
        <v>60.2</v>
      </c>
      <c r="D25" s="59" t="n">
        <v>60</v>
      </c>
      <c r="E25" s="59" t="n">
        <v>59.9</v>
      </c>
      <c r="F25" s="59" t="n">
        <v>59.8</v>
      </c>
      <c r="G25" s="59" t="n">
        <v>59.8</v>
      </c>
      <c r="H25" s="59" t="n">
        <v>59.8</v>
      </c>
      <c r="I25" s="60" t="n">
        <v>59.8</v>
      </c>
      <c r="J25" s="59" t="n">
        <v>59.98</v>
      </c>
      <c r="K25" s="59" t="n">
        <v>60</v>
      </c>
      <c r="L25" s="59" t="n">
        <v>59.9</v>
      </c>
      <c r="M25" s="59" t="n">
        <v>59.57</v>
      </c>
      <c r="N25" s="59" t="n">
        <v>58.9</v>
      </c>
      <c r="O25" s="59" t="n">
        <v>58.8</v>
      </c>
      <c r="P25" s="59" t="n">
        <v>57.95</v>
      </c>
      <c r="Q25" s="59" t="n">
        <v>57.9</v>
      </c>
      <c r="R25" s="59" t="n">
        <v>57.8</v>
      </c>
      <c r="S25" s="59" t="n">
        <v>57.29</v>
      </c>
      <c r="T25" s="59" t="n">
        <v>57.1</v>
      </c>
      <c r="U25" s="60" t="n">
        <v>56.5</v>
      </c>
      <c r="V25" s="59" t="n">
        <v>55.9</v>
      </c>
      <c r="W25" s="59" t="n">
        <v>55.3</v>
      </c>
      <c r="X25" s="59" t="n">
        <v>54.5</v>
      </c>
      <c r="Y25" s="59" t="n">
        <v>53.5</v>
      </c>
      <c r="Z25" s="61" t="n">
        <f aca="false">AVERAGE(B25:Y25)</f>
        <v>58.3620833333333</v>
      </c>
      <c r="AA25" s="62" t="n">
        <v>60.6</v>
      </c>
      <c r="AB25" s="63" t="n">
        <f aca="false">LARGE(B25:Y25,24)</f>
        <v>53.5</v>
      </c>
      <c r="AC25" s="59" t="n">
        <f aca="false">AA25-AB25</f>
        <v>7.1</v>
      </c>
      <c r="AD25" s="59" t="n">
        <f aca="false">AVERAGE(J25:U25)</f>
        <v>58.4741666666667</v>
      </c>
      <c r="AE25" s="60" t="n">
        <f aca="false">AVERAGE(B25:I25,V25:Y25)</f>
        <v>58.25</v>
      </c>
      <c r="AF25" s="67" t="n">
        <f aca="false">SUM(Z25+700)*(1013.25/760)</f>
        <v>1011.06629070724</v>
      </c>
      <c r="AG25" s="62" t="n">
        <f aca="false">SUM(AA25+700)*(1013.25/760)</f>
        <v>1014.04993421053</v>
      </c>
      <c r="AH25" s="68" t="n">
        <f aca="false">SUM(AB25+700)*(1013.25/760)</f>
        <v>1004.58404605263</v>
      </c>
    </row>
    <row r="26" customFormat="false" ht="12" hidden="false" customHeight="false" outlineLevel="0" collapsed="false">
      <c r="A26" s="57" t="n">
        <v>15</v>
      </c>
      <c r="B26" s="59" t="n">
        <v>52.7</v>
      </c>
      <c r="C26" s="59" t="n">
        <v>51.5</v>
      </c>
      <c r="D26" s="59" t="n">
        <v>50.6</v>
      </c>
      <c r="E26" s="59" t="n">
        <v>50.2</v>
      </c>
      <c r="F26" s="59" t="n">
        <v>49.5</v>
      </c>
      <c r="G26" s="59" t="n">
        <v>47.9</v>
      </c>
      <c r="H26" s="59" t="n">
        <v>47.1</v>
      </c>
      <c r="I26" s="60" t="n">
        <v>46.3</v>
      </c>
      <c r="J26" s="59" t="n">
        <v>45.94</v>
      </c>
      <c r="K26" s="59" t="n">
        <v>45.2</v>
      </c>
      <c r="L26" s="59" t="n">
        <v>44.9</v>
      </c>
      <c r="M26" s="59" t="n">
        <v>44.63</v>
      </c>
      <c r="N26" s="59" t="n">
        <v>44.1</v>
      </c>
      <c r="O26" s="59" t="n">
        <v>43.3</v>
      </c>
      <c r="P26" s="59" t="n">
        <v>42.95</v>
      </c>
      <c r="Q26" s="59" t="n">
        <v>43.1</v>
      </c>
      <c r="R26" s="59" t="n">
        <v>43.4</v>
      </c>
      <c r="S26" s="59" t="n">
        <v>44.15</v>
      </c>
      <c r="T26" s="59" t="n">
        <v>44.6</v>
      </c>
      <c r="U26" s="60" t="n">
        <v>45.2</v>
      </c>
      <c r="V26" s="59" t="n">
        <v>45.7</v>
      </c>
      <c r="W26" s="59" t="n">
        <v>46.5</v>
      </c>
      <c r="X26" s="59" t="n">
        <v>47.4</v>
      </c>
      <c r="Y26" s="59" t="n">
        <v>48.3</v>
      </c>
      <c r="Z26" s="61" t="n">
        <f aca="false">AVERAGE(B26:Y26)</f>
        <v>46.4654166666667</v>
      </c>
      <c r="AA26" s="62" t="n">
        <v>53.5</v>
      </c>
      <c r="AB26" s="63" t="n">
        <v>42.8</v>
      </c>
      <c r="AC26" s="59" t="n">
        <f aca="false">AA26-AB26</f>
        <v>10.7</v>
      </c>
      <c r="AD26" s="59" t="n">
        <f aca="false">AVERAGE(J26:U26)</f>
        <v>44.2891666666667</v>
      </c>
      <c r="AE26" s="60" t="n">
        <f aca="false">AVERAGE(B26:I26,V26:Y26)</f>
        <v>48.6416666666667</v>
      </c>
      <c r="AF26" s="67" t="n">
        <f aca="false">SUM(Z26+700)*(1013.25/760)</f>
        <v>995.205372944079</v>
      </c>
      <c r="AG26" s="62" t="n">
        <f aca="false">SUM(AA26+700)*(1013.25/760)</f>
        <v>1004.58404605263</v>
      </c>
      <c r="AH26" s="68" t="n">
        <f aca="false">SUM(AB26+700)*(1013.25/760)</f>
        <v>990.318552631579</v>
      </c>
    </row>
    <row r="27" customFormat="false" ht="12" hidden="false" customHeight="false" outlineLevel="0" collapsed="false">
      <c r="A27" s="57" t="n">
        <v>16</v>
      </c>
      <c r="B27" s="59" t="n">
        <v>48.9</v>
      </c>
      <c r="C27" s="59" t="n">
        <v>49.3</v>
      </c>
      <c r="D27" s="59" t="n">
        <v>49.6</v>
      </c>
      <c r="E27" s="59" t="n">
        <v>50.3</v>
      </c>
      <c r="F27" s="59" t="n">
        <v>50.7</v>
      </c>
      <c r="G27" s="59" t="n">
        <v>51.3</v>
      </c>
      <c r="H27" s="59" t="n">
        <v>51.8</v>
      </c>
      <c r="I27" s="60" t="n">
        <v>52.7</v>
      </c>
      <c r="J27" s="59" t="n">
        <v>53.92</v>
      </c>
      <c r="K27" s="59" t="n">
        <v>54.3</v>
      </c>
      <c r="L27" s="59" t="n">
        <v>54.3</v>
      </c>
      <c r="M27" s="59" t="n">
        <v>54.37</v>
      </c>
      <c r="N27" s="59" t="n">
        <v>54.4</v>
      </c>
      <c r="O27" s="59" t="n">
        <v>54.5</v>
      </c>
      <c r="P27" s="59" t="n">
        <v>54.5</v>
      </c>
      <c r="Q27" s="59" t="n">
        <v>54.9</v>
      </c>
      <c r="R27" s="59" t="n">
        <v>55.5</v>
      </c>
      <c r="S27" s="59" t="n">
        <v>56.2</v>
      </c>
      <c r="T27" s="59" t="n">
        <v>56.8</v>
      </c>
      <c r="U27" s="60" t="n">
        <v>57</v>
      </c>
      <c r="V27" s="59" t="n">
        <v>57.3</v>
      </c>
      <c r="W27" s="59" t="n">
        <v>57.8</v>
      </c>
      <c r="X27" s="59" t="n">
        <v>58.2</v>
      </c>
      <c r="Y27" s="59" t="n">
        <v>58.4</v>
      </c>
      <c r="Z27" s="61" t="n">
        <f aca="false">AVERAGE(B27:Y27)</f>
        <v>54.04125</v>
      </c>
      <c r="AA27" s="62" t="n">
        <f aca="false">LARGE(B27:Y27,1)</f>
        <v>58.4</v>
      </c>
      <c r="AB27" s="63" t="n">
        <v>48.3</v>
      </c>
      <c r="AC27" s="59" t="n">
        <f aca="false">AA27-AB27</f>
        <v>10.1</v>
      </c>
      <c r="AD27" s="59" t="n">
        <f aca="false">AVERAGE(J27:U27)</f>
        <v>55.0575</v>
      </c>
      <c r="AE27" s="60" t="n">
        <f aca="false">AVERAGE(B27:I27,V27:Y27)</f>
        <v>53.025</v>
      </c>
      <c r="AF27" s="67" t="n">
        <f aca="false">SUM(Z27+700)*(1013.25/760)</f>
        <v>1005.30565337171</v>
      </c>
      <c r="AG27" s="62" t="n">
        <f aca="false">SUM(AA27+700)*(1013.25/760)</f>
        <v>1011.11684210526</v>
      </c>
      <c r="AH27" s="68" t="n">
        <f aca="false">SUM(AB27+700)*(1013.25/760)</f>
        <v>997.651282894737</v>
      </c>
    </row>
    <row r="28" customFormat="false" ht="12" hidden="false" customHeight="false" outlineLevel="0" collapsed="false">
      <c r="A28" s="57" t="n">
        <v>17</v>
      </c>
      <c r="B28" s="59" t="n">
        <v>58.5</v>
      </c>
      <c r="C28" s="59" t="n">
        <v>58.5</v>
      </c>
      <c r="D28" s="59" t="n">
        <v>58.6</v>
      </c>
      <c r="E28" s="59" t="n">
        <v>58.8</v>
      </c>
      <c r="F28" s="59" t="n">
        <v>59.1</v>
      </c>
      <c r="G28" s="59" t="n">
        <v>59.5</v>
      </c>
      <c r="H28" s="59" t="n">
        <v>59.8</v>
      </c>
      <c r="I28" s="60" t="n">
        <v>60.1</v>
      </c>
      <c r="J28" s="59" t="n">
        <v>60.48</v>
      </c>
      <c r="K28" s="59" t="n">
        <v>60.9</v>
      </c>
      <c r="L28" s="59" t="n">
        <v>60.9</v>
      </c>
      <c r="M28" s="59" t="n">
        <v>60.45</v>
      </c>
      <c r="N28" s="59" t="n">
        <v>59.7</v>
      </c>
      <c r="O28" s="59" t="n">
        <v>59.4</v>
      </c>
      <c r="P28" s="59" t="n">
        <v>58.91</v>
      </c>
      <c r="Q28" s="59" t="n">
        <v>58.8</v>
      </c>
      <c r="R28" s="59" t="n">
        <v>59</v>
      </c>
      <c r="S28" s="59" t="n">
        <v>59.3</v>
      </c>
      <c r="T28" s="59" t="n">
        <v>59.4</v>
      </c>
      <c r="U28" s="60" t="n">
        <v>59.6</v>
      </c>
      <c r="V28" s="59" t="n">
        <v>59.6</v>
      </c>
      <c r="W28" s="59" t="n">
        <v>59.7</v>
      </c>
      <c r="X28" s="59" t="n">
        <v>59.7</v>
      </c>
      <c r="Y28" s="59" t="n">
        <v>59.7</v>
      </c>
      <c r="Z28" s="61" t="n">
        <f aca="false">AVERAGE(B28:Y28)</f>
        <v>59.5183333333333</v>
      </c>
      <c r="AA28" s="62" t="n">
        <v>61</v>
      </c>
      <c r="AB28" s="63" t="n">
        <v>58.4</v>
      </c>
      <c r="AC28" s="59" t="n">
        <f aca="false">AA28-AB28</f>
        <v>2.6</v>
      </c>
      <c r="AD28" s="59" t="n">
        <f aca="false">AVERAGE(J28:U28)</f>
        <v>59.7366666666667</v>
      </c>
      <c r="AE28" s="60" t="n">
        <f aca="false">AVERAGE(B28:I28,V28:Y28)</f>
        <v>59.3</v>
      </c>
      <c r="AF28" s="67" t="n">
        <f aca="false">SUM(Z28+700)*(1013.25/760)</f>
        <v>1012.60783059211</v>
      </c>
      <c r="AG28" s="62" t="n">
        <f aca="false">SUM(AA28+700)*(1013.25/760)</f>
        <v>1014.58322368421</v>
      </c>
      <c r="AH28" s="68" t="n">
        <f aca="false">SUM(AB28+700)*(1013.25/760)</f>
        <v>1011.11684210526</v>
      </c>
    </row>
    <row r="29" customFormat="false" ht="12" hidden="false" customHeight="false" outlineLevel="0" collapsed="false">
      <c r="A29" s="57" t="n">
        <v>18</v>
      </c>
      <c r="B29" s="59" t="n">
        <v>59.6</v>
      </c>
      <c r="C29" s="59" t="n">
        <v>59.5</v>
      </c>
      <c r="D29" s="59" t="n">
        <v>59.3</v>
      </c>
      <c r="E29" s="59" t="n">
        <v>59.2</v>
      </c>
      <c r="F29" s="59" t="n">
        <v>59</v>
      </c>
      <c r="G29" s="59" t="n">
        <v>58.9</v>
      </c>
      <c r="H29" s="59" t="n">
        <v>58.9</v>
      </c>
      <c r="I29" s="60" t="n">
        <v>59</v>
      </c>
      <c r="J29" s="59" t="n">
        <v>59.45</v>
      </c>
      <c r="K29" s="59" t="n">
        <v>59.5</v>
      </c>
      <c r="L29" s="59" t="n">
        <v>59.6</v>
      </c>
      <c r="M29" s="59" t="n">
        <v>59.43</v>
      </c>
      <c r="N29" s="59" t="n">
        <v>58.9</v>
      </c>
      <c r="O29" s="59" t="n">
        <v>58.3</v>
      </c>
      <c r="P29" s="59" t="n">
        <v>57.92</v>
      </c>
      <c r="Q29" s="59" t="n">
        <v>57.7</v>
      </c>
      <c r="R29" s="59" t="n">
        <v>57.8</v>
      </c>
      <c r="S29" s="59" t="n">
        <v>57.86</v>
      </c>
      <c r="T29" s="59" t="n">
        <v>57.8</v>
      </c>
      <c r="U29" s="60" t="n">
        <v>57.9</v>
      </c>
      <c r="V29" s="59" t="n">
        <v>57.9</v>
      </c>
      <c r="W29" s="59" t="n">
        <v>57.8</v>
      </c>
      <c r="X29" s="59" t="n">
        <v>57.7</v>
      </c>
      <c r="Y29" s="59" t="n">
        <v>57.7</v>
      </c>
      <c r="Z29" s="61" t="n">
        <f aca="false">AVERAGE(B29:Y29)</f>
        <v>58.6108333333333</v>
      </c>
      <c r="AA29" s="62" t="n">
        <v>59.7</v>
      </c>
      <c r="AB29" s="63" t="n">
        <v>57.6</v>
      </c>
      <c r="AC29" s="59" t="n">
        <f aca="false">AA29-AB29</f>
        <v>2.1</v>
      </c>
      <c r="AD29" s="59" t="n">
        <f aca="false">AVERAGE(J29:U29)</f>
        <v>58.5133333333333</v>
      </c>
      <c r="AE29" s="60" t="n">
        <f aca="false">AVERAGE(B29:I29,V29:Y29)</f>
        <v>58.7083333333333</v>
      </c>
      <c r="AF29" s="67" t="n">
        <f aca="false">SUM(Z29+700)*(1013.25/760)</f>
        <v>1011.39793009868</v>
      </c>
      <c r="AG29" s="62" t="n">
        <f aca="false">SUM(AA29+700)*(1013.25/760)</f>
        <v>1012.85003289474</v>
      </c>
      <c r="AH29" s="68" t="n">
        <f aca="false">SUM(AB29+700)*(1013.25/760)</f>
        <v>1010.05026315789</v>
      </c>
    </row>
    <row r="30" customFormat="false" ht="12" hidden="false" customHeight="false" outlineLevel="0" collapsed="false">
      <c r="A30" s="57" t="n">
        <v>19</v>
      </c>
      <c r="B30" s="59" t="n">
        <v>57.8</v>
      </c>
      <c r="C30" s="59" t="n">
        <v>57.7</v>
      </c>
      <c r="D30" s="59" t="n">
        <v>57.4</v>
      </c>
      <c r="E30" s="59" t="n">
        <v>57.2</v>
      </c>
      <c r="F30" s="59" t="n">
        <v>57.1</v>
      </c>
      <c r="G30" s="59" t="n">
        <v>57.1</v>
      </c>
      <c r="H30" s="59" t="n">
        <v>57.2</v>
      </c>
      <c r="I30" s="60" t="n">
        <v>57.4</v>
      </c>
      <c r="J30" s="59" t="n">
        <v>57.7</v>
      </c>
      <c r="K30" s="59" t="n">
        <v>58</v>
      </c>
      <c r="L30" s="59" t="n">
        <v>58.2</v>
      </c>
      <c r="M30" s="59" t="n">
        <v>57.9</v>
      </c>
      <c r="N30" s="59" t="n">
        <v>57.4</v>
      </c>
      <c r="O30" s="59" t="n">
        <v>57</v>
      </c>
      <c r="P30" s="59" t="n">
        <v>56.74</v>
      </c>
      <c r="Q30" s="59" t="n">
        <v>56.6</v>
      </c>
      <c r="R30" s="59" t="n">
        <v>56.6</v>
      </c>
      <c r="S30" s="59" t="n">
        <v>56.49</v>
      </c>
      <c r="T30" s="59" t="n">
        <v>56.6</v>
      </c>
      <c r="U30" s="60" t="n">
        <v>56.7</v>
      </c>
      <c r="V30" s="59" t="n">
        <v>56.7</v>
      </c>
      <c r="W30" s="59" t="n">
        <v>56.8</v>
      </c>
      <c r="X30" s="59" t="n">
        <v>56.8</v>
      </c>
      <c r="Y30" s="59" t="n">
        <v>56.7</v>
      </c>
      <c r="Z30" s="61" t="n">
        <f aca="false">AVERAGE(B30:Y30)</f>
        <v>57.1595833333333</v>
      </c>
      <c r="AA30" s="62" t="n">
        <f aca="false">LARGE(B30:Y30,1)</f>
        <v>58.2</v>
      </c>
      <c r="AB30" s="63" t="n">
        <v>56.4</v>
      </c>
      <c r="AC30" s="59" t="n">
        <f aca="false">AA30-AB30</f>
        <v>1.8</v>
      </c>
      <c r="AD30" s="59" t="n">
        <f aca="false">AVERAGE(J30:U30)</f>
        <v>57.1608333333333</v>
      </c>
      <c r="AE30" s="60" t="n">
        <f aca="false">AVERAGE(B30:I30,V30:Y30)</f>
        <v>57.1583333333333</v>
      </c>
      <c r="AF30" s="67" t="n">
        <f aca="false">SUM(Z30+700)*(1013.25/760)</f>
        <v>1009.46308922697</v>
      </c>
      <c r="AG30" s="62" t="n">
        <f aca="false">SUM(AA30+700)*(1013.25/760)</f>
        <v>1010.85019736842</v>
      </c>
      <c r="AH30" s="68" t="n">
        <f aca="false">SUM(AB30+700)*(1013.25/760)</f>
        <v>1008.45039473684</v>
      </c>
    </row>
    <row r="31" customFormat="false" ht="12" hidden="false" customHeight="false" outlineLevel="0" collapsed="false">
      <c r="A31" s="57" t="n">
        <v>20</v>
      </c>
      <c r="B31" s="59" t="n">
        <v>56.7</v>
      </c>
      <c r="C31" s="59" t="n">
        <v>56.6</v>
      </c>
      <c r="D31" s="59" t="n">
        <v>56.5</v>
      </c>
      <c r="E31" s="59" t="n">
        <v>56.4</v>
      </c>
      <c r="F31" s="59" t="n">
        <v>56.3</v>
      </c>
      <c r="G31" s="59" t="n">
        <v>56.2</v>
      </c>
      <c r="H31" s="59" t="n">
        <v>56.2</v>
      </c>
      <c r="I31" s="60" t="n">
        <v>56.2</v>
      </c>
      <c r="J31" s="59" t="n">
        <v>56.29</v>
      </c>
      <c r="K31" s="59" t="n">
        <v>56.3</v>
      </c>
      <c r="L31" s="59" t="n">
        <v>56.3</v>
      </c>
      <c r="M31" s="59" t="n">
        <v>55.7</v>
      </c>
      <c r="N31" s="59" t="n">
        <v>55.3</v>
      </c>
      <c r="O31" s="59" t="n">
        <v>54.8</v>
      </c>
      <c r="P31" s="59" t="n">
        <v>54.35</v>
      </c>
      <c r="Q31" s="59" t="n">
        <v>54.2</v>
      </c>
      <c r="R31" s="59" t="n">
        <v>54</v>
      </c>
      <c r="S31" s="59" t="n">
        <v>53.91</v>
      </c>
      <c r="T31" s="59" t="n">
        <v>53.9</v>
      </c>
      <c r="U31" s="60" t="n">
        <v>53.6</v>
      </c>
      <c r="V31" s="59" t="n">
        <v>53.6</v>
      </c>
      <c r="W31" s="59" t="n">
        <v>53.6</v>
      </c>
      <c r="X31" s="59" t="n">
        <v>53.3</v>
      </c>
      <c r="Y31" s="59" t="n">
        <v>52.9</v>
      </c>
      <c r="Z31" s="61" t="n">
        <f aca="false">AVERAGE(B31:Y31)</f>
        <v>55.13125</v>
      </c>
      <c r="AA31" s="62" t="n">
        <v>56.8</v>
      </c>
      <c r="AB31" s="63" t="n">
        <f aca="false">LARGE(B31:Y31,24)</f>
        <v>52.9</v>
      </c>
      <c r="AC31" s="59" t="n">
        <f aca="false">AA31-AB31</f>
        <v>3.9</v>
      </c>
      <c r="AD31" s="59" t="n">
        <f aca="false">AVERAGE(J31:U31)</f>
        <v>54.8875</v>
      </c>
      <c r="AE31" s="60" t="n">
        <f aca="false">AVERAGE(B31:I31,V31:Y31)</f>
        <v>55.375</v>
      </c>
      <c r="AF31" s="67" t="n">
        <f aca="false">SUM(Z31+700)*(1013.25/760)</f>
        <v>1006.7588671875</v>
      </c>
      <c r="AG31" s="62" t="n">
        <f aca="false">SUM(AA31+700)*(1013.25/760)</f>
        <v>1008.98368421053</v>
      </c>
      <c r="AH31" s="68" t="n">
        <f aca="false">SUM(AB31+700)*(1013.25/760)</f>
        <v>1003.78411184211</v>
      </c>
    </row>
    <row r="32" customFormat="false" ht="12" hidden="false" customHeight="false" outlineLevel="0" collapsed="false">
      <c r="A32" s="57" t="n">
        <v>21</v>
      </c>
      <c r="B32" s="59" t="n">
        <v>52.5</v>
      </c>
      <c r="C32" s="59" t="n">
        <v>52.1</v>
      </c>
      <c r="D32" s="59" t="n">
        <v>51.4</v>
      </c>
      <c r="E32" s="59" t="n">
        <v>51.2</v>
      </c>
      <c r="F32" s="59" t="n">
        <v>50.3</v>
      </c>
      <c r="G32" s="59" t="n">
        <v>50</v>
      </c>
      <c r="H32" s="59" t="n">
        <v>49.3</v>
      </c>
      <c r="I32" s="60" t="n">
        <v>49</v>
      </c>
      <c r="J32" s="59" t="n">
        <v>48.86</v>
      </c>
      <c r="K32" s="59" t="n">
        <v>48.4</v>
      </c>
      <c r="L32" s="59" t="n">
        <v>47.8</v>
      </c>
      <c r="M32" s="59" t="n">
        <v>46.63</v>
      </c>
      <c r="N32" s="59" t="n">
        <v>45.7</v>
      </c>
      <c r="O32" s="59" t="n">
        <v>44.9</v>
      </c>
      <c r="P32" s="59" t="n">
        <v>44.4</v>
      </c>
      <c r="Q32" s="59" t="n">
        <v>44.1</v>
      </c>
      <c r="R32" s="59" t="n">
        <v>43.8</v>
      </c>
      <c r="S32" s="59" t="n">
        <v>43.44</v>
      </c>
      <c r="T32" s="59" t="n">
        <v>43.2</v>
      </c>
      <c r="U32" s="60" t="n">
        <v>43.1</v>
      </c>
      <c r="V32" s="59" t="n">
        <v>42.9</v>
      </c>
      <c r="W32" s="59" t="n">
        <v>42.7</v>
      </c>
      <c r="X32" s="59" t="n">
        <v>42.4</v>
      </c>
      <c r="Y32" s="59" t="n">
        <v>42.2</v>
      </c>
      <c r="Z32" s="61" t="n">
        <f aca="false">AVERAGE(B32:Y32)</f>
        <v>46.6804166666667</v>
      </c>
      <c r="AA32" s="62" t="n">
        <v>52.9</v>
      </c>
      <c r="AB32" s="63" t="n">
        <f aca="false">LARGE(B32:Y32,24)</f>
        <v>42.2</v>
      </c>
      <c r="AC32" s="59" t="n">
        <f aca="false">AA32-AB32</f>
        <v>10.7</v>
      </c>
      <c r="AD32" s="59" t="n">
        <f aca="false">AVERAGE(J32:U32)</f>
        <v>45.3608333333333</v>
      </c>
      <c r="AE32" s="60" t="n">
        <f aca="false">AVERAGE(B32:I32,V32:Y32)</f>
        <v>48</v>
      </c>
      <c r="AF32" s="67" t="n">
        <f aca="false">SUM(Z32+700)*(1013.25/760)</f>
        <v>995.492016036184</v>
      </c>
      <c r="AG32" s="62" t="n">
        <f aca="false">SUM(AA32+700)*(1013.25/760)</f>
        <v>1003.78411184211</v>
      </c>
      <c r="AH32" s="68" t="n">
        <f aca="false">SUM(AB32+700)*(1013.25/760)</f>
        <v>989.518618421053</v>
      </c>
    </row>
    <row r="33" customFormat="false" ht="12" hidden="false" customHeight="false" outlineLevel="0" collapsed="false">
      <c r="A33" s="57" t="n">
        <v>22</v>
      </c>
      <c r="B33" s="59" t="n">
        <v>42.1</v>
      </c>
      <c r="C33" s="59" t="n">
        <v>41.7</v>
      </c>
      <c r="D33" s="59" t="n">
        <v>41.7</v>
      </c>
      <c r="E33" s="59" t="n">
        <v>41.7</v>
      </c>
      <c r="F33" s="59" t="n">
        <v>41.5</v>
      </c>
      <c r="G33" s="59" t="n">
        <v>41.3</v>
      </c>
      <c r="H33" s="59" t="n">
        <v>41.3</v>
      </c>
      <c r="I33" s="60" t="n">
        <v>41.3</v>
      </c>
      <c r="J33" s="59" t="n">
        <v>41.81</v>
      </c>
      <c r="K33" s="59" t="n">
        <v>41.9</v>
      </c>
      <c r="L33" s="59" t="n">
        <v>42</v>
      </c>
      <c r="M33" s="59" t="n">
        <v>41.81</v>
      </c>
      <c r="N33" s="59" t="n">
        <v>41.3</v>
      </c>
      <c r="O33" s="59" t="n">
        <v>41</v>
      </c>
      <c r="P33" s="59" t="n">
        <v>40.72</v>
      </c>
      <c r="Q33" s="59" t="n">
        <v>40.7</v>
      </c>
      <c r="R33" s="59" t="n">
        <v>40.7</v>
      </c>
      <c r="S33" s="59" t="n">
        <v>40.54</v>
      </c>
      <c r="T33" s="59" t="n">
        <v>40.7</v>
      </c>
      <c r="U33" s="60" t="n">
        <v>40.9</v>
      </c>
      <c r="V33" s="59" t="n">
        <v>40.9</v>
      </c>
      <c r="W33" s="59" t="n">
        <v>40.8</v>
      </c>
      <c r="X33" s="59" t="n">
        <v>40.8</v>
      </c>
      <c r="Y33" s="59" t="n">
        <v>40.7</v>
      </c>
      <c r="Z33" s="61" t="n">
        <f aca="false">AVERAGE(B33:Y33)</f>
        <v>41.245</v>
      </c>
      <c r="AA33" s="62" t="n">
        <v>42.2</v>
      </c>
      <c r="AB33" s="63" t="n">
        <v>40.4</v>
      </c>
      <c r="AC33" s="59" t="n">
        <f aca="false">AA33-AB33</f>
        <v>1.8</v>
      </c>
      <c r="AD33" s="59" t="n">
        <f aca="false">AVERAGE(J33:U33)</f>
        <v>41.1733333333333</v>
      </c>
      <c r="AE33" s="60" t="n">
        <f aca="false">AVERAGE(B33:I33,V33:Y33)</f>
        <v>41.3166666666667</v>
      </c>
      <c r="AF33" s="67" t="n">
        <f aca="false">SUM(Z33+700)*(1013.25/760)</f>
        <v>988.245389802631</v>
      </c>
      <c r="AG33" s="62" t="n">
        <f aca="false">SUM(AA33+700)*(1013.25/760)</f>
        <v>989.518618421053</v>
      </c>
      <c r="AH33" s="68" t="n">
        <f aca="false">SUM(AB33+700)*(1013.25/760)</f>
        <v>987.118815789474</v>
      </c>
    </row>
    <row r="34" customFormat="false" ht="12" hidden="false" customHeight="false" outlineLevel="0" collapsed="false">
      <c r="A34" s="57" t="n">
        <v>23</v>
      </c>
      <c r="B34" s="59" t="n">
        <v>40.7</v>
      </c>
      <c r="C34" s="59" t="n">
        <v>40.6</v>
      </c>
      <c r="D34" s="59" t="n">
        <v>40.1</v>
      </c>
      <c r="E34" s="59" t="n">
        <v>40.1</v>
      </c>
      <c r="F34" s="59" t="n">
        <v>40.1</v>
      </c>
      <c r="G34" s="59" t="n">
        <v>40.1</v>
      </c>
      <c r="H34" s="59" t="n">
        <v>40.1</v>
      </c>
      <c r="I34" s="60" t="n">
        <v>40.2</v>
      </c>
      <c r="J34" s="59" t="n">
        <v>40.56</v>
      </c>
      <c r="K34" s="59" t="n">
        <v>40.9</v>
      </c>
      <c r="L34" s="59" t="n">
        <v>41.3</v>
      </c>
      <c r="M34" s="59" t="n">
        <v>41.28</v>
      </c>
      <c r="N34" s="59" t="n">
        <v>41.3</v>
      </c>
      <c r="O34" s="59" t="n">
        <v>41.3</v>
      </c>
      <c r="P34" s="59" t="n">
        <v>41.3</v>
      </c>
      <c r="Q34" s="59" t="n">
        <v>41.7</v>
      </c>
      <c r="R34" s="59" t="n">
        <v>42</v>
      </c>
      <c r="S34" s="59" t="n">
        <v>42.7</v>
      </c>
      <c r="T34" s="59" t="n">
        <v>43.1</v>
      </c>
      <c r="U34" s="60" t="n">
        <v>43.9</v>
      </c>
      <c r="V34" s="59" t="n">
        <v>44.6</v>
      </c>
      <c r="W34" s="59" t="n">
        <v>44.9</v>
      </c>
      <c r="X34" s="59" t="n">
        <v>45.1</v>
      </c>
      <c r="Y34" s="59" t="n">
        <v>45.8</v>
      </c>
      <c r="Z34" s="61" t="n">
        <f aca="false">AVERAGE(B34:Y34)</f>
        <v>41.8225</v>
      </c>
      <c r="AA34" s="62" t="n">
        <f aca="false">LARGE(B34:Y34,1)</f>
        <v>45.8</v>
      </c>
      <c r="AB34" s="63" t="n">
        <v>40</v>
      </c>
      <c r="AC34" s="59" t="n">
        <f aca="false">AA34-AB34</f>
        <v>5.8</v>
      </c>
      <c r="AD34" s="59" t="n">
        <f aca="false">AVERAGE(J34:U34)</f>
        <v>41.7783333333333</v>
      </c>
      <c r="AE34" s="60" t="n">
        <f aca="false">AVERAGE(B34:I34,V34:Y34)</f>
        <v>41.8666666666667</v>
      </c>
      <c r="AF34" s="67" t="n">
        <f aca="false">SUM(Z34+700)*(1013.25/760)</f>
        <v>989.015326480263</v>
      </c>
      <c r="AG34" s="62" t="n">
        <f aca="false">SUM(AA34+700)*(1013.25/760)</f>
        <v>994.318223684211</v>
      </c>
      <c r="AH34" s="68" t="n">
        <f aca="false">SUM(AB34+700)*(1013.25/760)</f>
        <v>986.58552631579</v>
      </c>
    </row>
    <row r="35" customFormat="false" ht="12" hidden="false" customHeight="false" outlineLevel="0" collapsed="false">
      <c r="A35" s="57" t="n">
        <v>24</v>
      </c>
      <c r="B35" s="59" t="n">
        <v>46</v>
      </c>
      <c r="C35" s="59" t="n">
        <v>46</v>
      </c>
      <c r="D35" s="59" t="n">
        <v>46.4</v>
      </c>
      <c r="E35" s="59" t="n">
        <v>46.4</v>
      </c>
      <c r="F35" s="59" t="n">
        <v>46.5</v>
      </c>
      <c r="G35" s="59" t="n">
        <v>46.7</v>
      </c>
      <c r="H35" s="59" t="n">
        <v>46.9</v>
      </c>
      <c r="I35" s="60" t="n">
        <v>47.3</v>
      </c>
      <c r="J35" s="59" t="n">
        <v>48.4</v>
      </c>
      <c r="K35" s="59" t="n">
        <v>48.8</v>
      </c>
      <c r="L35" s="59" t="n">
        <v>49.1</v>
      </c>
      <c r="M35" s="59" t="n">
        <v>49.32</v>
      </c>
      <c r="N35" s="59" t="n">
        <v>49.2</v>
      </c>
      <c r="O35" s="59" t="n">
        <v>49</v>
      </c>
      <c r="P35" s="59" t="n">
        <v>48.99</v>
      </c>
      <c r="Q35" s="59" t="n">
        <v>48.9</v>
      </c>
      <c r="R35" s="59" t="n">
        <v>49</v>
      </c>
      <c r="S35" s="59" t="n">
        <v>49.29</v>
      </c>
      <c r="T35" s="59" t="n">
        <v>49.9</v>
      </c>
      <c r="U35" s="60" t="n">
        <v>50.7</v>
      </c>
      <c r="V35" s="59" t="n">
        <v>51.1</v>
      </c>
      <c r="W35" s="59" t="n">
        <v>51.3</v>
      </c>
      <c r="X35" s="59" t="n">
        <v>51.7</v>
      </c>
      <c r="Y35" s="59" t="n">
        <v>51.9</v>
      </c>
      <c r="Z35" s="61" t="n">
        <f aca="false">AVERAGE(B35:Y35)</f>
        <v>48.7</v>
      </c>
      <c r="AA35" s="62" t="n">
        <f aca="false">LARGE(B35:Y35,1)</f>
        <v>51.9</v>
      </c>
      <c r="AB35" s="63" t="n">
        <v>45.8</v>
      </c>
      <c r="AC35" s="59" t="n">
        <f aca="false">AA35-AB35</f>
        <v>6.1</v>
      </c>
      <c r="AD35" s="59" t="n">
        <f aca="false">AVERAGE(J35:U35)</f>
        <v>49.2166666666667</v>
      </c>
      <c r="AE35" s="60" t="n">
        <f aca="false">AVERAGE(B35:I35,V35:Y35)</f>
        <v>48.1833333333333</v>
      </c>
      <c r="AF35" s="67" t="n">
        <f aca="false">SUM(Z35+700)*(1013.25/760)</f>
        <v>998.184572368421</v>
      </c>
      <c r="AG35" s="62" t="n">
        <f aca="false">SUM(AA35+700)*(1013.25/760)</f>
        <v>1002.45088815789</v>
      </c>
      <c r="AH35" s="68" t="n">
        <f aca="false">SUM(AB35+700)*(1013.25/760)</f>
        <v>994.318223684211</v>
      </c>
    </row>
    <row r="36" customFormat="false" ht="12" hidden="false" customHeight="false" outlineLevel="0" collapsed="false">
      <c r="A36" s="57" t="n">
        <v>25</v>
      </c>
      <c r="B36" s="59" t="n">
        <v>52</v>
      </c>
      <c r="C36" s="59" t="n">
        <v>52.1</v>
      </c>
      <c r="D36" s="59" t="n">
        <v>52.2</v>
      </c>
      <c r="E36" s="59" t="n">
        <v>52.4</v>
      </c>
      <c r="F36" s="59" t="n">
        <v>52.7</v>
      </c>
      <c r="G36" s="59" t="n">
        <v>52.9</v>
      </c>
      <c r="H36" s="59" t="n">
        <v>53.2</v>
      </c>
      <c r="I36" s="60" t="n">
        <v>53.8</v>
      </c>
      <c r="J36" s="59" t="n">
        <v>54.53</v>
      </c>
      <c r="K36" s="59" t="n">
        <v>54.9</v>
      </c>
      <c r="L36" s="59" t="n">
        <v>55.2</v>
      </c>
      <c r="M36" s="59" t="n">
        <v>55.21</v>
      </c>
      <c r="N36" s="59" t="n">
        <v>55</v>
      </c>
      <c r="O36" s="59" t="n">
        <v>54.7</v>
      </c>
      <c r="P36" s="59" t="n">
        <v>54.57</v>
      </c>
      <c r="Q36" s="59" t="n">
        <v>54.7</v>
      </c>
      <c r="R36" s="59" t="n">
        <v>54.7</v>
      </c>
      <c r="S36" s="59" t="n">
        <v>54.75</v>
      </c>
      <c r="T36" s="59" t="n">
        <v>55</v>
      </c>
      <c r="U36" s="60" t="n">
        <v>54.9</v>
      </c>
      <c r="V36" s="59" t="n">
        <v>54.8</v>
      </c>
      <c r="W36" s="59" t="n">
        <v>55</v>
      </c>
      <c r="X36" s="59" t="n">
        <v>54.9</v>
      </c>
      <c r="Y36" s="59" t="n">
        <v>54.8</v>
      </c>
      <c r="Z36" s="61" t="n">
        <f aca="false">AVERAGE(B36:Y36)</f>
        <v>54.1233333333333</v>
      </c>
      <c r="AA36" s="62" t="n">
        <v>55.3</v>
      </c>
      <c r="AB36" s="63" t="n">
        <v>51.9</v>
      </c>
      <c r="AC36" s="59" t="n">
        <f aca="false">AA36-AB36</f>
        <v>3.4</v>
      </c>
      <c r="AD36" s="59" t="n">
        <f aca="false">AVERAGE(J36:U36)</f>
        <v>54.8466666666667</v>
      </c>
      <c r="AE36" s="60" t="n">
        <f aca="false">AVERAGE(B36:I36,V36:Y36)</f>
        <v>53.4</v>
      </c>
      <c r="AF36" s="67" t="n">
        <f aca="false">SUM(Z36+700)*(1013.25/760)</f>
        <v>1005.41508881579</v>
      </c>
      <c r="AG36" s="62" t="n">
        <f aca="false">SUM(AA36+700)*(1013.25/760)</f>
        <v>1006.98384868421</v>
      </c>
      <c r="AH36" s="68" t="n">
        <f aca="false">SUM(AB36+700)*(1013.25/760)</f>
        <v>1002.45088815789</v>
      </c>
    </row>
    <row r="37" customFormat="false" ht="12" hidden="false" customHeight="false" outlineLevel="0" collapsed="false">
      <c r="A37" s="57" t="n">
        <v>26</v>
      </c>
      <c r="B37" s="59" t="n">
        <v>54.6</v>
      </c>
      <c r="C37" s="59" t="n">
        <v>53.9</v>
      </c>
      <c r="D37" s="59" t="n">
        <v>53.7</v>
      </c>
      <c r="E37" s="59" t="n">
        <v>53</v>
      </c>
      <c r="F37" s="59" t="n">
        <v>52.8</v>
      </c>
      <c r="G37" s="59" t="n">
        <v>52.3</v>
      </c>
      <c r="H37" s="59" t="n">
        <v>51.8</v>
      </c>
      <c r="I37" s="60" t="n">
        <v>51.5</v>
      </c>
      <c r="J37" s="59" t="n">
        <v>51.15</v>
      </c>
      <c r="K37" s="59" t="n">
        <v>50.9</v>
      </c>
      <c r="L37" s="59" t="n">
        <v>50.9</v>
      </c>
      <c r="M37" s="59" t="n">
        <v>49.8</v>
      </c>
      <c r="N37" s="59" t="n">
        <v>49.4</v>
      </c>
      <c r="O37" s="59" t="n">
        <v>48.9</v>
      </c>
      <c r="P37" s="59" t="n">
        <v>48.65</v>
      </c>
      <c r="Q37" s="59" t="n">
        <v>48.6</v>
      </c>
      <c r="R37" s="59" t="n">
        <v>48.8</v>
      </c>
      <c r="S37" s="59" t="n">
        <v>48.77</v>
      </c>
      <c r="T37" s="59" t="n">
        <v>49.2</v>
      </c>
      <c r="U37" s="60" t="n">
        <v>49.7</v>
      </c>
      <c r="V37" s="59" t="n">
        <v>49.8</v>
      </c>
      <c r="W37" s="59" t="n">
        <v>49.9</v>
      </c>
      <c r="X37" s="59" t="n">
        <v>50.4</v>
      </c>
      <c r="Y37" s="59" t="n">
        <v>50.8</v>
      </c>
      <c r="Z37" s="61" t="n">
        <f aca="false">AVERAGE(B37:Y37)</f>
        <v>50.8029166666667</v>
      </c>
      <c r="AA37" s="62" t="n">
        <v>54.8</v>
      </c>
      <c r="AB37" s="63" t="n">
        <v>48.5</v>
      </c>
      <c r="AC37" s="59" t="n">
        <f aca="false">AA37-AB37</f>
        <v>6.3</v>
      </c>
      <c r="AD37" s="59" t="n">
        <f aca="false">AVERAGE(J37:U37)</f>
        <v>49.5641666666667</v>
      </c>
      <c r="AE37" s="60" t="n">
        <f aca="false">AVERAGE(B37:I37,V37:Y37)</f>
        <v>52.0416666666667</v>
      </c>
      <c r="AF37" s="67" t="n">
        <f aca="false">SUM(Z37+700)*(1013.25/760)</f>
        <v>1000.98823067434</v>
      </c>
      <c r="AG37" s="62" t="n">
        <f aca="false">SUM(AA37+700)*(1013.25/760)</f>
        <v>1006.31723684211</v>
      </c>
      <c r="AH37" s="68" t="n">
        <f aca="false">SUM(AB37+700)*(1013.25/760)</f>
        <v>997.917927631579</v>
      </c>
    </row>
    <row r="38" customFormat="false" ht="12" hidden="false" customHeight="false" outlineLevel="0" collapsed="false">
      <c r="A38" s="57" t="n">
        <v>27</v>
      </c>
      <c r="B38" s="59" t="n">
        <v>51.2</v>
      </c>
      <c r="C38" s="59" t="n">
        <v>51.7</v>
      </c>
      <c r="D38" s="59" t="n">
        <v>51.9</v>
      </c>
      <c r="E38" s="59" t="n">
        <v>52.2</v>
      </c>
      <c r="F38" s="59" t="n">
        <v>52.7</v>
      </c>
      <c r="G38" s="59" t="n">
        <v>53</v>
      </c>
      <c r="H38" s="59" t="n">
        <v>53.4</v>
      </c>
      <c r="I38" s="60" t="n">
        <v>54</v>
      </c>
      <c r="J38" s="59" t="n">
        <v>55.18</v>
      </c>
      <c r="K38" s="59" t="n">
        <v>55.2</v>
      </c>
      <c r="L38" s="59" t="n">
        <v>55.8</v>
      </c>
      <c r="M38" s="59" t="n">
        <v>56.01</v>
      </c>
      <c r="N38" s="59" t="n">
        <v>55.7</v>
      </c>
      <c r="O38" s="59" t="n">
        <v>55.6</v>
      </c>
      <c r="P38" s="59" t="n">
        <v>55.5</v>
      </c>
      <c r="Q38" s="59" t="n">
        <v>55.7</v>
      </c>
      <c r="R38" s="59" t="n">
        <v>55.9</v>
      </c>
      <c r="S38" s="59" t="n">
        <v>56.02</v>
      </c>
      <c r="T38" s="59" t="n">
        <v>56.3</v>
      </c>
      <c r="U38" s="60" t="n">
        <v>56.6</v>
      </c>
      <c r="V38" s="59" t="n">
        <v>56.5</v>
      </c>
      <c r="W38" s="59" t="n">
        <v>56.6</v>
      </c>
      <c r="X38" s="59" t="n">
        <v>56.4</v>
      </c>
      <c r="Y38" s="59" t="n">
        <v>56.4</v>
      </c>
      <c r="Z38" s="61" t="n">
        <f aca="false">AVERAGE(B38:Y38)</f>
        <v>54.8129166666667</v>
      </c>
      <c r="AA38" s="62" t="n">
        <f aca="false">LARGE(B38:Y38,1)</f>
        <v>56.6</v>
      </c>
      <c r="AB38" s="63" t="n">
        <v>50.8</v>
      </c>
      <c r="AC38" s="59" t="n">
        <f aca="false">AA38-AB38</f>
        <v>5.8</v>
      </c>
      <c r="AD38" s="59" t="n">
        <f aca="false">AVERAGE(J38:U38)</f>
        <v>55.7925</v>
      </c>
      <c r="AE38" s="60" t="n">
        <f aca="false">AVERAGE(B38:I38,V38:Y38)</f>
        <v>53.8333333333333</v>
      </c>
      <c r="AF38" s="67" t="n">
        <f aca="false">SUM(Z38+700)*(1013.25/760)</f>
        <v>1006.33445764803</v>
      </c>
      <c r="AG38" s="62" t="n">
        <f aca="false">SUM(AA38+700)*(1013.25/760)</f>
        <v>1008.71703947368</v>
      </c>
      <c r="AH38" s="68" t="n">
        <f aca="false">SUM(AB38+700)*(1013.25/760)</f>
        <v>1000.98434210526</v>
      </c>
    </row>
    <row r="39" customFormat="false" ht="12" hidden="false" customHeight="false" outlineLevel="0" collapsed="false">
      <c r="A39" s="57" t="n">
        <v>28</v>
      </c>
      <c r="B39" s="59" t="n">
        <v>56.3</v>
      </c>
      <c r="C39" s="59" t="n">
        <v>56</v>
      </c>
      <c r="D39" s="59" t="n">
        <v>56</v>
      </c>
      <c r="E39" s="59" t="n">
        <v>55.7</v>
      </c>
      <c r="F39" s="59" t="n">
        <v>55.4</v>
      </c>
      <c r="G39" s="59" t="n">
        <v>55.4</v>
      </c>
      <c r="H39" s="59" t="n">
        <v>55.3</v>
      </c>
      <c r="I39" s="60" t="n">
        <v>55.2</v>
      </c>
      <c r="J39" s="59" t="n">
        <v>55.35</v>
      </c>
      <c r="K39" s="59" t="n">
        <v>55.4</v>
      </c>
      <c r="L39" s="59" t="n">
        <v>55.6</v>
      </c>
      <c r="M39" s="59" t="n">
        <v>55.32</v>
      </c>
      <c r="N39" s="59" t="n">
        <v>55.4</v>
      </c>
      <c r="O39" s="59" t="n">
        <v>55.1</v>
      </c>
      <c r="P39" s="59" t="n">
        <v>54.81</v>
      </c>
      <c r="Q39" s="59" t="n">
        <v>54.7</v>
      </c>
      <c r="R39" s="59" t="n">
        <v>54.7</v>
      </c>
      <c r="S39" s="59" t="n">
        <v>54.81</v>
      </c>
      <c r="T39" s="59" t="n">
        <v>55</v>
      </c>
      <c r="U39" s="60" t="n">
        <v>55</v>
      </c>
      <c r="V39" s="59" t="n">
        <v>55.1</v>
      </c>
      <c r="W39" s="59" t="n">
        <v>55</v>
      </c>
      <c r="X39" s="59" t="n">
        <v>55</v>
      </c>
      <c r="Y39" s="59" t="n">
        <v>55</v>
      </c>
      <c r="Z39" s="61" t="n">
        <f aca="false">AVERAGE(B39:Y39)</f>
        <v>55.2745833333333</v>
      </c>
      <c r="AA39" s="62" t="n">
        <v>56.4</v>
      </c>
      <c r="AB39" s="63" t="n">
        <v>54.6</v>
      </c>
      <c r="AC39" s="59" t="n">
        <f aca="false">AA39-AB39</f>
        <v>1.8</v>
      </c>
      <c r="AD39" s="59" t="n">
        <f aca="false">AVERAGE(J39:U39)</f>
        <v>55.0991666666667</v>
      </c>
      <c r="AE39" s="60" t="n">
        <f aca="false">AVERAGE(B39:I39,V39:Y39)</f>
        <v>55.45</v>
      </c>
      <c r="AF39" s="67" t="n">
        <f aca="false">SUM(Z39+700)*(1013.25/760)</f>
        <v>1006.94996258224</v>
      </c>
      <c r="AG39" s="62" t="n">
        <f aca="false">SUM(AA39+700)*(1013.25/760)</f>
        <v>1008.45039473684</v>
      </c>
      <c r="AH39" s="68" t="n">
        <f aca="false">SUM(AB39+700)*(1013.25/760)</f>
        <v>1006.05059210526</v>
      </c>
    </row>
    <row r="40" customFormat="false" ht="12" hidden="false" customHeight="false" outlineLevel="0" collapsed="false">
      <c r="A40" s="57" t="n">
        <v>29</v>
      </c>
      <c r="B40" s="59" t="n">
        <v>54.9</v>
      </c>
      <c r="C40" s="59" t="n">
        <v>54.8</v>
      </c>
      <c r="D40" s="59" t="n">
        <v>54.7</v>
      </c>
      <c r="E40" s="59" t="n">
        <v>54.7</v>
      </c>
      <c r="F40" s="59" t="n">
        <v>54.7</v>
      </c>
      <c r="G40" s="59" t="n">
        <v>54.7</v>
      </c>
      <c r="H40" s="59" t="n">
        <v>54.8</v>
      </c>
      <c r="I40" s="60" t="n">
        <v>55</v>
      </c>
      <c r="J40" s="59" t="n">
        <v>55.6</v>
      </c>
      <c r="K40" s="59" t="n">
        <v>55.7</v>
      </c>
      <c r="L40" s="59" t="n">
        <v>56</v>
      </c>
      <c r="M40" s="59" t="n">
        <v>55.98</v>
      </c>
      <c r="N40" s="59" t="n">
        <v>55.8</v>
      </c>
      <c r="O40" s="59" t="n">
        <v>55.4</v>
      </c>
      <c r="P40" s="59" t="n">
        <v>55.34</v>
      </c>
      <c r="Q40" s="59" t="n">
        <v>55.3</v>
      </c>
      <c r="R40" s="59" t="n">
        <v>55.2</v>
      </c>
      <c r="S40" s="59" t="n">
        <v>55.14</v>
      </c>
      <c r="T40" s="59" t="n">
        <v>55.1</v>
      </c>
      <c r="U40" s="60" t="n">
        <v>55</v>
      </c>
      <c r="V40" s="59" t="n">
        <v>54.9</v>
      </c>
      <c r="W40" s="59" t="n">
        <v>54.9</v>
      </c>
      <c r="X40" s="59" t="n">
        <v>54.7</v>
      </c>
      <c r="Y40" s="59" t="n">
        <v>54.2</v>
      </c>
      <c r="Z40" s="61" t="n">
        <f aca="false">AVERAGE(B40:Y40)</f>
        <v>55.1066666666667</v>
      </c>
      <c r="AA40" s="62" t="n">
        <v>56.2</v>
      </c>
      <c r="AB40" s="63" t="n">
        <v>54.2</v>
      </c>
      <c r="AC40" s="59" t="n">
        <f aca="false">AA40-AB40</f>
        <v>2</v>
      </c>
      <c r="AD40" s="59" t="n">
        <f aca="false">AVERAGE(J40:U40)</f>
        <v>55.4633333333333</v>
      </c>
      <c r="AE40" s="60" t="n">
        <f aca="false">AVERAGE(B40:I40,V40:Y40)</f>
        <v>54.75</v>
      </c>
      <c r="AF40" s="67" t="n">
        <f aca="false">SUM(Z40+700)*(1013.25/760)</f>
        <v>1006.72609210526</v>
      </c>
      <c r="AG40" s="62" t="n">
        <f aca="false">SUM(AA40+700)*(1013.25/760)</f>
        <v>1008.18375</v>
      </c>
      <c r="AH40" s="68" t="n">
        <f aca="false">SUM(AB40+700)*(1013.25/760)</f>
        <v>1005.51730263158</v>
      </c>
    </row>
    <row r="41" customFormat="false" ht="13" hidden="false" customHeight="false" outlineLevel="0" collapsed="false">
      <c r="A41" s="69" t="n">
        <v>30</v>
      </c>
      <c r="B41" s="70" t="n">
        <v>53.9</v>
      </c>
      <c r="C41" s="70" t="n">
        <v>53.3</v>
      </c>
      <c r="D41" s="70" t="n">
        <v>52.7</v>
      </c>
      <c r="E41" s="70" t="n">
        <v>52</v>
      </c>
      <c r="F41" s="70" t="n">
        <v>51.3</v>
      </c>
      <c r="G41" s="70" t="n">
        <v>51</v>
      </c>
      <c r="H41" s="70" t="n">
        <v>50.7</v>
      </c>
      <c r="I41" s="71" t="n">
        <v>50.1</v>
      </c>
      <c r="J41" s="70" t="n">
        <v>49.49</v>
      </c>
      <c r="K41" s="70" t="n">
        <v>49.1</v>
      </c>
      <c r="L41" s="70" t="n">
        <v>49.1</v>
      </c>
      <c r="M41" s="70" t="n">
        <v>48.89</v>
      </c>
      <c r="N41" s="70" t="n">
        <v>48.8</v>
      </c>
      <c r="O41" s="70" t="n">
        <v>48.4</v>
      </c>
      <c r="P41" s="70" t="n">
        <v>48.2</v>
      </c>
      <c r="Q41" s="70" t="n">
        <v>48.3</v>
      </c>
      <c r="R41" s="70" t="n">
        <v>48.3</v>
      </c>
      <c r="S41" s="70" t="n">
        <v>48.3</v>
      </c>
      <c r="T41" s="70" t="n">
        <v>48.3</v>
      </c>
      <c r="U41" s="71" t="n">
        <v>48.3</v>
      </c>
      <c r="V41" s="70" t="n">
        <v>48.5</v>
      </c>
      <c r="W41" s="70" t="n">
        <v>48.4</v>
      </c>
      <c r="X41" s="70" t="n">
        <v>48.1</v>
      </c>
      <c r="Y41" s="70" t="n">
        <v>48</v>
      </c>
      <c r="Z41" s="72" t="n">
        <f aca="false">AVERAGE(B41:Y41)</f>
        <v>49.645</v>
      </c>
      <c r="AA41" s="73" t="n">
        <v>54.2</v>
      </c>
      <c r="AB41" s="74" t="n">
        <f aca="false">LARGE(B41:Y41,24)</f>
        <v>48</v>
      </c>
      <c r="AC41" s="70" t="n">
        <f aca="false">AA41-AB41</f>
        <v>6.2</v>
      </c>
      <c r="AD41" s="70" t="n">
        <f aca="false">AVERAGE(J41:U41)</f>
        <v>48.6233333333333</v>
      </c>
      <c r="AE41" s="71" t="n">
        <f aca="false">AVERAGE(B41:I41,V41:Y41)</f>
        <v>50.6666666666667</v>
      </c>
      <c r="AF41" s="75" t="n">
        <f aca="false">SUM(Z41+700)*(1013.25/760)</f>
        <v>999.44446875</v>
      </c>
      <c r="AG41" s="73" t="n">
        <f aca="false">SUM(AA41+700)*(1013.25/760)</f>
        <v>1005.51730263158</v>
      </c>
      <c r="AH41" s="76" t="n">
        <f aca="false">SUM(AB41+700)*(1013.25/760)</f>
        <v>997.251315789474</v>
      </c>
    </row>
    <row r="42" customFormat="false" ht="14" hidden="false" customHeight="false" outlineLevel="0" collapsed="false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5"/>
      <c r="AG42" s="0"/>
      <c r="AH42" s="0"/>
    </row>
    <row r="43" customFormat="false" ht="14" hidden="false" customHeight="false" outlineLevel="0" collapsed="false">
      <c r="A43" s="127" t="s">
        <v>19</v>
      </c>
      <c r="B43" s="82" t="n">
        <f aca="false">AVERAGE(B12:B41)</f>
        <v>53.3966666666667</v>
      </c>
      <c r="C43" s="82" t="n">
        <f aca="false">AVERAGE(C12:C41)</f>
        <v>53.2666666666667</v>
      </c>
      <c r="D43" s="82" t="n">
        <f aca="false">AVERAGE(D12:D41)</f>
        <v>53.1633333333333</v>
      </c>
      <c r="E43" s="82" t="n">
        <f aca="false">AVERAGE(E12:E41)</f>
        <v>53.1133333333333</v>
      </c>
      <c r="F43" s="82" t="n">
        <f aca="false">AVERAGE(F12:F41)</f>
        <v>53.06</v>
      </c>
      <c r="G43" s="82" t="n">
        <f aca="false">AVERAGE(G12:G41)</f>
        <v>53.0633333333333</v>
      </c>
      <c r="H43" s="82" t="n">
        <f aca="false">AVERAGE(H12:H41)</f>
        <v>53.1</v>
      </c>
      <c r="I43" s="83" t="n">
        <f aca="false">AVERAGE(I12:I41)</f>
        <v>53.27</v>
      </c>
      <c r="J43" s="84" t="n">
        <f aca="false">AVERAGE(J12:J41)</f>
        <v>53.6996666666667</v>
      </c>
      <c r="K43" s="82" t="n">
        <f aca="false">AVERAGE(K12:K41)</f>
        <v>53.79</v>
      </c>
      <c r="L43" s="82" t="n">
        <f aca="false">AVERAGE(L12:L41)</f>
        <v>53.8833333333333</v>
      </c>
      <c r="M43" s="82" t="n">
        <f aca="false">AVERAGE(M12:M41)</f>
        <v>53.7553333333333</v>
      </c>
      <c r="N43" s="82" t="n">
        <f aca="false">AVERAGE(N12:N41)</f>
        <v>53.45</v>
      </c>
      <c r="O43" s="82" t="n">
        <f aca="false">AVERAGE(O12:O41)</f>
        <v>53.1466666666667</v>
      </c>
      <c r="P43" s="82" t="n">
        <f aca="false">AVERAGE(P12:P41)</f>
        <v>52.9263333333333</v>
      </c>
      <c r="Q43" s="82" t="n">
        <f aca="false">AVERAGE(Q12:Q41)</f>
        <v>52.9233333333333</v>
      </c>
      <c r="R43" s="82" t="n">
        <f aca="false">AVERAGE(R12:R41)</f>
        <v>52.99</v>
      </c>
      <c r="S43" s="82" t="n">
        <f aca="false">AVERAGE(S12:S41)</f>
        <v>53.1196666666667</v>
      </c>
      <c r="T43" s="82" t="n">
        <f aca="false">AVERAGE(T12:T41)</f>
        <v>53.29</v>
      </c>
      <c r="U43" s="85" t="n">
        <f aca="false">AVERAGE(U12:U41)</f>
        <v>53.43</v>
      </c>
      <c r="V43" s="84" t="n">
        <f aca="false">AVERAGE(V12:V41)</f>
        <v>53.5366666666667</v>
      </c>
      <c r="W43" s="82" t="n">
        <f aca="false">AVERAGE(W12:W41)</f>
        <v>53.6366666666667</v>
      </c>
      <c r="X43" s="82" t="n">
        <f aca="false">AVERAGE(X12:X41)</f>
        <v>53.7133333333333</v>
      </c>
      <c r="Y43" s="85" t="n">
        <f aca="false">AVERAGE(Y12:Y41)</f>
        <v>53.73</v>
      </c>
      <c r="Z43" s="86" t="n">
        <f aca="false">AVERAGE(Z12:Z41)</f>
        <v>53.3522638888889</v>
      </c>
      <c r="AA43" s="87" t="n">
        <f aca="false">AVERAGE(AA12:AA41)</f>
        <v>55.7666666666667</v>
      </c>
      <c r="AB43" s="88" t="n">
        <f aca="false">AVERAGE(AB12:AB41)</f>
        <v>51.07</v>
      </c>
      <c r="AC43" s="89" t="n">
        <f aca="false">SUM(AA43-AB43)</f>
        <v>4.69666666666667</v>
      </c>
      <c r="AD43" s="90" t="n">
        <f aca="false">AVERAGE(J43:U43)</f>
        <v>53.3670277777778</v>
      </c>
      <c r="AE43" s="91" t="n">
        <f aca="false">AVERAGE(B43:I43,V43:Y43)</f>
        <v>53.3375</v>
      </c>
      <c r="AF43" s="92" t="n">
        <f aca="false">AVERAGE(AF12:AF41)</f>
        <v>1004.38708077029</v>
      </c>
      <c r="AG43" s="93" t="n">
        <f aca="false">AVERAGE(AG12:AG41)</f>
        <v>1007.60601973684</v>
      </c>
      <c r="AH43" s="154" t="n">
        <f aca="false">AVERAGE(AH12:AH41)</f>
        <v>1001.3443125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8" t="s">
        <v>22</v>
      </c>
      <c r="B44" s="96" t="n">
        <f aca="false">SUM(B12:B41)</f>
        <v>1601.9</v>
      </c>
      <c r="C44" s="96" t="n">
        <f aca="false">SUM(C12:C41)</f>
        <v>1598</v>
      </c>
      <c r="D44" s="96" t="n">
        <f aca="false">SUM(D12:D41)</f>
        <v>1594.9</v>
      </c>
      <c r="E44" s="96" t="n">
        <f aca="false">SUM(E12:E41)</f>
        <v>1593.4</v>
      </c>
      <c r="F44" s="96" t="n">
        <f aca="false">SUM(F12:F41)</f>
        <v>1591.8</v>
      </c>
      <c r="G44" s="96" t="n">
        <f aca="false">SUM(G12:G41)</f>
        <v>1591.9</v>
      </c>
      <c r="H44" s="96" t="n">
        <f aca="false">SUM(H12:H41)</f>
        <v>1593</v>
      </c>
      <c r="I44" s="97" t="n">
        <f aca="false">SUM(I12:I41)</f>
        <v>1598.1</v>
      </c>
      <c r="J44" s="98" t="n">
        <f aca="false">SUM(J12:J41)</f>
        <v>1610.99</v>
      </c>
      <c r="K44" s="96" t="n">
        <f aca="false">SUM(K12:K41)</f>
        <v>1613.7</v>
      </c>
      <c r="L44" s="96" t="n">
        <f aca="false">SUM(L12:L41)</f>
        <v>1616.5</v>
      </c>
      <c r="M44" s="96" t="n">
        <f aca="false">SUM(M12:M41)</f>
        <v>1612.66</v>
      </c>
      <c r="N44" s="96" t="n">
        <f aca="false">SUM(N12:N41)</f>
        <v>1603.5</v>
      </c>
      <c r="O44" s="96" t="n">
        <f aca="false">SUM(O12:O41)</f>
        <v>1594.4</v>
      </c>
      <c r="P44" s="96" t="n">
        <f aca="false">SUM(P12:P41)</f>
        <v>1587.79</v>
      </c>
      <c r="Q44" s="96" t="n">
        <f aca="false">SUM(Q12:Q41)</f>
        <v>1587.7</v>
      </c>
      <c r="R44" s="96" t="n">
        <f aca="false">SUM(R12:R41)</f>
        <v>1589.7</v>
      </c>
      <c r="S44" s="96" t="n">
        <f aca="false">SUM(S12:S41)</f>
        <v>1593.59</v>
      </c>
      <c r="T44" s="96" t="n">
        <f aca="false">SUM(T12:T41)</f>
        <v>1598.7</v>
      </c>
      <c r="U44" s="99" t="n">
        <f aca="false">SUM(U12:U41)</f>
        <v>1602.9</v>
      </c>
      <c r="V44" s="98" t="n">
        <f aca="false">SUM(V12:V41)</f>
        <v>1606.1</v>
      </c>
      <c r="W44" s="96" t="n">
        <f aca="false">SUM(W12:W41)</f>
        <v>1609.1</v>
      </c>
      <c r="X44" s="96" t="n">
        <f aca="false">SUM(X12:X41)</f>
        <v>1611.4</v>
      </c>
      <c r="Y44" s="99" t="n">
        <f aca="false">SUM(Y12:Y41)</f>
        <v>1611.9</v>
      </c>
      <c r="Z44" s="98" t="n">
        <f aca="false">SUM(Z12:Z41)</f>
        <v>1600.56791666667</v>
      </c>
      <c r="AA44" s="96" t="n">
        <f aca="false">SUM(AA12:AA41)</f>
        <v>1673</v>
      </c>
      <c r="AB44" s="96" t="n">
        <f aca="false">SUM(AB12:AB41)</f>
        <v>1532.1</v>
      </c>
      <c r="AC44" s="96" t="n">
        <f aca="false">SUM(AC12:AC41)</f>
        <v>140.9</v>
      </c>
      <c r="AD44" s="96" t="n">
        <f aca="false">SUM(AD12:AD41)</f>
        <v>1601.01083333333</v>
      </c>
      <c r="AE44" s="99" t="n">
        <f aca="false">SUM(AE12:AE41)</f>
        <v>1600.125</v>
      </c>
      <c r="AF44" s="100" t="n">
        <f aca="false">SUM(AF12:AF41)</f>
        <v>30131.6124231085</v>
      </c>
      <c r="AG44" s="96" t="n">
        <f aca="false">SUM(AG12:AG41)</f>
        <v>30228.1805921053</v>
      </c>
      <c r="AH44" s="99" t="n">
        <f aca="false">SUM(AH12:AH41)</f>
        <v>30040.329375</v>
      </c>
    </row>
    <row r="45" customFormat="false" ht="13" hidden="false" customHeight="false" outlineLevel="0" collapsed="false">
      <c r="A45" s="129" t="s">
        <v>17</v>
      </c>
      <c r="B45" s="102" t="n">
        <f aca="false">SUM(B43+700)*(1013.25/760)</f>
        <v>1004.44627960526</v>
      </c>
      <c r="C45" s="102" t="n">
        <f aca="false">SUM(C43+700)*(1013.25/760)</f>
        <v>1004.27296052632</v>
      </c>
      <c r="D45" s="102" t="n">
        <f aca="false">SUM(D43+700)*(1013.25/760)</f>
        <v>1004.13519407895</v>
      </c>
      <c r="E45" s="102" t="n">
        <f aca="false">SUM(E43+700)*(1013.25/760)</f>
        <v>1004.06853289474</v>
      </c>
      <c r="F45" s="102" t="n">
        <f aca="false">SUM(F43+700)*(1013.25/760)</f>
        <v>1003.99742763158</v>
      </c>
      <c r="G45" s="102" t="n">
        <f aca="false">SUM(G43+700)*(1013.25/760)</f>
        <v>1004.00187171053</v>
      </c>
      <c r="H45" s="102" t="n">
        <f aca="false">SUM(H43+700)*(1013.25/760)</f>
        <v>1004.05075657895</v>
      </c>
      <c r="I45" s="103" t="n">
        <f aca="false">SUM(I43+700)*(1013.25/760)</f>
        <v>1004.27740460526</v>
      </c>
      <c r="J45" s="104" t="n">
        <f aca="false">SUM(J43+700)*(1013.25/760)</f>
        <v>1004.85024638158</v>
      </c>
      <c r="K45" s="102" t="n">
        <f aca="false">SUM(K43+700)*(1013.25/760)</f>
        <v>1004.97068092105</v>
      </c>
      <c r="L45" s="102" t="n">
        <f aca="false">SUM(L43+700)*(1013.25/760)</f>
        <v>1005.09511513158</v>
      </c>
      <c r="M45" s="102" t="n">
        <f aca="false">SUM(M43+700)*(1013.25/760)</f>
        <v>1004.9244625</v>
      </c>
      <c r="N45" s="102" t="n">
        <f aca="false">SUM(N43+700)*(1013.25/760)</f>
        <v>1004.51738486842</v>
      </c>
      <c r="O45" s="102" t="n">
        <f aca="false">SUM(O43+700)*(1013.25/760)</f>
        <v>1004.11297368421</v>
      </c>
      <c r="P45" s="102" t="n">
        <f aca="false">SUM(P43+700)*(1013.25/760)</f>
        <v>1003.81922006579</v>
      </c>
      <c r="Q45" s="102" t="n">
        <f aca="false">SUM(Q43+700)*(1013.25/760)</f>
        <v>1003.81522039474</v>
      </c>
      <c r="R45" s="102" t="n">
        <f aca="false">SUM(R43+700)*(1013.25/760)</f>
        <v>1003.90410197368</v>
      </c>
      <c r="S45" s="102" t="n">
        <f aca="false">SUM(S43+700)*(1013.25/760)</f>
        <v>1004.07697664474</v>
      </c>
      <c r="T45" s="102" t="n">
        <f aca="false">SUM(T43+700)*(1013.25/760)</f>
        <v>1004.30406907895</v>
      </c>
      <c r="U45" s="105" t="n">
        <f aca="false">SUM(U43+700)*(1013.25/760)</f>
        <v>1004.49072039474</v>
      </c>
      <c r="V45" s="104" t="n">
        <f aca="false">SUM(V43+700)*(1013.25/760)</f>
        <v>1004.63293092105</v>
      </c>
      <c r="W45" s="102" t="n">
        <f aca="false">SUM(W43+700)*(1013.25/760)</f>
        <v>1004.76625328947</v>
      </c>
      <c r="X45" s="102" t="n">
        <f aca="false">SUM(X43+700)*(1013.25/760)</f>
        <v>1004.86846710526</v>
      </c>
      <c r="Y45" s="105" t="n">
        <f aca="false">SUM(Y43+700)*(1013.25/760)</f>
        <v>1004.8906875</v>
      </c>
      <c r="Z45" s="104" t="n">
        <f aca="false">SUM(Z43+700)*(1013.25/760)</f>
        <v>1004.38708077029</v>
      </c>
      <c r="AA45" s="102" t="n">
        <f aca="false">SUM(AA43+700)*(1013.25/760)</f>
        <v>1007.60601973684</v>
      </c>
      <c r="AB45" s="102" t="n">
        <f aca="false">SUM(AB43+700)*(1013.25/760)</f>
        <v>1001.3443125</v>
      </c>
      <c r="AC45" s="102" t="n">
        <f aca="false">SUM(AC43)*(1013.25/760)</f>
        <v>6.26170723684211</v>
      </c>
      <c r="AD45" s="102" t="n">
        <f aca="false">SUM(AD43+700)*(1013.25/760)</f>
        <v>1004.40676433662</v>
      </c>
      <c r="AE45" s="105" t="n">
        <f aca="false">SUM(AE43+700)*(1013.25/760)</f>
        <v>1004.36739720395</v>
      </c>
      <c r="AF45" s="106" t="s">
        <v>23</v>
      </c>
      <c r="AG45" s="107" t="n">
        <f aca="false">LARGE(AG12:AG41,1)</f>
        <v>1015.11651315789</v>
      </c>
      <c r="AH45" s="108" t="n">
        <f aca="false">LARGE(AH12:AH41,30)</f>
        <v>985.652269736842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A31" activeCellId="0" sqref="AA31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5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5.14285714285714"/>
    <col collapsed="false" hidden="false" max="32" min="32" style="3" width="5.14285714285714"/>
    <col collapsed="false" hidden="false" max="33" min="33" style="3" width="5"/>
    <col collapsed="false" hidden="false" max="34" min="34" style="1" width="5"/>
    <col collapsed="false" hidden="false" max="35" min="35" style="1" width="4.42410714285714"/>
    <col collapsed="false" hidden="false" max="257" min="36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J1" s="6"/>
      <c r="K1" s="4"/>
      <c r="L1" s="4"/>
      <c r="M1" s="4"/>
      <c r="N1" s="7"/>
      <c r="O1" s="7"/>
      <c r="P1" s="7"/>
      <c r="Q1" s="7"/>
      <c r="R1" s="8" t="s">
        <v>0</v>
      </c>
      <c r="S1" s="7"/>
      <c r="T1" s="7"/>
      <c r="U1" s="7"/>
      <c r="V1" s="7"/>
      <c r="W1" s="4"/>
      <c r="X1" s="4"/>
      <c r="Y1" s="4"/>
      <c r="Z1" s="4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4"/>
      <c r="L3" s="4"/>
      <c r="M3" s="4"/>
      <c r="N3" s="4"/>
      <c r="O3" s="4"/>
      <c r="P3" s="4"/>
      <c r="Q3" s="4"/>
      <c r="R3" s="8" t="s">
        <v>1</v>
      </c>
      <c r="S3" s="4"/>
      <c r="T3" s="4"/>
      <c r="U3" s="4"/>
      <c r="V3" s="4"/>
      <c r="W3" s="4"/>
      <c r="X3" s="4"/>
      <c r="Y3" s="4"/>
      <c r="Z3" s="4"/>
      <c r="AA3" s="4"/>
      <c r="AB3" s="10"/>
      <c r="AC3" s="4"/>
      <c r="AD3" s="4"/>
      <c r="AE3" s="5"/>
    </row>
    <row r="4" customFormat="false" ht="7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9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4"/>
      <c r="Q6" s="6"/>
      <c r="R6" s="11" t="s">
        <v>3</v>
      </c>
      <c r="S6" s="11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5" hidden="false" customHeight="true" outlineLevel="0" collapsed="false">
      <c r="A7" s="11" t="s">
        <v>4</v>
      </c>
      <c r="B7" s="12" t="s">
        <v>44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P7" s="4"/>
      <c r="Q7" s="0"/>
      <c r="R7" s="11" t="s">
        <v>6</v>
      </c>
      <c r="S7" s="11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26" hidden="false" customHeight="true" outlineLevel="0" collapsed="false">
      <c r="A8" s="18"/>
      <c r="B8" s="4"/>
      <c r="C8" s="4"/>
      <c r="D8" s="4"/>
      <c r="E8" s="0"/>
      <c r="F8" s="4"/>
      <c r="G8" s="0"/>
      <c r="Z8" s="9"/>
      <c r="AA8" s="4"/>
      <c r="AB8" s="10"/>
      <c r="AC8" s="4"/>
      <c r="AD8" s="4"/>
      <c r="AE8" s="4"/>
    </row>
    <row r="9" customFormat="false" ht="15" hidden="false" customHeight="false" outlineLevel="0" collapsed="false">
      <c r="A9" s="20"/>
      <c r="B9" s="20"/>
      <c r="C9" s="20"/>
      <c r="D9" s="20"/>
      <c r="E9" s="20"/>
      <c r="F9" s="19" t="s">
        <v>7</v>
      </c>
      <c r="G9" s="4"/>
      <c r="H9" s="4"/>
      <c r="I9" s="4"/>
      <c r="J9" s="4"/>
      <c r="K9" s="4"/>
      <c r="L9" s="0"/>
      <c r="M9" s="4"/>
      <c r="N9" s="4"/>
      <c r="O9" s="19" t="s">
        <v>8</v>
      </c>
      <c r="P9" s="4"/>
      <c r="Q9" s="4"/>
      <c r="R9" s="4"/>
      <c r="S9" s="4"/>
      <c r="T9" s="4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147" t="s">
        <v>45</v>
      </c>
      <c r="AG9" s="27"/>
      <c r="AH9" s="155"/>
      <c r="AI9" s="28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">
        <v>40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148"/>
      <c r="AG10" s="149" t="s">
        <v>46</v>
      </c>
      <c r="AH10" s="156"/>
      <c r="AI10" s="150"/>
    </row>
    <row r="11" s="4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157" t="s">
        <v>19</v>
      </c>
      <c r="AG11" s="158" t="s">
        <v>20</v>
      </c>
      <c r="AH11" s="159" t="s">
        <v>21</v>
      </c>
      <c r="AI11" s="160" t="s">
        <v>47</v>
      </c>
    </row>
    <row r="12" customFormat="false" ht="12" hidden="false" customHeight="false" outlineLevel="0" collapsed="false">
      <c r="A12" s="57" t="n">
        <v>1</v>
      </c>
      <c r="B12" s="58" t="n">
        <v>47.9</v>
      </c>
      <c r="C12" s="59" t="n">
        <v>47.8</v>
      </c>
      <c r="D12" s="59" t="n">
        <v>47.8</v>
      </c>
      <c r="E12" s="59" t="n">
        <v>47.7</v>
      </c>
      <c r="F12" s="59" t="n">
        <v>47.7</v>
      </c>
      <c r="G12" s="59" t="n">
        <v>47.8</v>
      </c>
      <c r="H12" s="59" t="n">
        <v>47.9</v>
      </c>
      <c r="I12" s="60" t="n">
        <v>48.2</v>
      </c>
      <c r="J12" s="59" t="n">
        <v>48.96</v>
      </c>
      <c r="K12" s="59" t="n">
        <v>48.9</v>
      </c>
      <c r="L12" s="59" t="n">
        <v>49</v>
      </c>
      <c r="M12" s="59" t="n">
        <v>49.26</v>
      </c>
      <c r="N12" s="59" t="n">
        <v>48.8</v>
      </c>
      <c r="O12" s="59" t="n">
        <v>48.5</v>
      </c>
      <c r="P12" s="59" t="n">
        <v>48.3</v>
      </c>
      <c r="Q12" s="59" t="n">
        <v>48.3</v>
      </c>
      <c r="R12" s="59" t="n">
        <v>48.3</v>
      </c>
      <c r="S12" s="59" t="n">
        <v>48.3</v>
      </c>
      <c r="T12" s="59" t="n">
        <v>48.4</v>
      </c>
      <c r="U12" s="60" t="n">
        <v>48.6</v>
      </c>
      <c r="V12" s="59" t="n">
        <v>48.7</v>
      </c>
      <c r="W12" s="59" t="n">
        <v>48.8</v>
      </c>
      <c r="X12" s="59" t="n">
        <v>49</v>
      </c>
      <c r="Y12" s="59" t="n">
        <v>49.5</v>
      </c>
      <c r="Z12" s="61" t="n">
        <f aca="false">AVERAGE(B12:Y12)</f>
        <v>48.4341666666667</v>
      </c>
      <c r="AA12" s="62" t="n">
        <v>49.5</v>
      </c>
      <c r="AB12" s="63" t="n">
        <v>47.5</v>
      </c>
      <c r="AC12" s="59" t="n">
        <f aca="false">AA12-AB12</f>
        <v>2</v>
      </c>
      <c r="AD12" s="59" t="n">
        <f aca="false">AVERAGE(J12:U12)</f>
        <v>48.635</v>
      </c>
      <c r="AE12" s="60" t="n">
        <f aca="false">AVERAGE(B12:I12,V12:Y12)</f>
        <v>48.2333333333333</v>
      </c>
      <c r="AF12" s="64" t="n">
        <f aca="false">SUM(Z12+700)*(1013.25/760)</f>
        <v>997.830157072368</v>
      </c>
      <c r="AG12" s="65" t="n">
        <f aca="false">SUM(AA12+700)*(1013.25/760)</f>
        <v>999.25115131579</v>
      </c>
      <c r="AH12" s="161" t="n">
        <f aca="false">SUM(AB12+700)*(1013.25/760)</f>
        <v>996.584703947369</v>
      </c>
      <c r="AI12" s="162" t="n">
        <f aca="false">SUM(AC12)*(1013.25/760)</f>
        <v>2.66644736842105</v>
      </c>
    </row>
    <row r="13" customFormat="false" ht="12" hidden="false" customHeight="false" outlineLevel="0" collapsed="false">
      <c r="A13" s="57" t="n">
        <v>2</v>
      </c>
      <c r="B13" s="58" t="n">
        <v>49.6</v>
      </c>
      <c r="C13" s="59" t="n">
        <v>49.7</v>
      </c>
      <c r="D13" s="59" t="n">
        <v>49.8</v>
      </c>
      <c r="E13" s="59" t="n">
        <v>50.2</v>
      </c>
      <c r="F13" s="59" t="n">
        <v>50.3</v>
      </c>
      <c r="G13" s="59" t="n">
        <v>50.9</v>
      </c>
      <c r="H13" s="59" t="n">
        <v>51.6</v>
      </c>
      <c r="I13" s="60" t="n">
        <v>52.3</v>
      </c>
      <c r="J13" s="59" t="n">
        <v>52.9</v>
      </c>
      <c r="K13" s="59" t="n">
        <v>53.6</v>
      </c>
      <c r="L13" s="59" t="n">
        <v>54.1</v>
      </c>
      <c r="M13" s="59" t="n">
        <v>54.27</v>
      </c>
      <c r="N13" s="59" t="n">
        <v>54.5</v>
      </c>
      <c r="O13" s="59" t="n">
        <v>54.1</v>
      </c>
      <c r="P13" s="59" t="n">
        <v>53.93</v>
      </c>
      <c r="Q13" s="59" t="n">
        <v>53.9</v>
      </c>
      <c r="R13" s="59" t="n">
        <v>54</v>
      </c>
      <c r="S13" s="59" t="n">
        <v>54.3</v>
      </c>
      <c r="T13" s="59" t="n">
        <v>54.6</v>
      </c>
      <c r="U13" s="60" t="n">
        <v>54.9</v>
      </c>
      <c r="V13" s="59" t="n">
        <v>55</v>
      </c>
      <c r="W13" s="59" t="n">
        <v>55.2</v>
      </c>
      <c r="X13" s="59" t="n">
        <v>55.1</v>
      </c>
      <c r="Y13" s="59" t="n">
        <v>54.8</v>
      </c>
      <c r="Z13" s="61" t="n">
        <f aca="false">AVERAGE(B13:Y13)</f>
        <v>53.0666666666667</v>
      </c>
      <c r="AA13" s="62" t="n">
        <v>52.2</v>
      </c>
      <c r="AB13" s="63" t="n">
        <v>49.5</v>
      </c>
      <c r="AC13" s="59" t="n">
        <f aca="false">AA13-AB13</f>
        <v>2.7</v>
      </c>
      <c r="AD13" s="59" t="n">
        <f aca="false">AVERAGE(J13:U13)</f>
        <v>54.0916666666667</v>
      </c>
      <c r="AE13" s="60" t="n">
        <f aca="false">AVERAGE(B13:I13,V13:Y13)</f>
        <v>52.0416666666667</v>
      </c>
      <c r="AF13" s="67" t="n">
        <f aca="false">SUM(Z13+700)*(1013.25/760)</f>
        <v>1004.00631578947</v>
      </c>
      <c r="AG13" s="62" t="n">
        <f aca="false">SUM(AA13+700)*(1013.25/760)</f>
        <v>1002.85085526316</v>
      </c>
      <c r="AH13" s="163" t="n">
        <f aca="false">SUM(AB13+700)*(1013.25/760)</f>
        <v>999.25115131579</v>
      </c>
      <c r="AI13" s="164" t="n">
        <f aca="false">SUM(AC13)*(1013.25/760)</f>
        <v>3.59970394736842</v>
      </c>
    </row>
    <row r="14" customFormat="false" ht="12" hidden="false" customHeight="false" outlineLevel="0" collapsed="false">
      <c r="A14" s="57" t="n">
        <v>3</v>
      </c>
      <c r="B14" s="58" t="n">
        <v>54.6</v>
      </c>
      <c r="C14" s="59" t="n">
        <v>54</v>
      </c>
      <c r="D14" s="59" t="n">
        <v>53.7</v>
      </c>
      <c r="E14" s="59" t="n">
        <v>53</v>
      </c>
      <c r="F14" s="59" t="n">
        <v>52.6</v>
      </c>
      <c r="G14" s="59" t="n">
        <v>52.1</v>
      </c>
      <c r="H14" s="59" t="n">
        <v>51.7</v>
      </c>
      <c r="I14" s="60" t="n">
        <v>51.3</v>
      </c>
      <c r="J14" s="59" t="n">
        <v>50.75</v>
      </c>
      <c r="K14" s="59" t="n">
        <v>50.7</v>
      </c>
      <c r="L14" s="59" t="n">
        <v>50.2</v>
      </c>
      <c r="M14" s="59" t="n">
        <v>49.46</v>
      </c>
      <c r="N14" s="59" t="n">
        <v>48.8</v>
      </c>
      <c r="O14" s="59" t="n">
        <v>48.2</v>
      </c>
      <c r="P14" s="59" t="n">
        <v>47.83</v>
      </c>
      <c r="Q14" s="59" t="n">
        <v>47.7</v>
      </c>
      <c r="R14" s="59" t="n">
        <v>47.6</v>
      </c>
      <c r="S14" s="59" t="n">
        <v>47.73</v>
      </c>
      <c r="T14" s="59" t="n">
        <v>47.5</v>
      </c>
      <c r="U14" s="60" t="n">
        <v>47.5</v>
      </c>
      <c r="V14" s="59" t="n">
        <v>47.5</v>
      </c>
      <c r="W14" s="59" t="n">
        <v>47.6</v>
      </c>
      <c r="X14" s="59" t="n">
        <v>47.6</v>
      </c>
      <c r="Y14" s="59" t="n">
        <v>47.6</v>
      </c>
      <c r="Z14" s="61" t="n">
        <f aca="false">AVERAGE(B14:Y14)</f>
        <v>49.88625</v>
      </c>
      <c r="AA14" s="62" t="n">
        <v>54.8</v>
      </c>
      <c r="AB14" s="63" t="n">
        <v>47.4</v>
      </c>
      <c r="AC14" s="59" t="n">
        <f aca="false">AA14-AB14</f>
        <v>7.4</v>
      </c>
      <c r="AD14" s="59" t="n">
        <f aca="false">AVERAGE(J14:U14)</f>
        <v>48.6641666666667</v>
      </c>
      <c r="AE14" s="60" t="n">
        <f aca="false">AVERAGE(B14:I14,V14:Y14)</f>
        <v>51.1083333333333</v>
      </c>
      <c r="AF14" s="67" t="n">
        <f aca="false">SUM(Z14+700)*(1013.25/760)</f>
        <v>999.766108963816</v>
      </c>
      <c r="AG14" s="62" t="n">
        <f aca="false">SUM(AA14+700)*(1013.25/760)</f>
        <v>1006.31723684211</v>
      </c>
      <c r="AH14" s="163" t="n">
        <f aca="false">SUM(AB14+700)*(1013.25/760)</f>
        <v>996.451381578947</v>
      </c>
      <c r="AI14" s="165" t="n">
        <f aca="false">SUM(AC14)*(1013.25/760)</f>
        <v>9.86585526315789</v>
      </c>
    </row>
    <row r="15" customFormat="false" ht="12" hidden="false" customHeight="false" outlineLevel="0" collapsed="false">
      <c r="A15" s="57" t="n">
        <v>4</v>
      </c>
      <c r="B15" s="58" t="n">
        <v>47.6</v>
      </c>
      <c r="C15" s="59" t="n">
        <v>47.6</v>
      </c>
      <c r="D15" s="59" t="n">
        <v>47.7</v>
      </c>
      <c r="E15" s="59" t="n">
        <v>48</v>
      </c>
      <c r="F15" s="59" t="n">
        <v>48.2</v>
      </c>
      <c r="G15" s="59" t="n">
        <v>48.3</v>
      </c>
      <c r="H15" s="59" t="n">
        <v>48.5</v>
      </c>
      <c r="I15" s="60" t="n">
        <v>48.8</v>
      </c>
      <c r="J15" s="59" t="n">
        <v>49.36</v>
      </c>
      <c r="K15" s="59" t="n">
        <v>49.4</v>
      </c>
      <c r="L15" s="59" t="n">
        <v>49.6</v>
      </c>
      <c r="M15" s="59" t="n">
        <v>49.16</v>
      </c>
      <c r="N15" s="59" t="n">
        <v>48.9</v>
      </c>
      <c r="O15" s="59" t="n">
        <v>48.4</v>
      </c>
      <c r="P15" s="59" t="n">
        <v>48.13</v>
      </c>
      <c r="Q15" s="59" t="n">
        <v>48</v>
      </c>
      <c r="R15" s="59" t="n">
        <v>47.9</v>
      </c>
      <c r="S15" s="59" t="n">
        <v>48.13</v>
      </c>
      <c r="T15" s="59" t="n">
        <v>48.2</v>
      </c>
      <c r="U15" s="60" t="n">
        <v>48.6</v>
      </c>
      <c r="V15" s="59" t="n">
        <v>49.1</v>
      </c>
      <c r="W15" s="59" t="n">
        <v>49.1</v>
      </c>
      <c r="X15" s="59" t="n">
        <v>49.3</v>
      </c>
      <c r="Y15" s="59" t="n">
        <v>49.3</v>
      </c>
      <c r="Z15" s="61" t="n">
        <f aca="false">AVERAGE(B15:Y15)</f>
        <v>48.5533333333333</v>
      </c>
      <c r="AA15" s="62" t="n">
        <v>49.4</v>
      </c>
      <c r="AB15" s="63" t="n">
        <v>47.5</v>
      </c>
      <c r="AC15" s="59" t="n">
        <f aca="false">AA15-AB15</f>
        <v>1.9</v>
      </c>
      <c r="AD15" s="59" t="n">
        <f aca="false">AVERAGE(J15:U15)</f>
        <v>48.6483333333333</v>
      </c>
      <c r="AE15" s="60" t="n">
        <f aca="false">AVERAGE(B15:I15,V15:Y15)</f>
        <v>48.4583333333333</v>
      </c>
      <c r="AF15" s="67" t="n">
        <f aca="false">SUM(Z15+700)*(1013.25/760)</f>
        <v>997.989032894737</v>
      </c>
      <c r="AG15" s="62" t="n">
        <f aca="false">SUM(AA15+700)*(1013.25/760)</f>
        <v>999.117828947368</v>
      </c>
      <c r="AH15" s="163" t="n">
        <f aca="false">SUM(AB15+700)*(1013.25/760)</f>
        <v>996.584703947369</v>
      </c>
      <c r="AI15" s="165" t="n">
        <f aca="false">SUM(AC15)*(1013.25/760)</f>
        <v>2.533125</v>
      </c>
    </row>
    <row r="16" customFormat="false" ht="12" hidden="false" customHeight="false" outlineLevel="0" collapsed="false">
      <c r="A16" s="57" t="n">
        <v>5</v>
      </c>
      <c r="B16" s="58" t="n">
        <v>49.3</v>
      </c>
      <c r="C16" s="59" t="n">
        <v>49.2</v>
      </c>
      <c r="D16" s="59" t="n">
        <v>48.9</v>
      </c>
      <c r="E16" s="59" t="n">
        <v>48.6</v>
      </c>
      <c r="F16" s="59" t="n">
        <v>48.4</v>
      </c>
      <c r="G16" s="59" t="n">
        <v>49.3</v>
      </c>
      <c r="H16" s="59" t="n">
        <v>48.2</v>
      </c>
      <c r="I16" s="60" t="n">
        <v>48.2</v>
      </c>
      <c r="J16" s="59" t="n">
        <v>48.29</v>
      </c>
      <c r="K16" s="59" t="n">
        <v>48.5</v>
      </c>
      <c r="L16" s="59" t="n">
        <v>49</v>
      </c>
      <c r="M16" s="59" t="n">
        <v>48.62</v>
      </c>
      <c r="N16" s="59" t="n">
        <v>48.1</v>
      </c>
      <c r="O16" s="59" t="n">
        <v>47.5</v>
      </c>
      <c r="P16" s="59" t="n">
        <v>47.51</v>
      </c>
      <c r="Q16" s="59" t="n">
        <v>47.6</v>
      </c>
      <c r="R16" s="59" t="n">
        <v>47.6</v>
      </c>
      <c r="S16" s="59" t="n">
        <v>48.04</v>
      </c>
      <c r="T16" s="59" t="n">
        <v>48.2</v>
      </c>
      <c r="U16" s="60" t="n">
        <v>48.3</v>
      </c>
      <c r="V16" s="59" t="n">
        <v>48.5</v>
      </c>
      <c r="W16" s="59" t="n">
        <v>48.7</v>
      </c>
      <c r="X16" s="59" t="n">
        <v>49</v>
      </c>
      <c r="Y16" s="59" t="n">
        <v>49.4</v>
      </c>
      <c r="Z16" s="61" t="n">
        <f aca="false">AVERAGE(B16:Y16)</f>
        <v>48.4566666666667</v>
      </c>
      <c r="AA16" s="62" t="n">
        <f aca="false">LARGE(B16:Y16,1)</f>
        <v>49.4</v>
      </c>
      <c r="AB16" s="63" t="n">
        <v>47.4</v>
      </c>
      <c r="AC16" s="59" t="n">
        <f aca="false">AA16-AB16</f>
        <v>2</v>
      </c>
      <c r="AD16" s="59" t="n">
        <f aca="false">AVERAGE(J16:U16)</f>
        <v>48.105</v>
      </c>
      <c r="AE16" s="60" t="n">
        <f aca="false">AVERAGE(B16:I16,V16:Y16)</f>
        <v>48.8083333333333</v>
      </c>
      <c r="AF16" s="67" t="n">
        <f aca="false">SUM(Z16+700)*(1013.25/760)</f>
        <v>997.860154605263</v>
      </c>
      <c r="AG16" s="62" t="n">
        <f aca="false">SUM(AA16+700)*(1013.25/760)</f>
        <v>999.117828947368</v>
      </c>
      <c r="AH16" s="163" t="n">
        <f aca="false">SUM(AB16+700)*(1013.25/760)</f>
        <v>996.451381578947</v>
      </c>
      <c r="AI16" s="165" t="n">
        <f aca="false">SUM(AC16)*(1013.25/760)</f>
        <v>2.66644736842105</v>
      </c>
    </row>
    <row r="17" customFormat="false" ht="12" hidden="false" customHeight="false" outlineLevel="0" collapsed="false">
      <c r="A17" s="57" t="n">
        <v>6</v>
      </c>
      <c r="B17" s="58" t="n">
        <v>49.5</v>
      </c>
      <c r="C17" s="59" t="n">
        <v>49.5</v>
      </c>
      <c r="D17" s="59" t="n">
        <v>49.4</v>
      </c>
      <c r="E17" s="59" t="n">
        <v>49.4</v>
      </c>
      <c r="F17" s="59" t="n">
        <v>49.4</v>
      </c>
      <c r="G17" s="59" t="n">
        <v>49.4</v>
      </c>
      <c r="H17" s="59" t="n">
        <v>49.3</v>
      </c>
      <c r="I17" s="60" t="n">
        <v>49.1</v>
      </c>
      <c r="J17" s="59" t="n">
        <v>49.16</v>
      </c>
      <c r="K17" s="59" t="n">
        <v>48.9</v>
      </c>
      <c r="L17" s="59" t="n">
        <v>48.3</v>
      </c>
      <c r="M17" s="59" t="n">
        <v>47.55</v>
      </c>
      <c r="N17" s="59" t="n">
        <v>46.8</v>
      </c>
      <c r="O17" s="59" t="n">
        <v>46.1</v>
      </c>
      <c r="P17" s="59" t="n">
        <v>45.84</v>
      </c>
      <c r="Q17" s="59" t="n">
        <v>45.6</v>
      </c>
      <c r="R17" s="59" t="n">
        <v>45.7</v>
      </c>
      <c r="S17" s="59" t="n">
        <v>45.65</v>
      </c>
      <c r="T17" s="59" t="n">
        <v>45.7</v>
      </c>
      <c r="U17" s="60" t="n">
        <v>45.7</v>
      </c>
      <c r="V17" s="59" t="n">
        <v>45.7</v>
      </c>
      <c r="W17" s="59" t="n">
        <v>45.7</v>
      </c>
      <c r="X17" s="59" t="n">
        <v>45.7</v>
      </c>
      <c r="Y17" s="59" t="n">
        <v>45.6</v>
      </c>
      <c r="Z17" s="61" t="n">
        <f aca="false">AVERAGE(B17:Y17)</f>
        <v>47.4458333333334</v>
      </c>
      <c r="AA17" s="62" t="n">
        <v>49.6</v>
      </c>
      <c r="AB17" s="63" t="n">
        <v>45.5</v>
      </c>
      <c r="AC17" s="59" t="n">
        <f aca="false">AA17-AB17</f>
        <v>4.1</v>
      </c>
      <c r="AD17" s="59" t="n">
        <f aca="false">AVERAGE(J17:U17)</f>
        <v>46.75</v>
      </c>
      <c r="AE17" s="60" t="n">
        <f aca="false">AVERAGE(B17:I17,V17:Y17)</f>
        <v>48.1416666666667</v>
      </c>
      <c r="AF17" s="67" t="n">
        <f aca="false">SUM(Z17+700)*(1013.25/760)</f>
        <v>996.512487664474</v>
      </c>
      <c r="AG17" s="62" t="n">
        <f aca="false">SUM(AA17+700)*(1013.25/760)</f>
        <v>999.384473684211</v>
      </c>
      <c r="AH17" s="163" t="n">
        <f aca="false">SUM(AB17+700)*(1013.25/760)</f>
        <v>993.918256578947</v>
      </c>
      <c r="AI17" s="165" t="n">
        <f aca="false">SUM(AC17)*(1013.25/760)</f>
        <v>5.46621710526316</v>
      </c>
    </row>
    <row r="18" customFormat="false" ht="12" hidden="false" customHeight="false" outlineLevel="0" collapsed="false">
      <c r="A18" s="57" t="n">
        <v>7</v>
      </c>
      <c r="B18" s="58" t="n">
        <v>45.6</v>
      </c>
      <c r="C18" s="59" t="n">
        <v>45.7</v>
      </c>
      <c r="D18" s="59" t="n">
        <v>46.2</v>
      </c>
      <c r="E18" s="59" t="n">
        <v>46.8</v>
      </c>
      <c r="F18" s="59" t="n">
        <v>47.5</v>
      </c>
      <c r="G18" s="59" t="n">
        <v>48.1</v>
      </c>
      <c r="H18" s="59" t="n">
        <v>48.6</v>
      </c>
      <c r="I18" s="60" t="n">
        <v>49.4</v>
      </c>
      <c r="J18" s="59" t="n">
        <v>50.13</v>
      </c>
      <c r="K18" s="59" t="n">
        <v>50.9</v>
      </c>
      <c r="L18" s="59" t="n">
        <v>51.6</v>
      </c>
      <c r="M18" s="59" t="n">
        <v>51.9</v>
      </c>
      <c r="N18" s="59" t="n">
        <v>51.8</v>
      </c>
      <c r="O18" s="59" t="n">
        <v>51.8</v>
      </c>
      <c r="P18" s="59" t="n">
        <v>52.1</v>
      </c>
      <c r="Q18" s="59" t="n">
        <v>52.4</v>
      </c>
      <c r="R18" s="59" t="n">
        <v>52.5</v>
      </c>
      <c r="S18" s="59" t="n">
        <v>52.7</v>
      </c>
      <c r="T18" s="59" t="n">
        <v>52.9</v>
      </c>
      <c r="U18" s="60" t="n">
        <v>53.1</v>
      </c>
      <c r="V18" s="59" t="n">
        <v>53.4</v>
      </c>
      <c r="W18" s="59" t="n">
        <v>53.6</v>
      </c>
      <c r="X18" s="59" t="n">
        <v>53.7</v>
      </c>
      <c r="Y18" s="59" t="n">
        <v>53.6</v>
      </c>
      <c r="Z18" s="61" t="n">
        <f aca="false">AVERAGE(B18:Y18)</f>
        <v>50.6679166666667</v>
      </c>
      <c r="AA18" s="62" t="n">
        <f aca="false">LARGE(B18:Y18,1)</f>
        <v>53.7</v>
      </c>
      <c r="AB18" s="63" t="n">
        <v>45.5</v>
      </c>
      <c r="AC18" s="59" t="n">
        <f aca="false">AA18-AB18</f>
        <v>8.2</v>
      </c>
      <c r="AD18" s="59" t="n">
        <f aca="false">AVERAGE(J18:U18)</f>
        <v>51.9858333333333</v>
      </c>
      <c r="AE18" s="60" t="n">
        <f aca="false">AVERAGE(B18:I18,V18:Y18)</f>
        <v>49.35</v>
      </c>
      <c r="AF18" s="67" t="n">
        <f aca="false">SUM(Z18+700)*(1013.25/760)</f>
        <v>1000.80824547697</v>
      </c>
      <c r="AG18" s="62" t="n">
        <f aca="false">SUM(AA18+700)*(1013.25/760)</f>
        <v>1004.85069078947</v>
      </c>
      <c r="AH18" s="163" t="n">
        <f aca="false">SUM(AB18+700)*(1013.25/760)</f>
        <v>993.918256578947</v>
      </c>
      <c r="AI18" s="165" t="n">
        <f aca="false">SUM(AC18)*(1013.25/760)</f>
        <v>10.9324342105263</v>
      </c>
    </row>
    <row r="19" customFormat="false" ht="12" hidden="false" customHeight="false" outlineLevel="0" collapsed="false">
      <c r="A19" s="57" t="n">
        <v>8</v>
      </c>
      <c r="B19" s="58" t="n">
        <v>53.7</v>
      </c>
      <c r="C19" s="59" t="n">
        <v>53.6</v>
      </c>
      <c r="D19" s="59" t="n">
        <v>53.6</v>
      </c>
      <c r="E19" s="59" t="n">
        <v>53.6</v>
      </c>
      <c r="F19" s="59" t="n">
        <v>53.5</v>
      </c>
      <c r="G19" s="59" t="n">
        <v>53.3</v>
      </c>
      <c r="H19" s="59" t="n">
        <v>53.3</v>
      </c>
      <c r="I19" s="60" t="n">
        <v>53.3</v>
      </c>
      <c r="J19" s="59" t="n">
        <v>53.473</v>
      </c>
      <c r="K19" s="59" t="n">
        <v>53.4</v>
      </c>
      <c r="L19" s="59" t="n">
        <v>53.4</v>
      </c>
      <c r="M19" s="59" t="n">
        <v>53.22</v>
      </c>
      <c r="N19" s="59" t="n">
        <v>52.9</v>
      </c>
      <c r="O19" s="59" t="n">
        <v>52.4</v>
      </c>
      <c r="P19" s="59" t="n">
        <v>51.9</v>
      </c>
      <c r="Q19" s="59" t="n">
        <v>51.5</v>
      </c>
      <c r="R19" s="59" t="n">
        <v>51.5</v>
      </c>
      <c r="S19" s="59" t="n">
        <v>51.4</v>
      </c>
      <c r="T19" s="59" t="n">
        <v>51.4</v>
      </c>
      <c r="U19" s="60" t="n">
        <v>51</v>
      </c>
      <c r="V19" s="59" t="n">
        <v>51</v>
      </c>
      <c r="W19" s="59" t="n">
        <v>50.8</v>
      </c>
      <c r="X19" s="59" t="n">
        <v>50.5</v>
      </c>
      <c r="Y19" s="59" t="n">
        <v>50.4</v>
      </c>
      <c r="Z19" s="61" t="n">
        <f aca="false">AVERAGE(B19:Y19)</f>
        <v>52.4205416666667</v>
      </c>
      <c r="AA19" s="62" t="n">
        <v>53.9</v>
      </c>
      <c r="AB19" s="63" t="n">
        <f aca="false">LARGE(B19:Y19,24)</f>
        <v>50.4</v>
      </c>
      <c r="AC19" s="59" t="n">
        <f aca="false">AA19-AB19</f>
        <v>3.5</v>
      </c>
      <c r="AD19" s="59" t="n">
        <f aca="false">AVERAGE(J19:U19)</f>
        <v>52.2910833333333</v>
      </c>
      <c r="AE19" s="60" t="n">
        <f aca="false">AVERAGE(B19:I19,V19:Y19)</f>
        <v>52.55</v>
      </c>
      <c r="AF19" s="67" t="n">
        <f aca="false">SUM(Z19+700)*(1013.25/760)</f>
        <v>1003.14488663651</v>
      </c>
      <c r="AG19" s="62" t="n">
        <f aca="false">SUM(AA19+700)*(1013.25/760)</f>
        <v>1005.11733552632</v>
      </c>
      <c r="AH19" s="163" t="n">
        <f aca="false">SUM(AB19+700)*(1013.25/760)</f>
        <v>1000.45105263158</v>
      </c>
      <c r="AI19" s="165" t="n">
        <f aca="false">SUM(AC19)*(1013.25/760)</f>
        <v>4.66628289473684</v>
      </c>
    </row>
    <row r="20" customFormat="false" ht="12" hidden="false" customHeight="false" outlineLevel="0" collapsed="false">
      <c r="A20" s="57" t="n">
        <v>9</v>
      </c>
      <c r="B20" s="58" t="n">
        <v>50.2</v>
      </c>
      <c r="C20" s="59" t="n">
        <v>49.6</v>
      </c>
      <c r="D20" s="59" t="n">
        <v>49.3</v>
      </c>
      <c r="E20" s="59" t="n">
        <v>49</v>
      </c>
      <c r="F20" s="59" t="n">
        <v>48.5</v>
      </c>
      <c r="G20" s="59" t="n">
        <v>48.1</v>
      </c>
      <c r="H20" s="59" t="n">
        <v>47.3</v>
      </c>
      <c r="I20" s="60" t="n">
        <v>46.5</v>
      </c>
      <c r="J20" s="59" t="n">
        <v>45.53</v>
      </c>
      <c r="K20" s="59" t="n">
        <v>45</v>
      </c>
      <c r="L20" s="59" t="n">
        <v>44.3</v>
      </c>
      <c r="M20" s="59" t="n">
        <v>42</v>
      </c>
      <c r="N20" s="59" t="n">
        <v>41.6</v>
      </c>
      <c r="O20" s="59" t="n">
        <v>41.4</v>
      </c>
      <c r="P20" s="59" t="n">
        <v>41.8</v>
      </c>
      <c r="Q20" s="59" t="n">
        <v>42.9</v>
      </c>
      <c r="R20" s="59" t="n">
        <v>43.6</v>
      </c>
      <c r="S20" s="59" t="n">
        <v>44.3</v>
      </c>
      <c r="T20" s="59" t="n">
        <v>44.9</v>
      </c>
      <c r="U20" s="60" t="n">
        <v>45.5</v>
      </c>
      <c r="V20" s="59" t="n">
        <v>46.4</v>
      </c>
      <c r="W20" s="59" t="n">
        <v>47</v>
      </c>
      <c r="X20" s="59" t="n">
        <v>48.3</v>
      </c>
      <c r="Y20" s="59" t="n">
        <v>48.9</v>
      </c>
      <c r="Z20" s="61" t="n">
        <f aca="false">AVERAGE(B20:Y20)</f>
        <v>45.91375</v>
      </c>
      <c r="AA20" s="62" t="n">
        <v>50.4</v>
      </c>
      <c r="AB20" s="63" t="n">
        <f aca="false">LARGE(B20:Y20,24)</f>
        <v>41.4</v>
      </c>
      <c r="AC20" s="59" t="n">
        <f aca="false">AA20-AB20</f>
        <v>9</v>
      </c>
      <c r="AD20" s="59" t="n">
        <f aca="false">AVERAGE(J20:U20)</f>
        <v>43.5691666666667</v>
      </c>
      <c r="AE20" s="60" t="n">
        <f aca="false">AVERAGE(B20:I20,V20:Y20)</f>
        <v>48.2583333333333</v>
      </c>
      <c r="AF20" s="67" t="n">
        <f aca="false">SUM(Z20+700)*(1013.25/760)</f>
        <v>994.46987787829</v>
      </c>
      <c r="AG20" s="62" t="n">
        <f aca="false">SUM(AA20+700)*(1013.25/760)</f>
        <v>1000.45105263158</v>
      </c>
      <c r="AH20" s="163" t="n">
        <f aca="false">SUM(AB20+700)*(1013.25/760)</f>
        <v>988.452039473684</v>
      </c>
      <c r="AI20" s="165" t="n">
        <f aca="false">SUM(AC20)*(1013.25/760)</f>
        <v>11.9990131578947</v>
      </c>
    </row>
    <row r="21" customFormat="false" ht="12" hidden="false" customHeight="false" outlineLevel="0" collapsed="false">
      <c r="A21" s="57" t="n">
        <v>10</v>
      </c>
      <c r="B21" s="58" t="n">
        <v>49.5</v>
      </c>
      <c r="C21" s="59" t="n">
        <v>50</v>
      </c>
      <c r="D21" s="59" t="n">
        <v>50.4</v>
      </c>
      <c r="E21" s="59" t="n">
        <v>51</v>
      </c>
      <c r="F21" s="59" t="n">
        <v>51.7</v>
      </c>
      <c r="G21" s="59" t="n">
        <v>52.1</v>
      </c>
      <c r="H21" s="59" t="n">
        <v>52.8</v>
      </c>
      <c r="I21" s="60" t="n">
        <v>53.5</v>
      </c>
      <c r="J21" s="59" t="n">
        <v>54.48</v>
      </c>
      <c r="K21" s="59" t="n">
        <v>54.8</v>
      </c>
      <c r="L21" s="59" t="n">
        <v>55.7</v>
      </c>
      <c r="M21" s="59" t="n">
        <v>55.87</v>
      </c>
      <c r="N21" s="59" t="n">
        <v>56.2</v>
      </c>
      <c r="O21" s="59" t="n">
        <v>56.1</v>
      </c>
      <c r="P21" s="59" t="n">
        <v>56.05</v>
      </c>
      <c r="Q21" s="59" t="n">
        <v>56.3</v>
      </c>
      <c r="R21" s="59" t="n">
        <v>56.6</v>
      </c>
      <c r="S21" s="59" t="n">
        <v>57.16</v>
      </c>
      <c r="T21" s="59" t="n">
        <v>57.7</v>
      </c>
      <c r="U21" s="60" t="n">
        <v>58</v>
      </c>
      <c r="V21" s="59" t="n">
        <v>58.4</v>
      </c>
      <c r="W21" s="59" t="n">
        <v>58.7</v>
      </c>
      <c r="X21" s="59" t="n">
        <v>58.9</v>
      </c>
      <c r="Y21" s="59" t="n">
        <v>59.1</v>
      </c>
      <c r="Z21" s="61" t="n">
        <f aca="false">AVERAGE(B21:Y21)</f>
        <v>55.0441666666667</v>
      </c>
      <c r="AA21" s="62" t="n">
        <f aca="false">LARGE(B21:Y21,1)</f>
        <v>59.1</v>
      </c>
      <c r="AB21" s="63" t="n">
        <v>48.9</v>
      </c>
      <c r="AC21" s="59" t="n">
        <f aca="false">AA21-AB21</f>
        <v>10.2</v>
      </c>
      <c r="AD21" s="59" t="n">
        <f aca="false">AVERAGE(J21:U21)</f>
        <v>56.2466666666667</v>
      </c>
      <c r="AE21" s="60" t="n">
        <f aca="false">AVERAGE(B21:I21,V21:Y21)</f>
        <v>53.8416666666667</v>
      </c>
      <c r="AF21" s="67" t="n">
        <f aca="false">SUM(Z21+700)*(1013.25/760)</f>
        <v>1006.642765625</v>
      </c>
      <c r="AG21" s="62" t="n">
        <f aca="false">SUM(AA21+700)*(1013.25/760)</f>
        <v>1012.05009868421</v>
      </c>
      <c r="AH21" s="163" t="n">
        <f aca="false">SUM(AB21+700)*(1013.25/760)</f>
        <v>998.451217105263</v>
      </c>
      <c r="AI21" s="165" t="n">
        <f aca="false">SUM(AC21)*(1013.25/760)</f>
        <v>13.5988815789474</v>
      </c>
    </row>
    <row r="22" customFormat="false" ht="12" hidden="false" customHeight="false" outlineLevel="0" collapsed="false">
      <c r="A22" s="57" t="n">
        <v>11</v>
      </c>
      <c r="B22" s="58" t="n">
        <v>59.2</v>
      </c>
      <c r="C22" s="59" t="n">
        <v>59.3</v>
      </c>
      <c r="D22" s="59" t="n">
        <v>59.4</v>
      </c>
      <c r="E22" s="59" t="n">
        <v>59.7</v>
      </c>
      <c r="F22" s="59" t="n">
        <v>59.9</v>
      </c>
      <c r="G22" s="59" t="n">
        <v>60</v>
      </c>
      <c r="H22" s="59" t="n">
        <v>60</v>
      </c>
      <c r="I22" s="60" t="n">
        <v>60.2</v>
      </c>
      <c r="J22" s="59" t="n">
        <v>60.65</v>
      </c>
      <c r="K22" s="59" t="n">
        <v>60.9</v>
      </c>
      <c r="L22" s="59" t="n">
        <v>61.1</v>
      </c>
      <c r="M22" s="59" t="n">
        <v>61.2</v>
      </c>
      <c r="N22" s="59" t="n">
        <v>60.9</v>
      </c>
      <c r="O22" s="59" t="n">
        <v>60.5</v>
      </c>
      <c r="P22" s="59" t="n">
        <v>60.46</v>
      </c>
      <c r="Q22" s="59" t="n">
        <v>60.6</v>
      </c>
      <c r="R22" s="59" t="n">
        <v>60.9</v>
      </c>
      <c r="S22" s="59" t="n">
        <v>61.22</v>
      </c>
      <c r="T22" s="59" t="n">
        <v>61.4</v>
      </c>
      <c r="U22" s="60" t="n">
        <v>61.6</v>
      </c>
      <c r="V22" s="59" t="n">
        <v>61.9</v>
      </c>
      <c r="W22" s="59" t="n">
        <v>61.9</v>
      </c>
      <c r="X22" s="59" t="n">
        <v>61.9</v>
      </c>
      <c r="Y22" s="59" t="n">
        <v>62</v>
      </c>
      <c r="Z22" s="61" t="n">
        <f aca="false">AVERAGE(B22:Y22)</f>
        <v>60.70125</v>
      </c>
      <c r="AA22" s="62" t="n">
        <f aca="false">LARGE(B22:Y22,1)</f>
        <v>62</v>
      </c>
      <c r="AB22" s="63" t="n">
        <v>59.1</v>
      </c>
      <c r="AC22" s="59" t="n">
        <f aca="false">AA22-AB22</f>
        <v>2.9</v>
      </c>
      <c r="AD22" s="59" t="n">
        <f aca="false">AVERAGE(J22:U22)</f>
        <v>60.9525</v>
      </c>
      <c r="AE22" s="60" t="n">
        <f aca="false">AVERAGE(B22:I22,V22:Y22)</f>
        <v>60.45</v>
      </c>
      <c r="AF22" s="67" t="n">
        <f aca="false">SUM(Z22+700)*(1013.25/760)</f>
        <v>1014.18492310855</v>
      </c>
      <c r="AG22" s="62" t="n">
        <f aca="false">SUM(AA22+700)*(1013.25/760)</f>
        <v>1015.91644736842</v>
      </c>
      <c r="AH22" s="163" t="n">
        <f aca="false">SUM(AB22+700)*(1013.25/760)</f>
        <v>1012.05009868421</v>
      </c>
      <c r="AI22" s="165" t="n">
        <f aca="false">SUM(AC22)*(1013.25/760)</f>
        <v>3.86634868421052</v>
      </c>
    </row>
    <row r="23" customFormat="false" ht="12" hidden="false" customHeight="false" outlineLevel="0" collapsed="false">
      <c r="A23" s="57" t="n">
        <v>12</v>
      </c>
      <c r="B23" s="58" t="n">
        <v>61.9</v>
      </c>
      <c r="C23" s="59" t="n">
        <v>61.9</v>
      </c>
      <c r="D23" s="59" t="n">
        <v>61.9</v>
      </c>
      <c r="E23" s="59" t="n">
        <v>61.9</v>
      </c>
      <c r="F23" s="59" t="n">
        <v>61.9</v>
      </c>
      <c r="G23" s="59" t="n">
        <v>61.6</v>
      </c>
      <c r="H23" s="59" t="n">
        <v>61.5</v>
      </c>
      <c r="I23" s="60" t="n">
        <v>61.6</v>
      </c>
      <c r="J23" s="59" t="n">
        <v>62.14</v>
      </c>
      <c r="K23" s="59" t="n">
        <v>62.4</v>
      </c>
      <c r="L23" s="59" t="n">
        <v>62.7</v>
      </c>
      <c r="M23" s="59" t="n">
        <v>62.41</v>
      </c>
      <c r="N23" s="59" t="n">
        <v>62.1</v>
      </c>
      <c r="O23" s="59" t="n">
        <v>61.9</v>
      </c>
      <c r="P23" s="59" t="n">
        <v>61.67</v>
      </c>
      <c r="Q23" s="59" t="n">
        <v>61.6</v>
      </c>
      <c r="R23" s="59" t="n">
        <v>61.6</v>
      </c>
      <c r="S23" s="59" t="n">
        <v>61.67</v>
      </c>
      <c r="T23" s="59" t="n">
        <v>61.8</v>
      </c>
      <c r="U23" s="60" t="n">
        <v>62</v>
      </c>
      <c r="V23" s="59" t="n">
        <v>62</v>
      </c>
      <c r="W23" s="59" t="n">
        <v>62</v>
      </c>
      <c r="X23" s="59" t="n">
        <v>62</v>
      </c>
      <c r="Y23" s="59" t="n">
        <v>62.1</v>
      </c>
      <c r="Z23" s="61" t="n">
        <f aca="false">AVERAGE(B23:Y23)</f>
        <v>61.92875</v>
      </c>
      <c r="AA23" s="62" t="n">
        <f aca="false">LARGE(B23:Y23,1)</f>
        <v>62.7</v>
      </c>
      <c r="AB23" s="63" t="n">
        <f aca="false">LARGE(B23:Y23,24)</f>
        <v>61.5</v>
      </c>
      <c r="AC23" s="59" t="n">
        <f aca="false">AA23-AB23</f>
        <v>1.2</v>
      </c>
      <c r="AD23" s="59" t="n">
        <f aca="false">AVERAGE(J23:U23)</f>
        <v>61.9991666666667</v>
      </c>
      <c r="AE23" s="60" t="n">
        <f aca="false">AVERAGE(B23:I23,V23:Y23)</f>
        <v>61.8583333333333</v>
      </c>
      <c r="AF23" s="67" t="n">
        <f aca="false">SUM(Z23+700)*(1013.25/760)</f>
        <v>1015.82145518092</v>
      </c>
      <c r="AG23" s="62" t="n">
        <f aca="false">SUM(AA23+700)*(1013.25/760)</f>
        <v>1016.84970394737</v>
      </c>
      <c r="AH23" s="163" t="n">
        <f aca="false">SUM(AB23+700)*(1013.25/760)</f>
        <v>1015.24983552632</v>
      </c>
      <c r="AI23" s="165" t="n">
        <f aca="false">SUM(AC23)*(1013.25/760)</f>
        <v>1.59986842105264</v>
      </c>
    </row>
    <row r="24" customFormat="false" ht="12" hidden="false" customHeight="false" outlineLevel="0" collapsed="false">
      <c r="A24" s="57" t="n">
        <v>13</v>
      </c>
      <c r="B24" s="58" t="n">
        <v>62.1</v>
      </c>
      <c r="C24" s="59" t="n">
        <v>61.9</v>
      </c>
      <c r="D24" s="59" t="n">
        <v>61.9</v>
      </c>
      <c r="E24" s="59" t="n">
        <v>61.9</v>
      </c>
      <c r="F24" s="59" t="n">
        <v>61.9</v>
      </c>
      <c r="G24" s="59" t="n">
        <v>61.9</v>
      </c>
      <c r="H24" s="59" t="n">
        <v>62</v>
      </c>
      <c r="I24" s="60" t="n">
        <v>62.2</v>
      </c>
      <c r="J24" s="59" t="n">
        <v>62.69</v>
      </c>
      <c r="K24" s="59" t="n">
        <v>62.9</v>
      </c>
      <c r="L24" s="59" t="n">
        <v>63.2</v>
      </c>
      <c r="M24" s="59" t="n">
        <v>63.04</v>
      </c>
      <c r="N24" s="59" t="n">
        <v>62.6</v>
      </c>
      <c r="O24" s="59" t="n">
        <v>62</v>
      </c>
      <c r="P24" s="59" t="n">
        <v>62.03</v>
      </c>
      <c r="Q24" s="59" t="n">
        <v>61.9</v>
      </c>
      <c r="R24" s="59" t="n">
        <v>62.1</v>
      </c>
      <c r="S24" s="59" t="n">
        <v>62.6</v>
      </c>
      <c r="T24" s="59" t="n">
        <v>62.8</v>
      </c>
      <c r="U24" s="60" t="n">
        <v>63</v>
      </c>
      <c r="V24" s="59" t="n">
        <v>63.1</v>
      </c>
      <c r="W24" s="59" t="n">
        <v>63.1</v>
      </c>
      <c r="X24" s="59" t="n">
        <v>63.1</v>
      </c>
      <c r="Y24" s="59" t="n">
        <v>63.2</v>
      </c>
      <c r="Z24" s="61" t="n">
        <f aca="false">AVERAGE(B24:Y24)</f>
        <v>62.465</v>
      </c>
      <c r="AA24" s="62" t="n">
        <v>63.3</v>
      </c>
      <c r="AB24" s="63" t="n">
        <v>61.8</v>
      </c>
      <c r="AC24" s="59" t="n">
        <f aca="false">AA24-AB24</f>
        <v>1.5</v>
      </c>
      <c r="AD24" s="59" t="n">
        <f aca="false">AVERAGE(J24:U24)</f>
        <v>62.5716666666667</v>
      </c>
      <c r="AE24" s="60" t="n">
        <f aca="false">AVERAGE(B24:I24,V24:Y24)</f>
        <v>62.3583333333333</v>
      </c>
      <c r="AF24" s="67" t="n">
        <f aca="false">SUM(Z24+700)*(1013.25/760)</f>
        <v>1016.53639638158</v>
      </c>
      <c r="AG24" s="62" t="n">
        <f aca="false">SUM(AA24+700)*(1013.25/760)</f>
        <v>1017.64963815789</v>
      </c>
      <c r="AH24" s="163" t="n">
        <f aca="false">SUM(AB24+700)*(1013.25/760)</f>
        <v>1015.64980263158</v>
      </c>
      <c r="AI24" s="165" t="n">
        <f aca="false">SUM(AC24)*(1013.25/760)</f>
        <v>1.99983552631579</v>
      </c>
    </row>
    <row r="25" customFormat="false" ht="12" hidden="false" customHeight="false" outlineLevel="0" collapsed="false">
      <c r="A25" s="57" t="n">
        <v>14</v>
      </c>
      <c r="B25" s="58" t="n">
        <v>63.1</v>
      </c>
      <c r="C25" s="59" t="n">
        <v>63</v>
      </c>
      <c r="D25" s="59" t="n">
        <v>63</v>
      </c>
      <c r="E25" s="59" t="n">
        <v>63</v>
      </c>
      <c r="F25" s="59" t="n">
        <v>62.9</v>
      </c>
      <c r="G25" s="59" t="n">
        <v>62.9</v>
      </c>
      <c r="H25" s="59" t="n">
        <v>62.9</v>
      </c>
      <c r="I25" s="60" t="n">
        <v>62.9</v>
      </c>
      <c r="J25" s="59" t="n">
        <v>62.96</v>
      </c>
      <c r="K25" s="59" t="n">
        <v>63.1</v>
      </c>
      <c r="L25" s="59" t="n">
        <v>63.2</v>
      </c>
      <c r="M25" s="59" t="n">
        <v>62.96</v>
      </c>
      <c r="N25" s="59" t="n">
        <v>62.7</v>
      </c>
      <c r="O25" s="59" t="n">
        <v>62.1</v>
      </c>
      <c r="P25" s="59" t="n">
        <v>61.7</v>
      </c>
      <c r="Q25" s="59" t="n">
        <v>61.2</v>
      </c>
      <c r="R25" s="59" t="n">
        <v>61.1</v>
      </c>
      <c r="S25" s="59" t="n">
        <v>61</v>
      </c>
      <c r="T25" s="59" t="n">
        <v>61</v>
      </c>
      <c r="U25" s="60" t="n">
        <v>60.9</v>
      </c>
      <c r="V25" s="59" t="n">
        <v>60.9</v>
      </c>
      <c r="W25" s="59" t="n">
        <v>60.9</v>
      </c>
      <c r="X25" s="59" t="n">
        <v>60.7</v>
      </c>
      <c r="Y25" s="59" t="n">
        <v>60.6</v>
      </c>
      <c r="Z25" s="61" t="n">
        <f aca="false">AVERAGE(B25:Y25)</f>
        <v>62.1133333333334</v>
      </c>
      <c r="AA25" s="62" t="n">
        <v>63.3</v>
      </c>
      <c r="AB25" s="63" t="n">
        <f aca="false">LARGE(B25:Y25,24)</f>
        <v>60.6</v>
      </c>
      <c r="AC25" s="59" t="n">
        <f aca="false">AA25-AB25</f>
        <v>2.7</v>
      </c>
      <c r="AD25" s="59" t="n">
        <f aca="false">AVERAGE(J25:U25)</f>
        <v>61.9933333333333</v>
      </c>
      <c r="AE25" s="60" t="n">
        <f aca="false">AVERAGE(B25:I25,V25:Y25)</f>
        <v>62.2333333333333</v>
      </c>
      <c r="AF25" s="67" t="n">
        <f aca="false">SUM(Z25+700)*(1013.25/760)</f>
        <v>1016.06754605263</v>
      </c>
      <c r="AG25" s="62" t="n">
        <f aca="false">SUM(AA25+700)*(1013.25/760)</f>
        <v>1017.64963815789</v>
      </c>
      <c r="AH25" s="163" t="n">
        <f aca="false">SUM(AB25+700)*(1013.25/760)</f>
        <v>1014.04993421053</v>
      </c>
      <c r="AI25" s="165" t="n">
        <f aca="false">SUM(AC25)*(1013.25/760)</f>
        <v>3.59970394736842</v>
      </c>
    </row>
    <row r="26" customFormat="false" ht="12" hidden="false" customHeight="false" outlineLevel="0" collapsed="false">
      <c r="A26" s="57" t="n">
        <v>15</v>
      </c>
      <c r="B26" s="58" t="n">
        <v>60.4</v>
      </c>
      <c r="C26" s="59" t="n">
        <v>60</v>
      </c>
      <c r="D26" s="59" t="n">
        <v>59.8</v>
      </c>
      <c r="E26" s="59" t="n">
        <v>59.8</v>
      </c>
      <c r="F26" s="59" t="n">
        <v>59.6</v>
      </c>
      <c r="G26" s="59" t="n">
        <v>59.3</v>
      </c>
      <c r="H26" s="59" t="n">
        <v>59.2</v>
      </c>
      <c r="I26" s="60" t="n">
        <v>59.3</v>
      </c>
      <c r="J26" s="59" t="n">
        <v>59.29</v>
      </c>
      <c r="K26" s="59" t="n">
        <v>59.7</v>
      </c>
      <c r="L26" s="59" t="n">
        <v>59.7</v>
      </c>
      <c r="M26" s="59" t="n">
        <v>59.63</v>
      </c>
      <c r="N26" s="59" t="n">
        <v>59</v>
      </c>
      <c r="O26" s="59" t="n">
        <v>58.6</v>
      </c>
      <c r="P26" s="59" t="n">
        <v>58.64</v>
      </c>
      <c r="Q26" s="59" t="n">
        <v>58.6</v>
      </c>
      <c r="R26" s="59" t="n">
        <v>58.6</v>
      </c>
      <c r="S26" s="59" t="n">
        <v>58.64</v>
      </c>
      <c r="T26" s="59" t="n">
        <v>58.6</v>
      </c>
      <c r="U26" s="60" t="n">
        <v>58.6</v>
      </c>
      <c r="V26" s="59" t="n">
        <v>58.6</v>
      </c>
      <c r="W26" s="59" t="n">
        <v>58.4</v>
      </c>
      <c r="X26" s="59" t="n">
        <v>58.4</v>
      </c>
      <c r="Y26" s="59" t="n">
        <v>58.3</v>
      </c>
      <c r="Z26" s="61" t="n">
        <f aca="false">AVERAGE(B26:Y26)</f>
        <v>59.1125</v>
      </c>
      <c r="AA26" s="62" t="n">
        <v>60.6</v>
      </c>
      <c r="AB26" s="63" t="n">
        <f aca="false">LARGE(B26:Y26,24)</f>
        <v>58.3</v>
      </c>
      <c r="AC26" s="59" t="n">
        <f aca="false">AA26-AB26</f>
        <v>2.3</v>
      </c>
      <c r="AD26" s="59" t="n">
        <f aca="false">AVERAGE(J26:U26)</f>
        <v>58.9666666666667</v>
      </c>
      <c r="AE26" s="60" t="n">
        <f aca="false">AVERAGE(B26:I26,V26:Y26)</f>
        <v>59.2583333333333</v>
      </c>
      <c r="AF26" s="67" t="n">
        <f aca="false">SUM(Z26+700)*(1013.25/760)</f>
        <v>1012.06676398026</v>
      </c>
      <c r="AG26" s="62" t="n">
        <f aca="false">SUM(AA26+700)*(1013.25/760)</f>
        <v>1014.04993421053</v>
      </c>
      <c r="AH26" s="163" t="n">
        <f aca="false">SUM(AB26+700)*(1013.25/760)</f>
        <v>1010.98351973684</v>
      </c>
      <c r="AI26" s="165" t="n">
        <f aca="false">SUM(AC26)*(1013.25/760)</f>
        <v>3.06641447368422</v>
      </c>
    </row>
    <row r="27" customFormat="false" ht="12" hidden="false" customHeight="false" outlineLevel="0" collapsed="false">
      <c r="A27" s="57" t="n">
        <v>16</v>
      </c>
      <c r="B27" s="58" t="n">
        <v>58.1</v>
      </c>
      <c r="C27" s="59" t="n">
        <v>57.9</v>
      </c>
      <c r="D27" s="59" t="n">
        <v>57.7</v>
      </c>
      <c r="E27" s="59" t="n">
        <v>57.5</v>
      </c>
      <c r="F27" s="59" t="n">
        <v>57</v>
      </c>
      <c r="G27" s="59" t="n">
        <v>56.9</v>
      </c>
      <c r="H27" s="59" t="n">
        <v>56.9</v>
      </c>
      <c r="I27" s="60" t="n">
        <v>57</v>
      </c>
      <c r="J27" s="59" t="n">
        <v>56.99</v>
      </c>
      <c r="K27" s="59" t="n">
        <v>57</v>
      </c>
      <c r="L27" s="59" t="n">
        <v>57</v>
      </c>
      <c r="M27" s="59" t="n">
        <v>56.99</v>
      </c>
      <c r="N27" s="59" t="n">
        <v>56.4</v>
      </c>
      <c r="O27" s="59" t="n">
        <v>55.9</v>
      </c>
      <c r="P27" s="59" t="n">
        <v>55.36</v>
      </c>
      <c r="Q27" s="59" t="n">
        <v>55.3</v>
      </c>
      <c r="R27" s="59" t="n">
        <v>55.2</v>
      </c>
      <c r="S27" s="59" t="n">
        <v>55.01</v>
      </c>
      <c r="T27" s="59" t="n">
        <v>55</v>
      </c>
      <c r="U27" s="60" t="n">
        <v>55</v>
      </c>
      <c r="V27" s="59" t="n">
        <v>55</v>
      </c>
      <c r="W27" s="59" t="n">
        <v>55</v>
      </c>
      <c r="X27" s="59" t="n">
        <v>55</v>
      </c>
      <c r="Y27" s="59" t="n">
        <v>54.9</v>
      </c>
      <c r="Z27" s="61" t="n">
        <f aca="false">AVERAGE(B27:Y27)</f>
        <v>56.2520833333333</v>
      </c>
      <c r="AA27" s="62" t="n">
        <v>58.3</v>
      </c>
      <c r="AB27" s="63" t="n">
        <f aca="false">LARGE(B27:Y27,24)</f>
        <v>54.9</v>
      </c>
      <c r="AC27" s="59" t="n">
        <f aca="false">AA27-AB27</f>
        <v>3.4</v>
      </c>
      <c r="AD27" s="59" t="n">
        <f aca="false">AVERAGE(J27:U27)</f>
        <v>55.9291666666667</v>
      </c>
      <c r="AE27" s="60" t="n">
        <f aca="false">AVERAGE(B27:I27,V27:Y27)</f>
        <v>56.575</v>
      </c>
      <c r="AF27" s="67" t="n">
        <f aca="false">SUM(Z27+700)*(1013.25/760)</f>
        <v>1008.25318873355</v>
      </c>
      <c r="AG27" s="62" t="n">
        <f aca="false">SUM(AA27+700)*(1013.25/760)</f>
        <v>1010.98351973684</v>
      </c>
      <c r="AH27" s="163" t="n">
        <f aca="false">SUM(AB27+700)*(1013.25/760)</f>
        <v>1006.45055921053</v>
      </c>
      <c r="AI27" s="165" t="n">
        <f aca="false">SUM(AC27)*(1013.25/760)</f>
        <v>4.53296052631579</v>
      </c>
    </row>
    <row r="28" customFormat="false" ht="12" hidden="false" customHeight="false" outlineLevel="0" collapsed="false">
      <c r="A28" s="57" t="n">
        <v>17</v>
      </c>
      <c r="B28" s="58" t="n">
        <v>54.6</v>
      </c>
      <c r="C28" s="59" t="n">
        <v>54.1</v>
      </c>
      <c r="D28" s="59" t="n">
        <v>53.6</v>
      </c>
      <c r="E28" s="59" t="n">
        <v>53.4</v>
      </c>
      <c r="F28" s="59" t="n">
        <v>53.1</v>
      </c>
      <c r="G28" s="59" t="n">
        <v>52.8</v>
      </c>
      <c r="H28" s="59" t="n">
        <v>52.7</v>
      </c>
      <c r="I28" s="60" t="n">
        <v>52.7</v>
      </c>
      <c r="J28" s="59" t="n">
        <v>52.71</v>
      </c>
      <c r="K28" s="59" t="n">
        <v>52.6</v>
      </c>
      <c r="L28" s="59" t="n">
        <v>52.5</v>
      </c>
      <c r="M28" s="59" t="n">
        <v>51.51</v>
      </c>
      <c r="N28" s="59" t="n">
        <v>50.7</v>
      </c>
      <c r="O28" s="59" t="n">
        <v>50.1</v>
      </c>
      <c r="P28" s="59" t="n">
        <v>49.8</v>
      </c>
      <c r="Q28" s="59" t="n">
        <v>50.7</v>
      </c>
      <c r="R28" s="59" t="n">
        <v>50.6</v>
      </c>
      <c r="S28" s="59" t="n">
        <v>49.64</v>
      </c>
      <c r="T28" s="59" t="n">
        <v>49.1</v>
      </c>
      <c r="U28" s="60" t="n">
        <v>49</v>
      </c>
      <c r="V28" s="59" t="n">
        <v>49</v>
      </c>
      <c r="W28" s="59" t="n">
        <v>48.8</v>
      </c>
      <c r="X28" s="59" t="n">
        <v>48.7</v>
      </c>
      <c r="Y28" s="59" t="n">
        <v>48.9</v>
      </c>
      <c r="Z28" s="61" t="n">
        <f aca="false">AVERAGE(B28:Y28)</f>
        <v>51.3066666666667</v>
      </c>
      <c r="AA28" s="62" t="n">
        <v>54.9</v>
      </c>
      <c r="AB28" s="63" t="n">
        <v>48.6</v>
      </c>
      <c r="AC28" s="59" t="n">
        <f aca="false">AA28-AB28</f>
        <v>6.3</v>
      </c>
      <c r="AD28" s="59" t="n">
        <f aca="false">AVERAGE(J28:U28)</f>
        <v>50.7466666666667</v>
      </c>
      <c r="AE28" s="60" t="n">
        <f aca="false">AVERAGE(B28:I28,V28:Y28)</f>
        <v>51.8666666666667</v>
      </c>
      <c r="AF28" s="67" t="n">
        <f aca="false">SUM(Z28+700)*(1013.25/760)</f>
        <v>1001.65984210526</v>
      </c>
      <c r="AG28" s="62" t="n">
        <f aca="false">SUM(AA28+700)*(1013.25/760)</f>
        <v>1006.45055921053</v>
      </c>
      <c r="AH28" s="163" t="n">
        <f aca="false">SUM(AB28+700)*(1013.25/760)</f>
        <v>998.05125</v>
      </c>
      <c r="AI28" s="165" t="n">
        <f aca="false">SUM(AC28)*(1013.25/760)</f>
        <v>8.39930921052631</v>
      </c>
    </row>
    <row r="29" customFormat="false" ht="12" hidden="false" customHeight="false" outlineLevel="0" collapsed="false">
      <c r="A29" s="57" t="n">
        <v>18</v>
      </c>
      <c r="B29" s="58" t="n">
        <v>48.9</v>
      </c>
      <c r="C29" s="59" t="n">
        <v>48.7</v>
      </c>
      <c r="D29" s="59" t="n">
        <v>48.7</v>
      </c>
      <c r="E29" s="59" t="n">
        <v>48.7</v>
      </c>
      <c r="F29" s="59" t="n">
        <v>48.8</v>
      </c>
      <c r="G29" s="59" t="n">
        <v>49.3</v>
      </c>
      <c r="H29" s="59" t="n">
        <v>49.7</v>
      </c>
      <c r="I29" s="60" t="n">
        <v>50.3</v>
      </c>
      <c r="J29" s="59" t="n">
        <v>51.21</v>
      </c>
      <c r="K29" s="59" t="n">
        <v>51.7</v>
      </c>
      <c r="L29" s="59" t="n">
        <v>52.8</v>
      </c>
      <c r="M29" s="59" t="n">
        <v>53.4</v>
      </c>
      <c r="N29" s="59" t="n">
        <v>53.7</v>
      </c>
      <c r="O29" s="59" t="n">
        <v>53.9</v>
      </c>
      <c r="P29" s="59" t="n">
        <v>54.39</v>
      </c>
      <c r="Q29" s="59" t="n">
        <v>54.9</v>
      </c>
      <c r="R29" s="59" t="n">
        <v>55.5</v>
      </c>
      <c r="S29" s="59" t="n">
        <v>55.98</v>
      </c>
      <c r="T29" s="59" t="n">
        <v>56.3</v>
      </c>
      <c r="U29" s="60" t="n">
        <v>56.8</v>
      </c>
      <c r="V29" s="59" t="n">
        <v>57.3</v>
      </c>
      <c r="W29" s="59" t="n">
        <v>57.8</v>
      </c>
      <c r="X29" s="59" t="n">
        <v>58</v>
      </c>
      <c r="Y29" s="59" t="n">
        <v>58.1</v>
      </c>
      <c r="Z29" s="61" t="n">
        <f aca="false">AVERAGE(B29:Y29)</f>
        <v>53.12</v>
      </c>
      <c r="AA29" s="62" t="n">
        <f aca="false">LARGE(B29:Y29,1)</f>
        <v>58.1</v>
      </c>
      <c r="AB29" s="63" t="n">
        <v>48.6</v>
      </c>
      <c r="AC29" s="59" t="n">
        <f aca="false">AA29-AB29</f>
        <v>9.5</v>
      </c>
      <c r="AD29" s="59" t="n">
        <f aca="false">AVERAGE(J29:U29)</f>
        <v>54.215</v>
      </c>
      <c r="AE29" s="60" t="n">
        <f aca="false">AVERAGE(B29:I29,V29:Y29)</f>
        <v>52.025</v>
      </c>
      <c r="AF29" s="67" t="n">
        <f aca="false">SUM(Z29+700)*(1013.25/760)</f>
        <v>1004.07742105263</v>
      </c>
      <c r="AG29" s="62" t="n">
        <f aca="false">SUM(AA29+700)*(1013.25/760)</f>
        <v>1010.716875</v>
      </c>
      <c r="AH29" s="163" t="n">
        <f aca="false">SUM(AB29+700)*(1013.25/760)</f>
        <v>998.05125</v>
      </c>
      <c r="AI29" s="165" t="n">
        <f aca="false">SUM(AC29)*(1013.25/760)</f>
        <v>12.665625</v>
      </c>
    </row>
    <row r="30" customFormat="false" ht="12" hidden="false" customHeight="false" outlineLevel="0" collapsed="false">
      <c r="A30" s="57" t="n">
        <v>19</v>
      </c>
      <c r="B30" s="58" t="n">
        <v>58.4</v>
      </c>
      <c r="C30" s="59" t="n">
        <v>58.4</v>
      </c>
      <c r="D30" s="59" t="n">
        <v>58.5</v>
      </c>
      <c r="E30" s="59" t="n">
        <v>58.7</v>
      </c>
      <c r="F30" s="59" t="n">
        <v>58.6</v>
      </c>
      <c r="G30" s="59" t="n">
        <v>59.6</v>
      </c>
      <c r="H30" s="59" t="n">
        <v>58.6</v>
      </c>
      <c r="I30" s="60" t="n">
        <v>58.7</v>
      </c>
      <c r="J30" s="59" t="n">
        <v>59.19</v>
      </c>
      <c r="K30" s="59" t="n">
        <v>59.4</v>
      </c>
      <c r="L30" s="59" t="n">
        <v>59.8</v>
      </c>
      <c r="M30" s="59" t="n">
        <v>59.95</v>
      </c>
      <c r="N30" s="59" t="n">
        <v>59.1</v>
      </c>
      <c r="O30" s="59" t="n">
        <v>58.7</v>
      </c>
      <c r="P30" s="59" t="n">
        <v>58.76</v>
      </c>
      <c r="Q30" s="59" t="n">
        <v>58.7</v>
      </c>
      <c r="R30" s="59" t="n">
        <v>58.6</v>
      </c>
      <c r="S30" s="59" t="n">
        <v>58.76</v>
      </c>
      <c r="T30" s="59" t="n">
        <v>59.1</v>
      </c>
      <c r="U30" s="60" t="n">
        <v>59.3</v>
      </c>
      <c r="V30" s="59" t="n">
        <v>59.3</v>
      </c>
      <c r="W30" s="59" t="n">
        <v>59.3</v>
      </c>
      <c r="X30" s="59" t="n">
        <v>59.2</v>
      </c>
      <c r="Y30" s="59" t="n">
        <v>59.1</v>
      </c>
      <c r="Z30" s="61" t="n">
        <f aca="false">AVERAGE(B30:Y30)</f>
        <v>58.99</v>
      </c>
      <c r="AA30" s="62" t="n">
        <v>60</v>
      </c>
      <c r="AB30" s="63" t="n">
        <v>58.1</v>
      </c>
      <c r="AC30" s="59" t="n">
        <f aca="false">AA30-AB30</f>
        <v>1.9</v>
      </c>
      <c r="AD30" s="59" t="n">
        <f aca="false">AVERAGE(J30:U30)</f>
        <v>59.1133333333333</v>
      </c>
      <c r="AE30" s="60" t="n">
        <f aca="false">AVERAGE(B30:I30,V30:Y30)</f>
        <v>58.8666666666667</v>
      </c>
      <c r="AF30" s="67" t="n">
        <f aca="false">SUM(Z30+700)*(1013.25/760)</f>
        <v>1011.90344407895</v>
      </c>
      <c r="AG30" s="62" t="n">
        <f aca="false">SUM(AA30+700)*(1013.25/760)</f>
        <v>1013.25</v>
      </c>
      <c r="AH30" s="163" t="n">
        <f aca="false">SUM(AB30+700)*(1013.25/760)</f>
        <v>1010.716875</v>
      </c>
      <c r="AI30" s="165" t="n">
        <f aca="false">SUM(AC30)*(1013.25/760)</f>
        <v>2.533125</v>
      </c>
    </row>
    <row r="31" customFormat="false" ht="12" hidden="false" customHeight="false" outlineLevel="0" collapsed="false">
      <c r="A31" s="57" t="n">
        <v>20</v>
      </c>
      <c r="B31" s="58" t="n">
        <v>58.9</v>
      </c>
      <c r="C31" s="59" t="n">
        <v>59.6</v>
      </c>
      <c r="D31" s="59" t="n">
        <v>58.6</v>
      </c>
      <c r="E31" s="59" t="n">
        <v>58.6</v>
      </c>
      <c r="F31" s="59" t="n">
        <v>58.5</v>
      </c>
      <c r="G31" s="59" t="n">
        <v>58.5</v>
      </c>
      <c r="H31" s="59" t="n">
        <v>58.5</v>
      </c>
      <c r="I31" s="60" t="n">
        <v>58.5</v>
      </c>
      <c r="J31" s="59" t="n">
        <v>58.52</v>
      </c>
      <c r="K31" s="59" t="n">
        <v>58.8</v>
      </c>
      <c r="L31" s="59" t="n">
        <v>59</v>
      </c>
      <c r="M31" s="59" t="n">
        <v>58.92</v>
      </c>
      <c r="N31" s="59" t="n">
        <v>58.6</v>
      </c>
      <c r="O31" s="59" t="n">
        <v>58</v>
      </c>
      <c r="P31" s="59" t="n">
        <v>57.93</v>
      </c>
      <c r="Q31" s="59" t="n">
        <v>58</v>
      </c>
      <c r="R31" s="59" t="n">
        <v>58.1</v>
      </c>
      <c r="S31" s="59" t="n">
        <v>58.42</v>
      </c>
      <c r="T31" s="59" t="n">
        <v>58.6</v>
      </c>
      <c r="U31" s="60" t="n">
        <v>59.4</v>
      </c>
      <c r="V31" s="59" t="n">
        <v>59.4</v>
      </c>
      <c r="W31" s="59" t="n">
        <v>59.6</v>
      </c>
      <c r="X31" s="59" t="n">
        <v>59.6</v>
      </c>
      <c r="Y31" s="59" t="n">
        <v>59.9</v>
      </c>
      <c r="Z31" s="61" t="n">
        <v>58.73</v>
      </c>
      <c r="AA31" s="62" t="n">
        <f aca="false">LARGE(B31:Y31,1)</f>
        <v>59.9</v>
      </c>
      <c r="AB31" s="63" t="n">
        <v>57.7</v>
      </c>
      <c r="AC31" s="59" t="n">
        <f aca="false">AA31-AB31</f>
        <v>2.2</v>
      </c>
      <c r="AD31" s="59" t="n">
        <f aca="false">AVERAGE(J31:U31)</f>
        <v>58.5241666666667</v>
      </c>
      <c r="AE31" s="60" t="n">
        <f aca="false">AVERAGE(B31:I31,V31:Y31)</f>
        <v>59.0166666666667</v>
      </c>
      <c r="AF31" s="67" t="n">
        <f aca="false">SUM(Z31+700)*(1013.25/760)</f>
        <v>1011.55680592105</v>
      </c>
      <c r="AG31" s="62" t="n">
        <f aca="false">SUM(AA31+700)*(1013.25/760)</f>
        <v>1013.11667763158</v>
      </c>
      <c r="AH31" s="163" t="n">
        <f aca="false">SUM(AB31+700)*(1013.25/760)</f>
        <v>1010.18358552632</v>
      </c>
      <c r="AI31" s="165" t="n">
        <f aca="false">SUM(AC31)*(1013.25/760)</f>
        <v>2.93309210526315</v>
      </c>
    </row>
    <row r="32" customFormat="false" ht="12" hidden="false" customHeight="false" outlineLevel="0" collapsed="false">
      <c r="A32" s="57" t="n">
        <v>21</v>
      </c>
      <c r="B32" s="58" t="n">
        <v>60</v>
      </c>
      <c r="C32" s="59" t="n">
        <v>59.9</v>
      </c>
      <c r="D32" s="59" t="n">
        <v>59.9</v>
      </c>
      <c r="E32" s="59" t="n">
        <v>60</v>
      </c>
      <c r="F32" s="59" t="n">
        <v>60.1</v>
      </c>
      <c r="G32" s="59" t="n">
        <v>60.1</v>
      </c>
      <c r="H32" s="59" t="n">
        <v>60.4</v>
      </c>
      <c r="I32" s="60" t="n">
        <v>60.7</v>
      </c>
      <c r="J32" s="59" t="n">
        <v>61.27</v>
      </c>
      <c r="K32" s="59" t="n">
        <v>61.6</v>
      </c>
      <c r="L32" s="59" t="n">
        <v>61.8</v>
      </c>
      <c r="M32" s="59" t="n">
        <v>61.66</v>
      </c>
      <c r="N32" s="59" t="n">
        <v>60.1</v>
      </c>
      <c r="O32" s="59" t="n">
        <v>60.8</v>
      </c>
      <c r="P32" s="59" t="n">
        <v>60.6</v>
      </c>
      <c r="Q32" s="59" t="n">
        <v>60.7</v>
      </c>
      <c r="R32" s="59" t="n">
        <v>60.9</v>
      </c>
      <c r="S32" s="59" t="n">
        <v>61</v>
      </c>
      <c r="T32" s="59" t="n">
        <v>61</v>
      </c>
      <c r="U32" s="60" t="n">
        <v>61.1</v>
      </c>
      <c r="V32" s="59" t="n">
        <v>61.1</v>
      </c>
      <c r="W32" s="59" t="n">
        <v>61.2</v>
      </c>
      <c r="X32" s="59" t="n">
        <v>61.7</v>
      </c>
      <c r="Y32" s="59" t="n">
        <v>61.9</v>
      </c>
      <c r="Z32" s="61" t="n">
        <f aca="false">AVERAGE(B32:Y32)</f>
        <v>60.81375</v>
      </c>
      <c r="AA32" s="62" t="n">
        <v>62</v>
      </c>
      <c r="AB32" s="63" t="n">
        <v>59.8</v>
      </c>
      <c r="AC32" s="59" t="n">
        <f aca="false">AA32-AB32</f>
        <v>2.2</v>
      </c>
      <c r="AD32" s="59" t="n">
        <f aca="false">AVERAGE(J32:U32)</f>
        <v>61.0441666666667</v>
      </c>
      <c r="AE32" s="60" t="n">
        <f aca="false">AVERAGE(B32:I32,V32:Y32)</f>
        <v>60.5833333333333</v>
      </c>
      <c r="AF32" s="67" t="n">
        <f aca="false">SUM(Z32+700)*(1013.25/760)</f>
        <v>1014.33491077303</v>
      </c>
      <c r="AG32" s="62" t="n">
        <f aca="false">SUM(AA32+700)*(1013.25/760)</f>
        <v>1015.91644736842</v>
      </c>
      <c r="AH32" s="163" t="n">
        <f aca="false">SUM(AB32+700)*(1013.25/760)</f>
        <v>1012.98335526316</v>
      </c>
      <c r="AI32" s="165" t="n">
        <f aca="false">SUM(AC32)*(1013.25/760)</f>
        <v>2.93309210526316</v>
      </c>
    </row>
    <row r="33" customFormat="false" ht="12" hidden="false" customHeight="false" outlineLevel="0" collapsed="false">
      <c r="A33" s="57" t="n">
        <v>22</v>
      </c>
      <c r="B33" s="58" t="n">
        <v>61.9</v>
      </c>
      <c r="C33" s="59" t="n">
        <v>62</v>
      </c>
      <c r="D33" s="59" t="n">
        <v>62.4</v>
      </c>
      <c r="E33" s="59" t="n">
        <v>62.8</v>
      </c>
      <c r="F33" s="59" t="n">
        <v>62.9</v>
      </c>
      <c r="G33" s="59" t="n">
        <v>63</v>
      </c>
      <c r="H33" s="59" t="n">
        <v>63.4</v>
      </c>
      <c r="I33" s="60" t="n">
        <v>63.9</v>
      </c>
      <c r="J33" s="59" t="n">
        <v>64.84</v>
      </c>
      <c r="K33" s="59" t="n">
        <v>65.2</v>
      </c>
      <c r="L33" s="59" t="n">
        <v>65.8</v>
      </c>
      <c r="M33" s="59" t="n">
        <v>65.78</v>
      </c>
      <c r="N33" s="59" t="n">
        <v>65.5</v>
      </c>
      <c r="O33" s="59" t="n">
        <v>64.9</v>
      </c>
      <c r="P33" s="59" t="n">
        <v>64.76</v>
      </c>
      <c r="Q33" s="59" t="n">
        <v>64.8</v>
      </c>
      <c r="R33" s="59" t="n">
        <v>64.9</v>
      </c>
      <c r="S33" s="59" t="n">
        <v>65.05</v>
      </c>
      <c r="T33" s="59" t="n">
        <v>65.3</v>
      </c>
      <c r="U33" s="60" t="n">
        <v>65.2</v>
      </c>
      <c r="V33" s="59" t="n">
        <v>65.7</v>
      </c>
      <c r="W33" s="59" t="n">
        <v>65.8</v>
      </c>
      <c r="X33" s="59" t="n">
        <v>65.7</v>
      </c>
      <c r="Y33" s="59" t="n">
        <v>65.7</v>
      </c>
      <c r="Z33" s="61" t="n">
        <f aca="false">AVERAGE(B33:Y33)</f>
        <v>64.4679166666667</v>
      </c>
      <c r="AA33" s="62" t="n">
        <v>66</v>
      </c>
      <c r="AB33" s="63" t="n">
        <f aca="false">LARGE(B33:Y33,24)</f>
        <v>61.9</v>
      </c>
      <c r="AC33" s="59" t="n">
        <f aca="false">AA33-AB33</f>
        <v>4.1</v>
      </c>
      <c r="AD33" s="59" t="n">
        <f aca="false">AVERAGE(J33:U33)</f>
        <v>65.1691666666667</v>
      </c>
      <c r="AE33" s="60" t="n">
        <f aca="false">AVERAGE(B33:I33,V33:Y33)</f>
        <v>63.7666666666667</v>
      </c>
      <c r="AF33" s="67" t="n">
        <f aca="false">SUM(Z33+700)*(1013.25/760)</f>
        <v>1019.20673231908</v>
      </c>
      <c r="AG33" s="62" t="n">
        <f aca="false">SUM(AA33+700)*(1013.25/760)</f>
        <v>1021.24934210526</v>
      </c>
      <c r="AH33" s="163" t="n">
        <f aca="false">SUM(AB33+700)*(1013.25/760)</f>
        <v>1015.783125</v>
      </c>
      <c r="AI33" s="165" t="n">
        <f aca="false">SUM(AC33)*(1013.25/760)</f>
        <v>5.46621710526316</v>
      </c>
    </row>
    <row r="34" customFormat="false" ht="12" hidden="false" customHeight="false" outlineLevel="0" collapsed="false">
      <c r="A34" s="57" t="n">
        <v>23</v>
      </c>
      <c r="B34" s="58" t="n">
        <v>65.8</v>
      </c>
      <c r="C34" s="59" t="n">
        <v>65.7</v>
      </c>
      <c r="D34" s="59" t="n">
        <v>65.7</v>
      </c>
      <c r="E34" s="59" t="n">
        <v>65.8</v>
      </c>
      <c r="F34" s="59" t="n">
        <v>65.7</v>
      </c>
      <c r="G34" s="59" t="n">
        <v>65.5</v>
      </c>
      <c r="H34" s="59" t="n">
        <v>65.5</v>
      </c>
      <c r="I34" s="60" t="n">
        <v>65.8</v>
      </c>
      <c r="J34" s="59" t="n">
        <v>65.82</v>
      </c>
      <c r="K34" s="59" t="n">
        <v>65.9</v>
      </c>
      <c r="L34" s="59" t="n">
        <v>66</v>
      </c>
      <c r="M34" s="59" t="n">
        <v>65.52</v>
      </c>
      <c r="N34" s="59" t="n">
        <v>65.3</v>
      </c>
      <c r="O34" s="59" t="n">
        <v>64.8</v>
      </c>
      <c r="P34" s="59" t="n">
        <v>64.57</v>
      </c>
      <c r="Q34" s="59" t="n">
        <v>64.6</v>
      </c>
      <c r="R34" s="59" t="n">
        <v>64.6</v>
      </c>
      <c r="S34" s="59" t="n">
        <v>64.57</v>
      </c>
      <c r="T34" s="59" t="n">
        <v>64.6</v>
      </c>
      <c r="U34" s="60" t="n">
        <v>64.6</v>
      </c>
      <c r="V34" s="59" t="n">
        <v>64.6</v>
      </c>
      <c r="W34" s="59" t="n">
        <v>64.6</v>
      </c>
      <c r="X34" s="59" t="n">
        <v>64.6</v>
      </c>
      <c r="Y34" s="59" t="n">
        <v>64.6</v>
      </c>
      <c r="Z34" s="61" t="n">
        <f aca="false">AVERAGE(B34:Y34)</f>
        <v>65.1991666666666</v>
      </c>
      <c r="AA34" s="62" t="n">
        <v>66.1</v>
      </c>
      <c r="AB34" s="63" t="n">
        <v>64.5</v>
      </c>
      <c r="AC34" s="59" t="n">
        <f aca="false">AA34-AB34</f>
        <v>1.59999999999999</v>
      </c>
      <c r="AD34" s="59" t="n">
        <f aca="false">AVERAGE(J34:U34)</f>
        <v>65.0733333333334</v>
      </c>
      <c r="AE34" s="60" t="n">
        <f aca="false">AVERAGE(B34:I34,V34:Y34)</f>
        <v>65.325</v>
      </c>
      <c r="AF34" s="67" t="n">
        <f aca="false">SUM(Z34+700)*(1013.25/760)</f>
        <v>1020.18165213816</v>
      </c>
      <c r="AG34" s="62" t="n">
        <f aca="false">SUM(AA34+700)*(1013.25/760)</f>
        <v>1021.38266447368</v>
      </c>
      <c r="AH34" s="163" t="n">
        <f aca="false">SUM(AB34+700)*(1013.25/760)</f>
        <v>1019.24950657895</v>
      </c>
      <c r="AI34" s="165" t="n">
        <f aca="false">SUM(AC34)*(1013.25/760)</f>
        <v>2.13315789473683</v>
      </c>
    </row>
    <row r="35" customFormat="false" ht="12" hidden="false" customHeight="false" outlineLevel="0" collapsed="false">
      <c r="A35" s="57" t="n">
        <v>24</v>
      </c>
      <c r="B35" s="58" t="n">
        <v>64.7</v>
      </c>
      <c r="C35" s="59" t="n">
        <v>64.7</v>
      </c>
      <c r="D35" s="59" t="n">
        <v>64.7</v>
      </c>
      <c r="E35" s="59" t="n">
        <v>64.7</v>
      </c>
      <c r="F35" s="59" t="n">
        <v>64.6</v>
      </c>
      <c r="G35" s="59" t="n">
        <v>64.2</v>
      </c>
      <c r="H35" s="59" t="n">
        <v>63.9</v>
      </c>
      <c r="I35" s="60" t="n">
        <v>64</v>
      </c>
      <c r="J35" s="59" t="n">
        <v>64.2</v>
      </c>
      <c r="K35" s="59" t="n">
        <v>64.4</v>
      </c>
      <c r="L35" s="59" t="n">
        <v>64.5</v>
      </c>
      <c r="M35" s="59" t="n">
        <v>64.36</v>
      </c>
      <c r="N35" s="59" t="n">
        <v>64.1</v>
      </c>
      <c r="O35" s="59" t="n">
        <v>63.7</v>
      </c>
      <c r="P35" s="59" t="n">
        <v>63.1</v>
      </c>
      <c r="Q35" s="59" t="n">
        <v>62.8</v>
      </c>
      <c r="R35" s="59" t="n">
        <v>62.6</v>
      </c>
      <c r="S35" s="59" t="n">
        <v>62.6</v>
      </c>
      <c r="T35" s="59" t="n">
        <v>62.6</v>
      </c>
      <c r="U35" s="60" t="n">
        <v>62.6</v>
      </c>
      <c r="V35" s="59" t="n">
        <v>62.6</v>
      </c>
      <c r="W35" s="59" t="n">
        <v>62.6</v>
      </c>
      <c r="X35" s="59" t="n">
        <v>62.4</v>
      </c>
      <c r="Y35" s="59" t="n">
        <v>62.1</v>
      </c>
      <c r="Z35" s="61" t="n">
        <f aca="false">AVERAGE(B35:Y35)</f>
        <v>63.615</v>
      </c>
      <c r="AA35" s="62" t="n">
        <v>64.8</v>
      </c>
      <c r="AB35" s="63" t="n">
        <f aca="false">LARGE(B35:Y35,24)</f>
        <v>62.1</v>
      </c>
      <c r="AC35" s="59" t="n">
        <f aca="false">AA35-AB35</f>
        <v>2.7</v>
      </c>
      <c r="AD35" s="59" t="n">
        <f aca="false">AVERAGE(J35:U35)</f>
        <v>63.4633333333334</v>
      </c>
      <c r="AE35" s="60" t="n">
        <f aca="false">AVERAGE(B35:I35,V35:Y35)</f>
        <v>63.7666666666667</v>
      </c>
      <c r="AF35" s="67" t="n">
        <f aca="false">SUM(Z35+700)*(1013.25/760)</f>
        <v>1018.06960361842</v>
      </c>
      <c r="AG35" s="62" t="n">
        <f aca="false">SUM(AA35+700)*(1013.25/760)</f>
        <v>1019.64947368421</v>
      </c>
      <c r="AH35" s="163" t="n">
        <f aca="false">SUM(AB35+700)*(1013.25/760)</f>
        <v>1016.04976973684</v>
      </c>
      <c r="AI35" s="165" t="n">
        <f aca="false">SUM(AC35)*(1013.25/760)</f>
        <v>3.59970394736842</v>
      </c>
    </row>
    <row r="36" customFormat="false" ht="12" hidden="false" customHeight="false" outlineLevel="0" collapsed="false">
      <c r="A36" s="57" t="n">
        <v>25</v>
      </c>
      <c r="B36" s="58" t="n">
        <v>61.7</v>
      </c>
      <c r="C36" s="59" t="n">
        <v>61.6</v>
      </c>
      <c r="D36" s="59" t="n">
        <v>61.5</v>
      </c>
      <c r="E36" s="59" t="n">
        <v>61.4</v>
      </c>
      <c r="F36" s="59" t="n">
        <v>61.2</v>
      </c>
      <c r="G36" s="59" t="n">
        <v>60.9</v>
      </c>
      <c r="H36" s="59" t="n">
        <v>60.6</v>
      </c>
      <c r="I36" s="60" t="n">
        <v>60.6</v>
      </c>
      <c r="J36" s="59" t="n">
        <v>60.58</v>
      </c>
      <c r="K36" s="59" t="n">
        <v>61</v>
      </c>
      <c r="L36" s="59" t="n">
        <v>61.4</v>
      </c>
      <c r="M36" s="59" t="n">
        <v>61.18</v>
      </c>
      <c r="N36" s="59" t="n">
        <v>60.4</v>
      </c>
      <c r="O36" s="59" t="n">
        <v>59.9</v>
      </c>
      <c r="P36" s="59" t="n">
        <v>59.5</v>
      </c>
      <c r="Q36" s="59" t="n">
        <v>59.2</v>
      </c>
      <c r="R36" s="59" t="n">
        <v>59.1</v>
      </c>
      <c r="S36" s="59" t="n">
        <v>58.9</v>
      </c>
      <c r="T36" s="59" t="n">
        <v>58.9</v>
      </c>
      <c r="U36" s="60" t="n">
        <v>58.9</v>
      </c>
      <c r="V36" s="59" t="n">
        <v>58.9</v>
      </c>
      <c r="W36" s="59" t="n">
        <v>58.9</v>
      </c>
      <c r="X36" s="59" t="n">
        <v>58.9</v>
      </c>
      <c r="Y36" s="59" t="n">
        <v>59</v>
      </c>
      <c r="Z36" s="61" t="n">
        <f aca="false">AVERAGE(B36:Y36)</f>
        <v>60.1733333333334</v>
      </c>
      <c r="AA36" s="62" t="n">
        <v>62.1</v>
      </c>
      <c r="AB36" s="63" t="n">
        <v>58.8</v>
      </c>
      <c r="AC36" s="59" t="n">
        <f aca="false">AA36-AB36</f>
        <v>3.3</v>
      </c>
      <c r="AD36" s="59" t="n">
        <f aca="false">AVERAGE(J36:U36)</f>
        <v>59.9133333333333</v>
      </c>
      <c r="AE36" s="60" t="n">
        <f aca="false">AVERAGE(B36:I36,V36:Y36)</f>
        <v>60.4333333333333</v>
      </c>
      <c r="AF36" s="67" t="n">
        <f aca="false">SUM(Z36+700)*(1013.25/760)</f>
        <v>1013.48109210526</v>
      </c>
      <c r="AG36" s="62" t="n">
        <f aca="false">SUM(AA36+700)*(1013.25/760)</f>
        <v>1016.04976973684</v>
      </c>
      <c r="AH36" s="163" t="n">
        <f aca="false">SUM(AB36+700)*(1013.25/760)</f>
        <v>1011.65013157895</v>
      </c>
      <c r="AI36" s="165" t="n">
        <f aca="false">SUM(AC36)*(1013.25/760)</f>
        <v>4.39963815789474</v>
      </c>
    </row>
    <row r="37" customFormat="false" ht="12" hidden="false" customHeight="false" outlineLevel="0" collapsed="false">
      <c r="A37" s="57" t="n">
        <v>26</v>
      </c>
      <c r="B37" s="58" t="n">
        <v>58.9</v>
      </c>
      <c r="C37" s="59" t="n">
        <v>58.5</v>
      </c>
      <c r="D37" s="59" t="n">
        <v>58.3</v>
      </c>
      <c r="E37" s="59" t="n">
        <v>58</v>
      </c>
      <c r="F37" s="59" t="n">
        <v>57.7</v>
      </c>
      <c r="G37" s="59" t="n">
        <v>57.4</v>
      </c>
      <c r="H37" s="59" t="n">
        <v>57.3</v>
      </c>
      <c r="I37" s="60" t="n">
        <v>57.4</v>
      </c>
      <c r="J37" s="59" t="n">
        <v>57.48</v>
      </c>
      <c r="K37" s="59" t="n">
        <v>57.5</v>
      </c>
      <c r="L37" s="59" t="n">
        <v>57.6</v>
      </c>
      <c r="M37" s="59" t="n">
        <v>56.78</v>
      </c>
      <c r="N37" s="59" t="n">
        <v>56.1</v>
      </c>
      <c r="O37" s="59" t="n">
        <v>55.8</v>
      </c>
      <c r="P37" s="59" t="n">
        <v>55.75</v>
      </c>
      <c r="Q37" s="59" t="n">
        <v>55.6</v>
      </c>
      <c r="R37" s="59" t="n">
        <v>55.7</v>
      </c>
      <c r="S37" s="59" t="n">
        <v>55.75</v>
      </c>
      <c r="T37" s="59" t="n">
        <v>55.8</v>
      </c>
      <c r="U37" s="60" t="n">
        <v>55.9</v>
      </c>
      <c r="V37" s="59" t="n">
        <v>55.7</v>
      </c>
      <c r="W37" s="59" t="n">
        <v>55.5</v>
      </c>
      <c r="X37" s="59" t="n">
        <v>55.4</v>
      </c>
      <c r="Y37" s="59" t="n">
        <v>55.4</v>
      </c>
      <c r="Z37" s="61" t="n">
        <f aca="false">AVERAGE(B37:Y37)</f>
        <v>56.7191666666667</v>
      </c>
      <c r="AA37" s="62" t="n">
        <v>59</v>
      </c>
      <c r="AB37" s="63" t="n">
        <v>55.3</v>
      </c>
      <c r="AC37" s="59" t="n">
        <f aca="false">AA37-AB37</f>
        <v>3.7</v>
      </c>
      <c r="AD37" s="59" t="n">
        <f aca="false">AVERAGE(J37:U37)</f>
        <v>56.3133333333333</v>
      </c>
      <c r="AE37" s="60" t="n">
        <f aca="false">AVERAGE(B37:I37,V37:Y37)</f>
        <v>57.125</v>
      </c>
      <c r="AF37" s="67" t="n">
        <f aca="false">SUM(Z37+700)*(1013.25/760)</f>
        <v>1008.87591529605</v>
      </c>
      <c r="AG37" s="62" t="n">
        <f aca="false">SUM(AA37+700)*(1013.25/760)</f>
        <v>1011.91677631579</v>
      </c>
      <c r="AH37" s="163" t="n">
        <f aca="false">SUM(AB37+700)*(1013.25/760)</f>
        <v>1006.98384868421</v>
      </c>
      <c r="AI37" s="165" t="n">
        <f aca="false">SUM(AC37)*(1013.25/760)</f>
        <v>4.93292763157895</v>
      </c>
    </row>
    <row r="38" customFormat="false" ht="12" hidden="false" customHeight="false" outlineLevel="0" collapsed="false">
      <c r="A38" s="57" t="n">
        <v>27</v>
      </c>
      <c r="B38" s="58" t="n">
        <v>55.3</v>
      </c>
      <c r="C38" s="59" t="n">
        <v>55.2</v>
      </c>
      <c r="D38" s="59" t="n">
        <v>55.2</v>
      </c>
      <c r="E38" s="59" t="n">
        <v>55.1</v>
      </c>
      <c r="F38" s="59" t="n">
        <v>54.7</v>
      </c>
      <c r="G38" s="59" t="n">
        <v>54.4</v>
      </c>
      <c r="H38" s="59" t="n">
        <v>54.4</v>
      </c>
      <c r="I38" s="60" t="n">
        <v>54.4</v>
      </c>
      <c r="J38" s="59" t="n">
        <v>54.66</v>
      </c>
      <c r="K38" s="59" t="n">
        <v>54.7</v>
      </c>
      <c r="L38" s="59" t="n">
        <v>54.7</v>
      </c>
      <c r="M38" s="59" t="n">
        <v>54.56</v>
      </c>
      <c r="N38" s="59" t="n">
        <v>53.7</v>
      </c>
      <c r="O38" s="59" t="n">
        <v>53</v>
      </c>
      <c r="P38" s="59" t="n">
        <v>52.4</v>
      </c>
      <c r="Q38" s="59" t="n">
        <v>52.3</v>
      </c>
      <c r="R38" s="59" t="n">
        <v>52.2</v>
      </c>
      <c r="S38" s="59" t="n">
        <v>52.2</v>
      </c>
      <c r="T38" s="59" t="n">
        <v>52</v>
      </c>
      <c r="U38" s="60" t="n">
        <v>51.6</v>
      </c>
      <c r="V38" s="59" t="n">
        <v>51</v>
      </c>
      <c r="W38" s="59" t="n">
        <v>50.4</v>
      </c>
      <c r="X38" s="59" t="n">
        <v>49.3</v>
      </c>
      <c r="Y38" s="59" t="n">
        <v>48.4</v>
      </c>
      <c r="Z38" s="61" t="n">
        <f aca="false">AVERAGE(B38:Y38)</f>
        <v>53.1591666666667</v>
      </c>
      <c r="AA38" s="62" t="n">
        <v>55.4</v>
      </c>
      <c r="AB38" s="63" t="n">
        <f aca="false">LARGE(B38:Y38,24)</f>
        <v>48.4</v>
      </c>
      <c r="AC38" s="59" t="n">
        <f aca="false">AA38-AB38</f>
        <v>7</v>
      </c>
      <c r="AD38" s="59" t="n">
        <f aca="false">AVERAGE(J38:U38)</f>
        <v>53.1683333333333</v>
      </c>
      <c r="AE38" s="60" t="n">
        <f aca="false">AVERAGE(B38:I38,V38:Y38)</f>
        <v>53.15</v>
      </c>
      <c r="AF38" s="67" t="n">
        <f aca="false">SUM(Z38+700)*(1013.25/760)</f>
        <v>1004.12963898026</v>
      </c>
      <c r="AG38" s="62" t="n">
        <f aca="false">SUM(AA38+700)*(1013.25/760)</f>
        <v>1007.11717105263</v>
      </c>
      <c r="AH38" s="163" t="n">
        <f aca="false">SUM(AB38+700)*(1013.25/760)</f>
        <v>997.784605263158</v>
      </c>
      <c r="AI38" s="165" t="n">
        <f aca="false">SUM(AC38)*(1013.25/760)</f>
        <v>9.33256578947368</v>
      </c>
    </row>
    <row r="39" customFormat="false" ht="12" hidden="false" customHeight="false" outlineLevel="0" collapsed="false">
      <c r="A39" s="57" t="n">
        <v>28</v>
      </c>
      <c r="B39" s="58" t="n">
        <v>48.9</v>
      </c>
      <c r="C39" s="59" t="n">
        <v>49.6</v>
      </c>
      <c r="D39" s="59" t="n">
        <v>50.5</v>
      </c>
      <c r="E39" s="59" t="n">
        <v>51.3</v>
      </c>
      <c r="F39" s="59" t="n">
        <v>51.8</v>
      </c>
      <c r="G39" s="59" t="n">
        <v>52.4</v>
      </c>
      <c r="H39" s="59" t="n">
        <v>53.1</v>
      </c>
      <c r="I39" s="60" t="n">
        <v>53.9</v>
      </c>
      <c r="J39" s="59" t="n">
        <v>55.24</v>
      </c>
      <c r="K39" s="59" t="n">
        <v>55.6</v>
      </c>
      <c r="L39" s="59" t="n">
        <v>56.3</v>
      </c>
      <c r="M39" s="59" t="n">
        <v>56.32</v>
      </c>
      <c r="N39" s="59" t="n">
        <v>56.3</v>
      </c>
      <c r="O39" s="59" t="n">
        <v>56.1</v>
      </c>
      <c r="P39" s="59" t="n">
        <v>56</v>
      </c>
      <c r="Q39" s="59" t="n">
        <v>56.4</v>
      </c>
      <c r="R39" s="59" t="n">
        <v>56.9</v>
      </c>
      <c r="S39" s="59" t="n">
        <v>58.5</v>
      </c>
      <c r="T39" s="59" t="n">
        <v>58</v>
      </c>
      <c r="U39" s="60" t="n">
        <v>58.5</v>
      </c>
      <c r="V39" s="59" t="n">
        <v>58.7</v>
      </c>
      <c r="W39" s="59" t="n">
        <v>59</v>
      </c>
      <c r="X39" s="59" t="n">
        <v>59.3</v>
      </c>
      <c r="Y39" s="59" t="n">
        <v>59.3</v>
      </c>
      <c r="Z39" s="61" t="n">
        <f aca="false">AVERAGE(B39:Y39)</f>
        <v>55.3316666666667</v>
      </c>
      <c r="AA39" s="62" t="n">
        <v>59.4</v>
      </c>
      <c r="AB39" s="63" t="n">
        <v>48.4</v>
      </c>
      <c r="AC39" s="59" t="n">
        <f aca="false">AA39-AB39</f>
        <v>11</v>
      </c>
      <c r="AD39" s="59" t="n">
        <f aca="false">AVERAGE(J39:U39)</f>
        <v>56.68</v>
      </c>
      <c r="AE39" s="60" t="n">
        <f aca="false">AVERAGE(B39:I39,V39:Y39)</f>
        <v>53.9833333333333</v>
      </c>
      <c r="AF39" s="67" t="n">
        <f aca="false">SUM(Z39+700)*(1013.25/760)</f>
        <v>1007.02606743421</v>
      </c>
      <c r="AG39" s="62" t="n">
        <f aca="false">SUM(AA39+700)*(1013.25/760)</f>
        <v>1012.45006578947</v>
      </c>
      <c r="AH39" s="163" t="n">
        <f aca="false">SUM(AB39+700)*(1013.25/760)</f>
        <v>997.784605263158</v>
      </c>
      <c r="AI39" s="165" t="n">
        <f aca="false">SUM(AC39)*(1013.25/760)</f>
        <v>14.6654605263158</v>
      </c>
    </row>
    <row r="40" customFormat="false" ht="12" hidden="false" customHeight="false" outlineLevel="0" collapsed="false">
      <c r="A40" s="57" t="n">
        <v>29</v>
      </c>
      <c r="B40" s="58" t="n">
        <v>59.4</v>
      </c>
      <c r="C40" s="59" t="n">
        <v>59.4</v>
      </c>
      <c r="D40" s="59" t="n">
        <v>59.4</v>
      </c>
      <c r="E40" s="59" t="n">
        <v>59.5</v>
      </c>
      <c r="F40" s="59" t="n">
        <v>59.5</v>
      </c>
      <c r="G40" s="59" t="n">
        <v>59.4</v>
      </c>
      <c r="H40" s="59" t="n">
        <v>59.3</v>
      </c>
      <c r="I40" s="60" t="n">
        <v>59.4</v>
      </c>
      <c r="J40" s="59" t="n">
        <v>59.33</v>
      </c>
      <c r="K40" s="59" t="n">
        <v>59.4</v>
      </c>
      <c r="L40" s="59" t="n">
        <v>59.3</v>
      </c>
      <c r="M40" s="59" t="n">
        <v>58.71</v>
      </c>
      <c r="N40" s="59" t="n">
        <v>58.2</v>
      </c>
      <c r="O40" s="59" t="n">
        <v>57.7</v>
      </c>
      <c r="P40" s="59" t="n">
        <v>57.28</v>
      </c>
      <c r="Q40" s="59" t="n">
        <v>57.3</v>
      </c>
      <c r="R40" s="59" t="n">
        <v>57.3</v>
      </c>
      <c r="S40" s="59" t="n">
        <v>57.28</v>
      </c>
      <c r="T40" s="59" t="n">
        <v>57.4</v>
      </c>
      <c r="U40" s="60" t="n">
        <v>57.6</v>
      </c>
      <c r="V40" s="59" t="n">
        <v>57.7</v>
      </c>
      <c r="W40" s="59" t="n">
        <v>57.7</v>
      </c>
      <c r="X40" s="59" t="n">
        <v>57.8</v>
      </c>
      <c r="Y40" s="59" t="n">
        <v>57.7</v>
      </c>
      <c r="Z40" s="61" t="n">
        <f aca="false">AVERAGE(B40:Y40)</f>
        <v>58.4583333333333</v>
      </c>
      <c r="AA40" s="62" t="n">
        <v>59.6</v>
      </c>
      <c r="AB40" s="63" t="n">
        <v>57.2</v>
      </c>
      <c r="AC40" s="59" t="n">
        <f aca="false">AA40-AB40</f>
        <v>2.4</v>
      </c>
      <c r="AD40" s="59" t="n">
        <f aca="false">AVERAGE(J40:U40)</f>
        <v>58.0666666666667</v>
      </c>
      <c r="AE40" s="60" t="n">
        <f aca="false">AVERAGE(B40:I40,V40:Y40)</f>
        <v>58.85</v>
      </c>
      <c r="AF40" s="67" t="n">
        <f aca="false">SUM(Z40+700)*(1013.25/760)</f>
        <v>1011.19461348684</v>
      </c>
      <c r="AG40" s="62" t="n">
        <f aca="false">SUM(AA40+700)*(1013.25/760)</f>
        <v>1012.71671052632</v>
      </c>
      <c r="AH40" s="163" t="n">
        <f aca="false">SUM(AB40+700)*(1013.25/760)</f>
        <v>1009.51697368421</v>
      </c>
      <c r="AI40" s="165" t="n">
        <f aca="false">SUM(AC40)*(1013.25/760)</f>
        <v>3.19973684210526</v>
      </c>
    </row>
    <row r="41" customFormat="false" ht="12" hidden="false" customHeight="false" outlineLevel="0" collapsed="false">
      <c r="A41" s="166" t="n">
        <v>30</v>
      </c>
      <c r="B41" s="58" t="n">
        <v>57.8</v>
      </c>
      <c r="C41" s="59" t="n">
        <v>57.9</v>
      </c>
      <c r="D41" s="59" t="n">
        <v>58</v>
      </c>
      <c r="E41" s="59" t="n">
        <v>58.1</v>
      </c>
      <c r="F41" s="59" t="n">
        <v>58.1</v>
      </c>
      <c r="G41" s="59" t="n">
        <v>58.2</v>
      </c>
      <c r="H41" s="59" t="n">
        <v>58.3</v>
      </c>
      <c r="I41" s="60" t="n">
        <v>58.8</v>
      </c>
      <c r="J41" s="59" t="n">
        <v>59.59</v>
      </c>
      <c r="K41" s="59" t="n">
        <v>59.9</v>
      </c>
      <c r="L41" s="59" t="n">
        <v>60.2</v>
      </c>
      <c r="M41" s="59" t="n">
        <v>60.38</v>
      </c>
      <c r="N41" s="59" t="n">
        <v>60.2</v>
      </c>
      <c r="O41" s="59" t="n">
        <v>60.1</v>
      </c>
      <c r="P41" s="59" t="n">
        <v>60.12</v>
      </c>
      <c r="Q41" s="59" t="n">
        <v>60.3</v>
      </c>
      <c r="R41" s="59" t="n">
        <v>60.6</v>
      </c>
      <c r="S41" s="59" t="n">
        <v>61.02</v>
      </c>
      <c r="T41" s="59" t="n">
        <v>61.2</v>
      </c>
      <c r="U41" s="60" t="n">
        <v>61.7</v>
      </c>
      <c r="V41" s="59" t="n">
        <v>62</v>
      </c>
      <c r="W41" s="59" t="n">
        <v>62.2</v>
      </c>
      <c r="X41" s="59" t="n">
        <v>62.3</v>
      </c>
      <c r="Y41" s="59" t="n">
        <v>62.3</v>
      </c>
      <c r="Z41" s="61" t="n">
        <f aca="false">AVERAGE(B41:Y41)</f>
        <v>59.97125</v>
      </c>
      <c r="AA41" s="62" t="n">
        <v>62.4</v>
      </c>
      <c r="AB41" s="63" t="n">
        <v>57.7</v>
      </c>
      <c r="AC41" s="59" t="n">
        <f aca="false">AA41-AB41</f>
        <v>4.7</v>
      </c>
      <c r="AD41" s="59" t="n">
        <f aca="false">AVERAGE(J41:U41)</f>
        <v>60.4425</v>
      </c>
      <c r="AE41" s="60" t="n">
        <f aca="false">AVERAGE(B41:I41,V41:Y41)</f>
        <v>59.5</v>
      </c>
      <c r="AF41" s="67" t="n">
        <f aca="false">SUM(Z41+700)*(1013.25/760)</f>
        <v>1013.21166981908</v>
      </c>
      <c r="AG41" s="62" t="n">
        <f aca="false">SUM(AA41+700)*(1013.25/760)</f>
        <v>1016.44973684211</v>
      </c>
      <c r="AH41" s="163" t="n">
        <f aca="false">SUM(AB41+700)*(1013.25/760)</f>
        <v>1010.18358552632</v>
      </c>
      <c r="AI41" s="165" t="n">
        <f aca="false">SUM(AC41)*(1013.25/760)</f>
        <v>6.26615131578947</v>
      </c>
    </row>
    <row r="42" customFormat="false" ht="13" hidden="false" customHeight="false" outlineLevel="0" collapsed="false">
      <c r="A42" s="69" t="n">
        <v>31</v>
      </c>
      <c r="B42" s="167" t="n">
        <v>62.2</v>
      </c>
      <c r="C42" s="70" t="n">
        <v>62.1</v>
      </c>
      <c r="D42" s="70" t="n">
        <v>62</v>
      </c>
      <c r="E42" s="70" t="n">
        <v>61.9</v>
      </c>
      <c r="F42" s="70" t="n">
        <v>61.6</v>
      </c>
      <c r="G42" s="70" t="n">
        <v>61.3</v>
      </c>
      <c r="H42" s="70" t="n">
        <v>61.3</v>
      </c>
      <c r="I42" s="71" t="n">
        <v>61.3</v>
      </c>
      <c r="J42" s="70" t="n">
        <v>61.02</v>
      </c>
      <c r="K42" s="70" t="n">
        <v>61.1</v>
      </c>
      <c r="L42" s="70" t="n">
        <v>61.1</v>
      </c>
      <c r="M42" s="70" t="n">
        <v>60.82</v>
      </c>
      <c r="N42" s="70" t="n">
        <v>59.9</v>
      </c>
      <c r="O42" s="70" t="n">
        <v>59.4</v>
      </c>
      <c r="P42" s="70" t="n">
        <v>59.3</v>
      </c>
      <c r="Q42" s="70" t="n">
        <v>59.2</v>
      </c>
      <c r="R42" s="70" t="n">
        <v>59.6</v>
      </c>
      <c r="S42" s="70" t="n">
        <v>59.7</v>
      </c>
      <c r="T42" s="70" t="n">
        <v>59.7</v>
      </c>
      <c r="U42" s="71" t="n">
        <v>59.9</v>
      </c>
      <c r="V42" s="70" t="n">
        <v>60</v>
      </c>
      <c r="W42" s="70" t="n">
        <v>60.2</v>
      </c>
      <c r="X42" s="70" t="n">
        <v>60.2</v>
      </c>
      <c r="Y42" s="71" t="n">
        <v>60.2</v>
      </c>
      <c r="Z42" s="72" t="n">
        <f aca="false">AVERAGE(B42:Y42)</f>
        <v>60.6266666666667</v>
      </c>
      <c r="AA42" s="73" t="n">
        <v>62.3</v>
      </c>
      <c r="AB42" s="74" t="n">
        <v>59.2</v>
      </c>
      <c r="AC42" s="70" t="n">
        <f aca="false">AA42-AB42</f>
        <v>3.09999999999999</v>
      </c>
      <c r="AD42" s="70" t="n">
        <f aca="false">AVERAGE(J42:U42)</f>
        <v>60.0616666666667</v>
      </c>
      <c r="AE42" s="71" t="n">
        <f aca="false">AVERAGE(B42:I42,V42:Y42)</f>
        <v>61.1916666666667</v>
      </c>
      <c r="AF42" s="75" t="n">
        <f aca="false">SUM(Z42+700)*(1013.25/760)</f>
        <v>1014.08548684211</v>
      </c>
      <c r="AG42" s="73" t="n">
        <f aca="false">SUM(AA42+700)*(1013.25/760)</f>
        <v>1016.31641447368</v>
      </c>
      <c r="AH42" s="168" t="n">
        <f aca="false">SUM(AB42+700)*(1013.25/760)</f>
        <v>1012.18342105263</v>
      </c>
      <c r="AI42" s="169" t="n">
        <f aca="false">SUM(AC42)*(1013.25/760)</f>
        <v>4.13299342105262</v>
      </c>
    </row>
    <row r="43" customFormat="false" ht="13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130"/>
      <c r="AG43" s="131"/>
      <c r="AH43" s="132"/>
    </row>
    <row r="44" customFormat="false" ht="14" hidden="false" customHeight="false" outlineLevel="0" collapsed="false">
      <c r="A44" s="127" t="s">
        <v>31</v>
      </c>
      <c r="B44" s="82" t="n">
        <f aca="false">AVERAGE(B12:B42)</f>
        <v>56.1193548387097</v>
      </c>
      <c r="C44" s="82" t="n">
        <f aca="false">AVERAGE(C12:C42)</f>
        <v>56.0677419354839</v>
      </c>
      <c r="D44" s="82" t="n">
        <f aca="false">AVERAGE(D12:D42)</f>
        <v>56.0483870967742</v>
      </c>
      <c r="E44" s="82" t="n">
        <f aca="false">AVERAGE(E12:E42)</f>
        <v>56.1</v>
      </c>
      <c r="F44" s="82" t="n">
        <f aca="false">AVERAGE(F12:F42)</f>
        <v>56.0612903225806</v>
      </c>
      <c r="G44" s="82" t="n">
        <f aca="false">AVERAGE(G12:G42)</f>
        <v>56.0967741935484</v>
      </c>
      <c r="H44" s="82" t="n">
        <f aca="false">AVERAGE(H12:H42)</f>
        <v>56.0870967741936</v>
      </c>
      <c r="I44" s="83" t="n">
        <f aca="false">AVERAGE(I12:I42)</f>
        <v>56.2645161290323</v>
      </c>
      <c r="J44" s="84" t="n">
        <f aca="false">AVERAGE(J12:J42)</f>
        <v>56.5617096774193</v>
      </c>
      <c r="K44" s="82" t="n">
        <f aca="false">AVERAGE(K12:K42)</f>
        <v>56.7387096774194</v>
      </c>
      <c r="L44" s="82" t="n">
        <f aca="false">AVERAGE(L12:L42)</f>
        <v>56.9322580645161</v>
      </c>
      <c r="M44" s="82" t="n">
        <f aca="false">AVERAGE(M12:M42)</f>
        <v>56.69</v>
      </c>
      <c r="N44" s="82" t="n">
        <f aca="false">AVERAGE(N12:N42)</f>
        <v>56.258064516129</v>
      </c>
      <c r="O44" s="82" t="n">
        <f aca="false">AVERAGE(O12:O42)</f>
        <v>55.8838709677419</v>
      </c>
      <c r="P44" s="82" t="n">
        <f aca="false">AVERAGE(P12:P42)</f>
        <v>55.7261290322581</v>
      </c>
      <c r="Q44" s="82" t="n">
        <f aca="false">AVERAGE(Q12:Q42)</f>
        <v>55.7709677419355</v>
      </c>
      <c r="R44" s="82" t="n">
        <f aca="false">AVERAGE(R12:R42)</f>
        <v>55.8709677419355</v>
      </c>
      <c r="S44" s="82" t="n">
        <f aca="false">AVERAGE(S12:S42)</f>
        <v>56.0393548387097</v>
      </c>
      <c r="T44" s="82" t="n">
        <f aca="false">AVERAGE(T12:T42)</f>
        <v>56.1193548387097</v>
      </c>
      <c r="U44" s="85" t="n">
        <f aca="false">AVERAGE(U12:U42)</f>
        <v>56.2709677419355</v>
      </c>
      <c r="V44" s="84" t="n">
        <f aca="false">AVERAGE(V12:V42)</f>
        <v>56.3935483870968</v>
      </c>
      <c r="W44" s="82" t="n">
        <f aca="false">AVERAGE(W12:W42)</f>
        <v>56.4548387096774</v>
      </c>
      <c r="X44" s="82" t="n">
        <f aca="false">AVERAGE(X12:X42)</f>
        <v>56.4935483870968</v>
      </c>
      <c r="Y44" s="85" t="n">
        <f aca="false">AVERAGE(Y12:Y42)</f>
        <v>56.5129032258065</v>
      </c>
      <c r="Z44" s="86" t="n">
        <f aca="false">AVERAGE(B44:Y44)</f>
        <v>56.2317647849462</v>
      </c>
      <c r="AA44" s="87" t="n">
        <f aca="false">AVERAGE(AA12:AA42)</f>
        <v>58.2</v>
      </c>
      <c r="AB44" s="88" t="n">
        <f aca="false">AVERAGE(AB12:AB42)</f>
        <v>53.9838709677419</v>
      </c>
      <c r="AC44" s="89" t="n">
        <f aca="false">SUM(AA44-AB44)</f>
        <v>4.21612903225805</v>
      </c>
      <c r="AD44" s="90" t="n">
        <f aca="false">AVERAGE(J44:U44)</f>
        <v>56.2385295698925</v>
      </c>
      <c r="AE44" s="91" t="n">
        <f aca="false">AVERAGE(B44:I44,V44:Y44)</f>
        <v>56.225</v>
      </c>
      <c r="AF44" s="133" t="n">
        <f aca="false">AVERAGE(AF12:AF42)</f>
        <v>1008.22436135532</v>
      </c>
      <c r="AG44" s="87" t="n">
        <f aca="false">AVERAGE(AG12:AG42)</f>
        <v>1010.85019736842</v>
      </c>
      <c r="AH44" s="170" t="n">
        <f aca="false">AVERAGE(AH12:AH42)</f>
        <v>1005.22915428693</v>
      </c>
      <c r="AI44" s="91" t="n">
        <f aca="false">AVERAGE(AI12:AI42)</f>
        <v>5.62104308149406</v>
      </c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3" hidden="false" customHeight="false" outlineLevel="0" collapsed="false">
      <c r="A45" s="128" t="s">
        <v>22</v>
      </c>
      <c r="B45" s="96" t="n">
        <f aca="false">SUM(B12:B42)</f>
        <v>1739.7</v>
      </c>
      <c r="C45" s="96" t="n">
        <f aca="false">SUM(C12:C42)</f>
        <v>1738.1</v>
      </c>
      <c r="D45" s="96" t="n">
        <f aca="false">SUM(D12:D42)</f>
        <v>1737.5</v>
      </c>
      <c r="E45" s="96" t="n">
        <f aca="false">SUM(E12:E42)</f>
        <v>1739.1</v>
      </c>
      <c r="F45" s="96" t="n">
        <f aca="false">SUM(F12:F42)</f>
        <v>1737.9</v>
      </c>
      <c r="G45" s="96" t="n">
        <f aca="false">SUM(G12:G42)</f>
        <v>1739</v>
      </c>
      <c r="H45" s="96" t="n">
        <f aca="false">SUM(H12:H42)</f>
        <v>1738.7</v>
      </c>
      <c r="I45" s="97" t="n">
        <f aca="false">SUM(I12:I42)</f>
        <v>1744.2</v>
      </c>
      <c r="J45" s="98" t="n">
        <f aca="false">SUM(J12:J42)</f>
        <v>1753.413</v>
      </c>
      <c r="K45" s="96" t="n">
        <f aca="false">SUM(K12:K42)</f>
        <v>1758.9</v>
      </c>
      <c r="L45" s="96" t="n">
        <f aca="false">SUM(L12:L42)</f>
        <v>1764.9</v>
      </c>
      <c r="M45" s="96" t="n">
        <f aca="false">SUM(M12:M42)</f>
        <v>1757.39</v>
      </c>
      <c r="N45" s="96" t="n">
        <f aca="false">SUM(N12:N42)</f>
        <v>1744</v>
      </c>
      <c r="O45" s="96" t="n">
        <f aca="false">SUM(O12:O42)</f>
        <v>1732.4</v>
      </c>
      <c r="P45" s="96" t="n">
        <f aca="false">SUM(P12:P42)</f>
        <v>1727.51</v>
      </c>
      <c r="Q45" s="96" t="n">
        <f aca="false">SUM(Q12:Q42)</f>
        <v>1728.9</v>
      </c>
      <c r="R45" s="96" t="n">
        <f aca="false">SUM(R12:R42)</f>
        <v>1732</v>
      </c>
      <c r="S45" s="96" t="n">
        <f aca="false">SUM(S12:S42)</f>
        <v>1737.22</v>
      </c>
      <c r="T45" s="96" t="n">
        <f aca="false">SUM(T12:T42)</f>
        <v>1739.7</v>
      </c>
      <c r="U45" s="99" t="n">
        <f aca="false">SUM(U12:U42)</f>
        <v>1744.4</v>
      </c>
      <c r="V45" s="98" t="n">
        <f aca="false">SUM(V12:V42)</f>
        <v>1748.2</v>
      </c>
      <c r="W45" s="96" t="n">
        <f aca="false">SUM(W12:W42)</f>
        <v>1750.1</v>
      </c>
      <c r="X45" s="96" t="n">
        <f aca="false">SUM(X12:X42)</f>
        <v>1751.3</v>
      </c>
      <c r="Y45" s="99" t="n">
        <f aca="false">SUM(Y12:Y42)</f>
        <v>1751.9</v>
      </c>
      <c r="Z45" s="98" t="n">
        <f aca="false">SUM(Z12:Z42)</f>
        <v>1743.14429166667</v>
      </c>
      <c r="AA45" s="96" t="n">
        <f aca="false">SUM(AA12:AA42)</f>
        <v>1804.2</v>
      </c>
      <c r="AB45" s="96" t="n">
        <f aca="false">SUM(AB12:AB42)</f>
        <v>1673.5</v>
      </c>
      <c r="AC45" s="96" t="n">
        <f aca="false">SUM(AC12:AC42)</f>
        <v>130.7</v>
      </c>
      <c r="AD45" s="96" t="n">
        <f aca="false">SUM(AD12:AD42)</f>
        <v>1743.39441666667</v>
      </c>
      <c r="AE45" s="99" t="n">
        <f aca="false">SUM(AE12:AE42)</f>
        <v>1742.975</v>
      </c>
      <c r="AF45" s="135" t="n">
        <f aca="false">SUM(AF11:AF42)</f>
        <v>31254.9552020148</v>
      </c>
      <c r="AG45" s="136" t="n">
        <f aca="false">SUM(AG11:AG42)</f>
        <v>31336.356118421</v>
      </c>
      <c r="AH45" s="171" t="n">
        <f aca="false">SUM(AH11:AH42)</f>
        <v>31162.1037828947</v>
      </c>
      <c r="AI45" s="137" t="n">
        <f aca="false">SUM(AI11:AI42)</f>
        <v>174.252335526316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1008.07623196095</v>
      </c>
      <c r="C46" s="102" t="n">
        <f aca="false">SUM(C44+700)*(1013.25/760)</f>
        <v>1008.00742041596</v>
      </c>
      <c r="D46" s="102" t="n">
        <f aca="false">SUM(D44+700)*(1013.25/760)</f>
        <v>1007.98161608659</v>
      </c>
      <c r="E46" s="102" t="n">
        <f aca="false">SUM(E44+700)*(1013.25/760)</f>
        <v>1008.05042763158</v>
      </c>
      <c r="F46" s="102" t="n">
        <f aca="false">SUM(F44+700)*(1013.25/760)</f>
        <v>1007.99881897284</v>
      </c>
      <c r="G46" s="102" t="n">
        <f aca="false">SUM(G44+700)*(1013.25/760)</f>
        <v>1008.04612691002</v>
      </c>
      <c r="H46" s="102" t="n">
        <f aca="false">SUM(H44+700)*(1013.25/760)</f>
        <v>1008.03322474533</v>
      </c>
      <c r="I46" s="103" t="n">
        <f aca="false">SUM(I44+700)*(1013.25/760)</f>
        <v>1008.26976443124</v>
      </c>
      <c r="J46" s="104" t="n">
        <f aca="false">SUM(J44+700)*(1013.25/760)</f>
        <v>1008.66598990874</v>
      </c>
      <c r="K46" s="102" t="n">
        <f aca="false">SUM(K44+700)*(1013.25/760)</f>
        <v>1008.90197050085</v>
      </c>
      <c r="L46" s="102" t="n">
        <f aca="false">SUM(L44+700)*(1013.25/760)</f>
        <v>1009.16001379457</v>
      </c>
      <c r="M46" s="102" t="n">
        <f aca="false">SUM(M44+700)*(1013.25/760)</f>
        <v>1008.83702960526</v>
      </c>
      <c r="N46" s="102" t="n">
        <f aca="false">SUM(N44+700)*(1013.25/760)</f>
        <v>1008.26116298812</v>
      </c>
      <c r="O46" s="102" t="n">
        <f aca="false">SUM(O44+700)*(1013.25/760)</f>
        <v>1007.76227928693</v>
      </c>
      <c r="P46" s="102" t="n">
        <f aca="false">SUM(P44+700)*(1013.25/760)</f>
        <v>1007.55197400255</v>
      </c>
      <c r="Q46" s="102" t="n">
        <f aca="false">SUM(Q44+700)*(1013.25/760)</f>
        <v>1007.61175403226</v>
      </c>
      <c r="R46" s="102" t="n">
        <f aca="false">SUM(R44+700)*(1013.25/760)</f>
        <v>1007.74507640068</v>
      </c>
      <c r="S46" s="102" t="n">
        <f aca="false">SUM(S44+700)*(1013.25/760)</f>
        <v>1007.96957406621</v>
      </c>
      <c r="T46" s="102" t="n">
        <f aca="false">SUM(T44+700)*(1013.25/760)</f>
        <v>1008.07623196095</v>
      </c>
      <c r="U46" s="105" t="n">
        <f aca="false">SUM(U44+700)*(1013.25/760)</f>
        <v>1008.27836587436</v>
      </c>
      <c r="V46" s="104" t="n">
        <f aca="false">SUM(V44+700)*(1013.25/760)</f>
        <v>1008.44179329372</v>
      </c>
      <c r="W46" s="102" t="n">
        <f aca="false">SUM(W44+700)*(1013.25/760)</f>
        <v>1008.5235070034</v>
      </c>
      <c r="X46" s="102" t="n">
        <f aca="false">SUM(X44+700)*(1013.25/760)</f>
        <v>1008.57511566214</v>
      </c>
      <c r="Y46" s="105" t="n">
        <f aca="false">SUM(Y44+700)*(1013.25/760)</f>
        <v>1008.60091999151</v>
      </c>
      <c r="Z46" s="104" t="n">
        <f aca="false">SUM(Z44+700)*(1013.25/760)</f>
        <v>1008.22609956361</v>
      </c>
      <c r="AA46" s="102" t="n">
        <f aca="false">SUM(AA44+700)*(1013.25/760)</f>
        <v>1010.85019736842</v>
      </c>
      <c r="AB46" s="102" t="n">
        <f aca="false">SUM(AB44+700)*(1013.25/760)</f>
        <v>1005.22915428693</v>
      </c>
      <c r="AC46" s="102" t="n">
        <f aca="false">SUM(AC44)*(1013.25/760)</f>
        <v>5.62104308149404</v>
      </c>
      <c r="AD46" s="102" t="n">
        <f aca="false">SUM(AD44+700)*(1013.25/760)</f>
        <v>1008.23511853512</v>
      </c>
      <c r="AE46" s="105" t="n">
        <f aca="false">SUM(AE44+700)*(1013.25/760)</f>
        <v>1008.21708059211</v>
      </c>
      <c r="AF46" s="106" t="s">
        <v>23</v>
      </c>
      <c r="AG46" s="107" t="n">
        <f aca="false">LARGE(AG12:AG42,1)</f>
        <v>1021.38266447368</v>
      </c>
      <c r="AH46" s="172" t="n">
        <f aca="false">LARGE(AH12:AH42,30)</f>
        <v>993.918256578947</v>
      </c>
      <c r="AI46" s="173" t="n">
        <f aca="false">SUM(AG46-AH46)</f>
        <v>27.4644078947369</v>
      </c>
    </row>
    <row r="47" customFormat="false" ht="12" hidden="false" customHeight="false" outlineLevel="0" collapsed="false">
      <c r="AH47" s="174" t="s">
        <v>48</v>
      </c>
      <c r="AI47" s="175" t="n">
        <f aca="false">LARGE(AI12:AI42,1)</f>
        <v>14.6654605263158</v>
      </c>
    </row>
    <row r="48" customFormat="false" ht="12" hidden="false" customHeight="false" outlineLevel="0" collapsed="false">
      <c r="AH48" s="174" t="s">
        <v>49</v>
      </c>
      <c r="AI48" s="173" t="n">
        <f aca="false">LARGE(AI12:AI42,31)</f>
        <v>1.59986842105264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50</v>
      </c>
    </row>
    <row r="9" customFormat="false" ht="13" hidden="false" customHeight="false" outlineLevel="0" collapsed="false">
      <c r="B9" s="0" t="s">
        <v>51</v>
      </c>
    </row>
    <row r="12" customFormat="false" ht="13" hidden="false" customHeight="false" outlineLevel="0" collapsed="false">
      <c r="B12" s="0" t="s">
        <v>52</v>
      </c>
    </row>
    <row r="15" customFormat="false" ht="13" hidden="false" customHeight="false" outlineLevel="0" collapsed="false">
      <c r="B15" s="0" t="s">
        <v>53</v>
      </c>
    </row>
    <row r="18" customFormat="false" ht="13" hidden="false" customHeight="false" outlineLevel="0" collapsed="false">
      <c r="B18" s="176" t="s">
        <v>54</v>
      </c>
    </row>
    <row r="20" customFormat="false" ht="13" hidden="false" customHeight="false" outlineLevel="0" collapsed="false">
      <c r="B20" s="177" t="s">
        <v>55</v>
      </c>
    </row>
    <row r="23" customFormat="false" ht="13" hidden="false" customHeight="false" outlineLevel="0" collapsed="false">
      <c r="B23" s="178" t="s">
        <v>56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AC43" activeCellId="0" sqref="AC43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85714285714286"/>
    <col collapsed="false" hidden="false" max="27" min="27" style="1" width="4.42410714285714"/>
    <col collapsed="false" hidden="false" max="28" min="28" style="3" width="4.28571428571429"/>
    <col collapsed="false" hidden="false" max="29" min="29" style="1" width="3.70982142857143"/>
    <col collapsed="false" hidden="false" max="30" min="30" style="1" width="4.85714285714286"/>
    <col collapsed="false" hidden="false" max="31" min="31" style="1" width="5.14285714285714"/>
    <col collapsed="false" hidden="false" max="32" min="32" style="3" width="5"/>
    <col collapsed="false" hidden="false" max="33" min="33" style="3" width="5.14285714285714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 t="s">
        <v>9</v>
      </c>
      <c r="AA9" s="22" t="s">
        <v>10</v>
      </c>
      <c r="AB9" s="23" t="s">
        <v>11</v>
      </c>
      <c r="AC9" s="109" t="s">
        <v>25</v>
      </c>
      <c r="AD9" s="110" t="s">
        <v>9</v>
      </c>
      <c r="AE9" s="111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35"/>
      <c r="AB10" s="36"/>
      <c r="AC10" s="37"/>
      <c r="AD10" s="112" t="s">
        <v>15</v>
      </c>
      <c r="AE10" s="113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47"/>
      <c r="AA11" s="48"/>
      <c r="AB11" s="49"/>
      <c r="AC11" s="50"/>
      <c r="AD11" s="51"/>
      <c r="AE11" s="52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63.8</v>
      </c>
      <c r="C12" s="59" t="n">
        <v>63.9</v>
      </c>
      <c r="D12" s="59" t="n">
        <v>64</v>
      </c>
      <c r="E12" s="59" t="n">
        <v>64</v>
      </c>
      <c r="F12" s="59" t="n">
        <v>64.1</v>
      </c>
      <c r="G12" s="59" t="n">
        <v>64.1</v>
      </c>
      <c r="H12" s="59" t="n">
        <v>64.2</v>
      </c>
      <c r="I12" s="60" t="n">
        <v>64.4</v>
      </c>
      <c r="J12" s="59" t="n">
        <v>64.87</v>
      </c>
      <c r="K12" s="59" t="n">
        <v>65</v>
      </c>
      <c r="L12" s="59" t="n">
        <v>65.4</v>
      </c>
      <c r="M12" s="59" t="n">
        <v>65.42</v>
      </c>
      <c r="N12" s="59" t="n">
        <v>64.9</v>
      </c>
      <c r="O12" s="59" t="n">
        <v>64.3</v>
      </c>
      <c r="P12" s="59" t="n">
        <v>63.91</v>
      </c>
      <c r="Q12" s="59" t="n">
        <v>63.7</v>
      </c>
      <c r="R12" s="59" t="n">
        <v>63.7</v>
      </c>
      <c r="S12" s="59" t="n">
        <v>63.91</v>
      </c>
      <c r="T12" s="59" t="n">
        <v>64.1</v>
      </c>
      <c r="U12" s="60" t="n">
        <v>64.4</v>
      </c>
      <c r="V12" s="59" t="n">
        <v>64.5</v>
      </c>
      <c r="W12" s="59" t="n">
        <v>64.5</v>
      </c>
      <c r="X12" s="59" t="n">
        <v>64.5</v>
      </c>
      <c r="Y12" s="59" t="n">
        <v>64.5</v>
      </c>
      <c r="Z12" s="61" t="n">
        <f aca="false">AVERAGE(B12:Y12)</f>
        <v>64.3379166666667</v>
      </c>
      <c r="AA12" s="62" t="n">
        <v>65.5</v>
      </c>
      <c r="AB12" s="63" t="n">
        <v>63.6</v>
      </c>
      <c r="AC12" s="59" t="n">
        <f aca="false">AA12-AB12</f>
        <v>1.9</v>
      </c>
      <c r="AD12" s="59" t="n">
        <f aca="false">AVERAGE(J12:U12)</f>
        <v>64.4675</v>
      </c>
      <c r="AE12" s="60" t="n">
        <f aca="false">AVERAGE(B12:I12,V12:Y12)</f>
        <v>64.2083333333333</v>
      </c>
      <c r="AF12" s="64" t="n">
        <f aca="false">SUM(Z12+700)*(1013.25/760)</f>
        <v>1019.03341324013</v>
      </c>
      <c r="AG12" s="65" t="n">
        <f aca="false">SUM(AA12+700)*(1013.25/760)</f>
        <v>1020.58273026316</v>
      </c>
      <c r="AH12" s="66" t="n">
        <f aca="false">SUM(AB12+700)*(1013.25/760)</f>
        <v>1018.04960526316</v>
      </c>
    </row>
    <row r="13" customFormat="false" ht="12" hidden="false" customHeight="false" outlineLevel="0" collapsed="false">
      <c r="A13" s="57" t="n">
        <v>2</v>
      </c>
      <c r="B13" s="58" t="n">
        <v>64.4</v>
      </c>
      <c r="C13" s="59" t="n">
        <v>64.1</v>
      </c>
      <c r="D13" s="59" t="n">
        <v>64.1</v>
      </c>
      <c r="E13" s="59" t="n">
        <v>63.7</v>
      </c>
      <c r="F13" s="59" t="n">
        <v>63.6</v>
      </c>
      <c r="G13" s="59" t="n">
        <v>63.6</v>
      </c>
      <c r="H13" s="59" t="n">
        <v>63.4</v>
      </c>
      <c r="I13" s="60" t="n">
        <v>63.5</v>
      </c>
      <c r="J13" s="59" t="n">
        <v>63.51</v>
      </c>
      <c r="K13" s="59" t="n">
        <v>63.9</v>
      </c>
      <c r="L13" s="59" t="n">
        <v>64</v>
      </c>
      <c r="M13" s="59" t="n">
        <v>64.07</v>
      </c>
      <c r="N13" s="59" t="n">
        <v>63.7</v>
      </c>
      <c r="O13" s="59" t="n">
        <v>63.5</v>
      </c>
      <c r="P13" s="59" t="n">
        <v>63.3</v>
      </c>
      <c r="Q13" s="59" t="n">
        <v>63.2</v>
      </c>
      <c r="R13" s="59" t="n">
        <v>63.1</v>
      </c>
      <c r="S13" s="59" t="n">
        <v>63.1</v>
      </c>
      <c r="T13" s="59" t="n">
        <v>63.1</v>
      </c>
      <c r="U13" s="60" t="n">
        <v>63.1</v>
      </c>
      <c r="V13" s="59" t="n">
        <v>63.1</v>
      </c>
      <c r="W13" s="59" t="n">
        <v>63.1</v>
      </c>
      <c r="X13" s="59" t="n">
        <v>63.1</v>
      </c>
      <c r="Y13" s="59" t="n">
        <v>63.1</v>
      </c>
      <c r="Z13" s="61" t="n">
        <f aca="false">AVERAGE(B13:Y13)</f>
        <v>63.5158333333333</v>
      </c>
      <c r="AA13" s="62" t="n">
        <v>64.5</v>
      </c>
      <c r="AB13" s="63" t="n">
        <v>63</v>
      </c>
      <c r="AC13" s="59" t="n">
        <f aca="false">AA13-AB13</f>
        <v>1.5</v>
      </c>
      <c r="AD13" s="59" t="n">
        <f aca="false">AVERAGE(J13:U13)</f>
        <v>63.465</v>
      </c>
      <c r="AE13" s="60" t="n">
        <f aca="false">AVERAGE(B13:I13,V13:Y13)</f>
        <v>63.5666666666667</v>
      </c>
      <c r="AF13" s="67" t="n">
        <f aca="false">SUM(Z13+700)*(1013.25/760)</f>
        <v>1017.93739226974</v>
      </c>
      <c r="AG13" s="62" t="n">
        <f aca="false">SUM(AA13+700)*(1013.25/760)</f>
        <v>1019.24950657895</v>
      </c>
      <c r="AH13" s="68" t="n">
        <f aca="false">SUM(AB13+700)*(1013.25/760)</f>
        <v>1017.24967105263</v>
      </c>
    </row>
    <row r="14" customFormat="false" ht="12" hidden="false" customHeight="false" outlineLevel="0" collapsed="false">
      <c r="A14" s="57" t="n">
        <v>3</v>
      </c>
      <c r="B14" s="58" t="n">
        <v>63.1</v>
      </c>
      <c r="C14" s="59" t="n">
        <v>63.1</v>
      </c>
      <c r="D14" s="59" t="n">
        <v>63.1</v>
      </c>
      <c r="E14" s="59" t="n">
        <v>62.8</v>
      </c>
      <c r="F14" s="59" t="n">
        <v>62.7</v>
      </c>
      <c r="G14" s="59" t="n">
        <v>62.5</v>
      </c>
      <c r="H14" s="59" t="n">
        <v>62.4</v>
      </c>
      <c r="I14" s="60" t="n">
        <v>62.4</v>
      </c>
      <c r="J14" s="59" t="n">
        <v>62.73</v>
      </c>
      <c r="K14" s="59" t="n">
        <v>62.7</v>
      </c>
      <c r="L14" s="59" t="n">
        <v>62.7</v>
      </c>
      <c r="M14" s="59" t="n">
        <v>62.91</v>
      </c>
      <c r="N14" s="59" t="n">
        <v>62.8</v>
      </c>
      <c r="O14" s="59" t="n">
        <v>62.3</v>
      </c>
      <c r="P14" s="59" t="n">
        <v>61.2</v>
      </c>
      <c r="Q14" s="59" t="n">
        <v>61.2</v>
      </c>
      <c r="R14" s="59" t="n">
        <v>61.2</v>
      </c>
      <c r="S14" s="59" t="n">
        <v>60.96</v>
      </c>
      <c r="T14" s="59" t="n">
        <v>61</v>
      </c>
      <c r="U14" s="60" t="n">
        <v>61</v>
      </c>
      <c r="V14" s="59" t="n">
        <v>60.9</v>
      </c>
      <c r="W14" s="59" t="n">
        <v>60.9</v>
      </c>
      <c r="X14" s="59" t="n">
        <v>60.8</v>
      </c>
      <c r="Y14" s="59" t="n">
        <v>60.4</v>
      </c>
      <c r="Z14" s="61" t="n">
        <f aca="false">AVERAGE(B14:Y14)</f>
        <v>61.9916666666667</v>
      </c>
      <c r="AA14" s="62" t="n">
        <v>63.2</v>
      </c>
      <c r="AB14" s="63" t="n">
        <f aca="false">LARGE(B14:Y14,24)</f>
        <v>60.4</v>
      </c>
      <c r="AC14" s="59" t="n">
        <f aca="false">AA14-AB14</f>
        <v>2.8</v>
      </c>
      <c r="AD14" s="59" t="n">
        <f aca="false">AVERAGE(J14:U14)</f>
        <v>61.8916666666667</v>
      </c>
      <c r="AE14" s="60" t="n">
        <f aca="false">AVERAGE(B14:I14,V14:Y14)</f>
        <v>62.0916666666667</v>
      </c>
      <c r="AF14" s="67" t="n">
        <f aca="false">SUM(Z14+700)*(1013.25/760)</f>
        <v>1015.90533717105</v>
      </c>
      <c r="AG14" s="62" t="n">
        <f aca="false">SUM(AA14+700)*(1013.25/760)</f>
        <v>1017.51631578947</v>
      </c>
      <c r="AH14" s="68" t="n">
        <f aca="false">SUM(AB14+700)*(1013.25/760)</f>
        <v>1013.78328947368</v>
      </c>
    </row>
    <row r="15" customFormat="false" ht="12" hidden="false" customHeight="false" outlineLevel="0" collapsed="false">
      <c r="A15" s="57" t="n">
        <v>4</v>
      </c>
      <c r="B15" s="58" t="n">
        <v>60.1</v>
      </c>
      <c r="C15" s="59" t="n">
        <v>59.7</v>
      </c>
      <c r="D15" s="59" t="n">
        <v>59.3</v>
      </c>
      <c r="E15" s="59" t="n">
        <v>59.1</v>
      </c>
      <c r="F15" s="59" t="n">
        <v>58.4</v>
      </c>
      <c r="G15" s="59" t="n">
        <v>58.1</v>
      </c>
      <c r="H15" s="59" t="n">
        <v>57.8</v>
      </c>
      <c r="I15" s="60" t="n">
        <v>57.8</v>
      </c>
      <c r="J15" s="59" t="n">
        <v>57.87</v>
      </c>
      <c r="K15" s="59" t="n">
        <v>58</v>
      </c>
      <c r="L15" s="59" t="n">
        <v>58</v>
      </c>
      <c r="M15" s="59" t="n">
        <v>58.15</v>
      </c>
      <c r="N15" s="59" t="n">
        <v>57.5</v>
      </c>
      <c r="O15" s="59" t="n">
        <v>57.1</v>
      </c>
      <c r="P15" s="59" t="n">
        <v>56.93</v>
      </c>
      <c r="Q15" s="59" t="n">
        <v>56.9</v>
      </c>
      <c r="R15" s="59" t="n">
        <v>56.8</v>
      </c>
      <c r="S15" s="59" t="n">
        <v>57.23</v>
      </c>
      <c r="T15" s="59" t="n">
        <v>57.2</v>
      </c>
      <c r="U15" s="60" t="n">
        <v>57.4</v>
      </c>
      <c r="V15" s="59" t="n">
        <v>57.4</v>
      </c>
      <c r="W15" s="59" t="n">
        <v>57.4</v>
      </c>
      <c r="X15" s="59" t="n">
        <v>57.5</v>
      </c>
      <c r="Y15" s="59" t="n">
        <v>57.5</v>
      </c>
      <c r="Z15" s="61" t="n">
        <f aca="false">AVERAGE(B15:Y15)</f>
        <v>57.8825</v>
      </c>
      <c r="AA15" s="62" t="n">
        <v>60.4</v>
      </c>
      <c r="AB15" s="63" t="n">
        <v>56.7</v>
      </c>
      <c r="AC15" s="59" t="n">
        <f aca="false">AA15-AB15</f>
        <v>3.7</v>
      </c>
      <c r="AD15" s="59" t="n">
        <f aca="false">AVERAGE(J15:U15)</f>
        <v>57.4233333333333</v>
      </c>
      <c r="AE15" s="60" t="n">
        <f aca="false">AVERAGE(B15:I15,V15:Y15)</f>
        <v>58.3416666666667</v>
      </c>
      <c r="AF15" s="67" t="n">
        <f aca="false">SUM(Z15+700)*(1013.25/760)</f>
        <v>1010.42689884868</v>
      </c>
      <c r="AG15" s="62" t="n">
        <f aca="false">SUM(AA15+700)*(1013.25/760)</f>
        <v>1013.78328947368</v>
      </c>
      <c r="AH15" s="68" t="n">
        <f aca="false">SUM(AB15+700)*(1013.25/760)</f>
        <v>1008.85036184211</v>
      </c>
    </row>
    <row r="16" customFormat="false" ht="12" hidden="false" customHeight="false" outlineLevel="0" collapsed="false">
      <c r="A16" s="57" t="n">
        <v>5</v>
      </c>
      <c r="B16" s="58" t="n">
        <v>57.6</v>
      </c>
      <c r="C16" s="59" t="n">
        <v>57.6</v>
      </c>
      <c r="D16" s="59" t="n">
        <v>57.6</v>
      </c>
      <c r="E16" s="59" t="n">
        <v>57.6</v>
      </c>
      <c r="F16" s="59" t="n">
        <v>57.5</v>
      </c>
      <c r="G16" s="59" t="n">
        <v>57.5</v>
      </c>
      <c r="H16" s="59" t="n">
        <v>57.6</v>
      </c>
      <c r="I16" s="60" t="n">
        <v>57.7</v>
      </c>
      <c r="J16" s="59" t="n">
        <v>58.12</v>
      </c>
      <c r="K16" s="59" t="n">
        <v>58.2</v>
      </c>
      <c r="L16" s="59" t="n">
        <v>58.2</v>
      </c>
      <c r="M16" s="59" t="n">
        <v>58.21</v>
      </c>
      <c r="N16" s="59" t="n">
        <v>58.2</v>
      </c>
      <c r="O16" s="59" t="n">
        <v>57.7</v>
      </c>
      <c r="P16" s="59" t="n">
        <v>57.05</v>
      </c>
      <c r="Q16" s="59" t="n">
        <v>57</v>
      </c>
      <c r="R16" s="59" t="n">
        <v>56.9</v>
      </c>
      <c r="S16" s="59" t="n">
        <v>56.92</v>
      </c>
      <c r="T16" s="59" t="n">
        <v>56.9</v>
      </c>
      <c r="U16" s="60" t="n">
        <v>57</v>
      </c>
      <c r="V16" s="59" t="n">
        <v>57</v>
      </c>
      <c r="W16" s="59" t="n">
        <v>57</v>
      </c>
      <c r="X16" s="59" t="n">
        <v>57.1</v>
      </c>
      <c r="Y16" s="59" t="n">
        <v>57.2</v>
      </c>
      <c r="Z16" s="61" t="n">
        <f aca="false">AVERAGE(B16:Y16)</f>
        <v>57.475</v>
      </c>
      <c r="AA16" s="62" t="n">
        <v>58.3</v>
      </c>
      <c r="AB16" s="63" t="n">
        <v>56.8</v>
      </c>
      <c r="AC16" s="59" t="n">
        <f aca="false">AA16-AB16</f>
        <v>1.5</v>
      </c>
      <c r="AD16" s="59" t="n">
        <f aca="false">AVERAGE(J16:U16)</f>
        <v>57.5333333333333</v>
      </c>
      <c r="AE16" s="60" t="n">
        <f aca="false">AVERAGE(B16:I16,V16:Y16)</f>
        <v>57.4166666666667</v>
      </c>
      <c r="AF16" s="67" t="n">
        <f aca="false">SUM(Z16+700)*(1013.25/760)</f>
        <v>1009.88361019737</v>
      </c>
      <c r="AG16" s="62" t="n">
        <f aca="false">SUM(AA16+700)*(1013.25/760)</f>
        <v>1010.98351973684</v>
      </c>
      <c r="AH16" s="68" t="n">
        <f aca="false">SUM(AB16+700)*(1013.25/760)</f>
        <v>1008.98368421053</v>
      </c>
    </row>
    <row r="17" customFormat="false" ht="12" hidden="false" customHeight="false" outlineLevel="0" collapsed="false">
      <c r="A17" s="57" t="n">
        <v>6</v>
      </c>
      <c r="B17" s="58" t="n">
        <v>57.3</v>
      </c>
      <c r="C17" s="59" t="n">
        <v>57.3</v>
      </c>
      <c r="D17" s="59" t="n">
        <v>57.2</v>
      </c>
      <c r="E17" s="59" t="n">
        <v>57.2</v>
      </c>
      <c r="F17" s="59" t="n">
        <v>57.1</v>
      </c>
      <c r="G17" s="59" t="n">
        <v>57.1</v>
      </c>
      <c r="H17" s="59" t="n">
        <v>57.1</v>
      </c>
      <c r="I17" s="60" t="n">
        <v>57.1</v>
      </c>
      <c r="J17" s="59" t="n">
        <v>57.48</v>
      </c>
      <c r="K17" s="59" t="n">
        <v>57.5</v>
      </c>
      <c r="L17" s="59" t="n">
        <v>57.6</v>
      </c>
      <c r="M17" s="59" t="n">
        <v>57.87</v>
      </c>
      <c r="N17" s="59" t="n">
        <v>57.5</v>
      </c>
      <c r="O17" s="59" t="n">
        <v>57.1</v>
      </c>
      <c r="P17" s="59" t="n">
        <v>56.4</v>
      </c>
      <c r="Q17" s="59" t="n">
        <v>56.2</v>
      </c>
      <c r="R17" s="59" t="n">
        <v>56.2</v>
      </c>
      <c r="S17" s="59" t="n">
        <v>56.38</v>
      </c>
      <c r="T17" s="59" t="n">
        <v>56.4</v>
      </c>
      <c r="U17" s="60" t="n">
        <v>56.5</v>
      </c>
      <c r="V17" s="59" t="n">
        <v>56.5</v>
      </c>
      <c r="W17" s="59" t="n">
        <v>56.5</v>
      </c>
      <c r="X17" s="59" t="n">
        <v>56.3</v>
      </c>
      <c r="Y17" s="59" t="n">
        <v>56.2</v>
      </c>
      <c r="Z17" s="61" t="n">
        <f aca="false">AVERAGE(B17:Y17)</f>
        <v>56.9179166666667</v>
      </c>
      <c r="AA17" s="62" t="n">
        <v>57.9</v>
      </c>
      <c r="AB17" s="63" t="n">
        <f aca="false">LARGE(B17:Y17,24)</f>
        <v>56.2</v>
      </c>
      <c r="AC17" s="59" t="n">
        <f aca="false">AA17-AB17</f>
        <v>1.7</v>
      </c>
      <c r="AD17" s="59" t="n">
        <f aca="false">AVERAGE(J17:U17)</f>
        <v>56.9275</v>
      </c>
      <c r="AE17" s="60" t="n">
        <f aca="false">AVERAGE(B17:I17,V17:Y17)</f>
        <v>56.9083333333333</v>
      </c>
      <c r="AF17" s="67" t="n">
        <f aca="false">SUM(Z17+700)*(1013.25/760)</f>
        <v>1009.14089350329</v>
      </c>
      <c r="AG17" s="62" t="n">
        <f aca="false">SUM(AA17+700)*(1013.25/760)</f>
        <v>1010.45023026316</v>
      </c>
      <c r="AH17" s="68" t="n">
        <f aca="false">SUM(AB17+700)*(1013.25/760)</f>
        <v>1008.18375</v>
      </c>
    </row>
    <row r="18" customFormat="false" ht="12" hidden="false" customHeight="false" outlineLevel="0" collapsed="false">
      <c r="A18" s="57" t="n">
        <v>7</v>
      </c>
      <c r="B18" s="58" t="n">
        <v>56.1</v>
      </c>
      <c r="C18" s="59" t="n">
        <v>55.7</v>
      </c>
      <c r="D18" s="59" t="n">
        <v>55.4</v>
      </c>
      <c r="E18" s="59" t="n">
        <v>56.1</v>
      </c>
      <c r="F18" s="59" t="n">
        <v>54.9</v>
      </c>
      <c r="G18" s="59" t="n">
        <v>54.7</v>
      </c>
      <c r="H18" s="59" t="n">
        <v>54.8</v>
      </c>
      <c r="I18" s="60" t="n">
        <v>55</v>
      </c>
      <c r="J18" s="59" t="n">
        <v>55.59</v>
      </c>
      <c r="K18" s="59" t="n">
        <v>55.7</v>
      </c>
      <c r="L18" s="59" t="n">
        <v>55.7</v>
      </c>
      <c r="M18" s="59" t="n">
        <v>55.77</v>
      </c>
      <c r="N18" s="59" t="n">
        <v>55.8</v>
      </c>
      <c r="O18" s="59" t="n">
        <v>55.7</v>
      </c>
      <c r="P18" s="59" t="n">
        <v>55.43</v>
      </c>
      <c r="Q18" s="59" t="n">
        <v>55.4</v>
      </c>
      <c r="R18" s="59" t="n">
        <v>55.4</v>
      </c>
      <c r="S18" s="59" t="n">
        <v>55.43</v>
      </c>
      <c r="T18" s="59" t="n">
        <v>55.6</v>
      </c>
      <c r="U18" s="60" t="n">
        <v>56</v>
      </c>
      <c r="V18" s="59" t="n">
        <v>56.2</v>
      </c>
      <c r="W18" s="59" t="n">
        <v>56.3</v>
      </c>
      <c r="X18" s="59" t="n">
        <v>56.6</v>
      </c>
      <c r="Y18" s="59" t="n">
        <v>56.7</v>
      </c>
      <c r="Z18" s="61" t="n">
        <f aca="false">AVERAGE(B18:Y18)</f>
        <v>55.6675</v>
      </c>
      <c r="AA18" s="62" t="n">
        <f aca="false">LARGE(B18:Y18,1)</f>
        <v>56.7</v>
      </c>
      <c r="AB18" s="63" t="n">
        <v>54.6</v>
      </c>
      <c r="AC18" s="59" t="n">
        <f aca="false">AA18-AB18</f>
        <v>2.1</v>
      </c>
      <c r="AD18" s="59" t="n">
        <f aca="false">AVERAGE(J18:U18)</f>
        <v>55.6266666666667</v>
      </c>
      <c r="AE18" s="60" t="n">
        <f aca="false">AVERAGE(B18:I18,V18:Y18)</f>
        <v>55.7083333333333</v>
      </c>
      <c r="AF18" s="67" t="n">
        <f aca="false">SUM(Z18+700)*(1013.25/760)</f>
        <v>1007.47380838816</v>
      </c>
      <c r="AG18" s="62" t="n">
        <f aca="false">SUM(AA18+700)*(1013.25/760)</f>
        <v>1008.85036184211</v>
      </c>
      <c r="AH18" s="68" t="n">
        <f aca="false">SUM(AB18+700)*(1013.25/760)</f>
        <v>1006.05059210526</v>
      </c>
    </row>
    <row r="19" customFormat="false" ht="12" hidden="false" customHeight="false" outlineLevel="0" collapsed="false">
      <c r="A19" s="57" t="n">
        <v>8</v>
      </c>
      <c r="B19" s="58" t="n">
        <v>56.9</v>
      </c>
      <c r="C19" s="59" t="n">
        <v>56.9</v>
      </c>
      <c r="D19" s="59" t="n">
        <v>57</v>
      </c>
      <c r="E19" s="59" t="n">
        <v>57</v>
      </c>
      <c r="F19" s="59" t="n">
        <v>57.1</v>
      </c>
      <c r="G19" s="59" t="n">
        <v>57.1</v>
      </c>
      <c r="H19" s="59" t="n">
        <v>57.3</v>
      </c>
      <c r="I19" s="60" t="n">
        <v>57.4</v>
      </c>
      <c r="J19" s="59" t="n">
        <v>57.87</v>
      </c>
      <c r="K19" s="59" t="n">
        <v>58</v>
      </c>
      <c r="L19" s="59" t="n">
        <v>58.1</v>
      </c>
      <c r="M19" s="59" t="n">
        <v>58.27</v>
      </c>
      <c r="N19" s="59" t="n">
        <v>58.1</v>
      </c>
      <c r="O19" s="59" t="n">
        <v>58</v>
      </c>
      <c r="P19" s="59" t="n">
        <v>57.57</v>
      </c>
      <c r="Q19" s="59" t="n">
        <v>57.5</v>
      </c>
      <c r="R19" s="59" t="n">
        <v>57.5</v>
      </c>
      <c r="S19" s="59" t="n">
        <v>57.63</v>
      </c>
      <c r="T19" s="59" t="n">
        <v>57.6</v>
      </c>
      <c r="U19" s="60" t="n">
        <v>57.9</v>
      </c>
      <c r="V19" s="59" t="n">
        <v>58.3</v>
      </c>
      <c r="W19" s="59" t="n">
        <v>58.4</v>
      </c>
      <c r="X19" s="59" t="n">
        <v>58.6</v>
      </c>
      <c r="Y19" s="59" t="n">
        <v>58.8</v>
      </c>
      <c r="Z19" s="61" t="n">
        <f aca="false">AVERAGE(B19:Y19)</f>
        <v>57.7016666666667</v>
      </c>
      <c r="AA19" s="62" t="n">
        <f aca="false">LARGE(B19:Y19,1)</f>
        <v>58.8</v>
      </c>
      <c r="AB19" s="63" t="n">
        <v>56.7</v>
      </c>
      <c r="AC19" s="59" t="n">
        <f aca="false">AA19-AB19</f>
        <v>2.09999999999999</v>
      </c>
      <c r="AD19" s="59" t="n">
        <f aca="false">AVERAGE(J19:U19)</f>
        <v>57.8366666666667</v>
      </c>
      <c r="AE19" s="60" t="n">
        <f aca="false">AVERAGE(B19:I19,V19:Y19)</f>
        <v>57.5666666666667</v>
      </c>
      <c r="AF19" s="67" t="n">
        <f aca="false">SUM(Z19+700)*(1013.25/760)</f>
        <v>1010.18580756579</v>
      </c>
      <c r="AG19" s="62" t="n">
        <f aca="false">SUM(AA19+700)*(1013.25/760)</f>
        <v>1011.65013157895</v>
      </c>
      <c r="AH19" s="68" t="n">
        <f aca="false">SUM(AB19+700)*(1013.25/760)</f>
        <v>1008.85036184211</v>
      </c>
    </row>
    <row r="20" customFormat="false" ht="12" hidden="false" customHeight="false" outlineLevel="0" collapsed="false">
      <c r="A20" s="57" t="n">
        <v>9</v>
      </c>
      <c r="B20" s="58" t="n">
        <v>59</v>
      </c>
      <c r="C20" s="59" t="n">
        <v>59.3</v>
      </c>
      <c r="D20" s="59" t="n">
        <v>59.3</v>
      </c>
      <c r="E20" s="59" t="n">
        <v>59.3</v>
      </c>
      <c r="F20" s="59" t="n">
        <v>59.2</v>
      </c>
      <c r="G20" s="59" t="n">
        <v>59.3</v>
      </c>
      <c r="H20" s="59" t="n">
        <v>59.4</v>
      </c>
      <c r="I20" s="60" t="n">
        <v>59.7</v>
      </c>
      <c r="J20" s="59" t="n">
        <v>60.17</v>
      </c>
      <c r="K20" s="59" t="n">
        <v>60.3</v>
      </c>
      <c r="L20" s="59" t="n">
        <v>60.3</v>
      </c>
      <c r="M20" s="59" t="n">
        <v>60.38</v>
      </c>
      <c r="N20" s="59" t="n">
        <v>60.2</v>
      </c>
      <c r="O20" s="59" t="n">
        <v>59.8</v>
      </c>
      <c r="P20" s="59" t="n">
        <v>59.3</v>
      </c>
      <c r="Q20" s="59" t="n">
        <v>59.2</v>
      </c>
      <c r="R20" s="59" t="n">
        <v>59.2</v>
      </c>
      <c r="S20" s="59" t="n">
        <v>59.1</v>
      </c>
      <c r="T20" s="59" t="n">
        <v>59.1</v>
      </c>
      <c r="U20" s="60" t="n">
        <v>59.1</v>
      </c>
      <c r="V20" s="59" t="n">
        <v>59.2</v>
      </c>
      <c r="W20" s="59" t="n">
        <v>59.2</v>
      </c>
      <c r="X20" s="59" t="n">
        <v>59.2</v>
      </c>
      <c r="Y20" s="59" t="n">
        <v>59.2</v>
      </c>
      <c r="Z20" s="61" t="n">
        <f aca="false">AVERAGE(B20:Y20)</f>
        <v>59.4770833333333</v>
      </c>
      <c r="AA20" s="62" t="n">
        <v>60.4</v>
      </c>
      <c r="AB20" s="63" t="n">
        <v>58.8</v>
      </c>
      <c r="AC20" s="59" t="n">
        <f aca="false">AA20-AB20</f>
        <v>1.6</v>
      </c>
      <c r="AD20" s="59" t="n">
        <f aca="false">AVERAGE(J20:U20)</f>
        <v>59.6791666666667</v>
      </c>
      <c r="AE20" s="60" t="n">
        <f aca="false">AVERAGE(B20:I20,V20:Y20)</f>
        <v>59.275</v>
      </c>
      <c r="AF20" s="67" t="n">
        <f aca="false">SUM(Z20+700)*(1013.25/760)</f>
        <v>1012.55283511513</v>
      </c>
      <c r="AG20" s="62" t="n">
        <f aca="false">SUM(AA20+700)*(1013.25/760)</f>
        <v>1013.78328947368</v>
      </c>
      <c r="AH20" s="68" t="n">
        <f aca="false">SUM(AB20+700)*(1013.25/760)</f>
        <v>1011.65013157895</v>
      </c>
    </row>
    <row r="21" customFormat="false" ht="12" hidden="false" customHeight="false" outlineLevel="0" collapsed="false">
      <c r="A21" s="57" t="n">
        <v>10</v>
      </c>
      <c r="B21" s="58" t="n">
        <v>59.1</v>
      </c>
      <c r="C21" s="59" t="n">
        <v>59.1</v>
      </c>
      <c r="D21" s="59" t="n">
        <v>58.9</v>
      </c>
      <c r="E21" s="59" t="n">
        <v>58.5</v>
      </c>
      <c r="F21" s="59" t="n">
        <v>58.2</v>
      </c>
      <c r="G21" s="59" t="n">
        <v>58.2</v>
      </c>
      <c r="H21" s="59" t="n">
        <v>58.1</v>
      </c>
      <c r="I21" s="60" t="n">
        <v>58.1</v>
      </c>
      <c r="J21" s="59" t="n">
        <v>58.24</v>
      </c>
      <c r="K21" s="59" t="n">
        <v>58.2</v>
      </c>
      <c r="L21" s="59" t="n">
        <v>58.4</v>
      </c>
      <c r="M21" s="59" t="n">
        <v>58.69</v>
      </c>
      <c r="N21" s="59" t="n">
        <v>58.3</v>
      </c>
      <c r="O21" s="59" t="n">
        <v>58.2</v>
      </c>
      <c r="P21" s="59" t="n">
        <v>57.81</v>
      </c>
      <c r="Q21" s="59" t="n">
        <v>57.8</v>
      </c>
      <c r="R21" s="59" t="n">
        <v>57.7</v>
      </c>
      <c r="S21" s="59" t="n">
        <v>57.81</v>
      </c>
      <c r="T21" s="59" t="n">
        <v>58</v>
      </c>
      <c r="U21" s="60" t="n">
        <v>58.1</v>
      </c>
      <c r="V21" s="59" t="n">
        <v>58.1</v>
      </c>
      <c r="W21" s="59" t="n">
        <v>58.3</v>
      </c>
      <c r="X21" s="59" t="n">
        <v>58.3</v>
      </c>
      <c r="Y21" s="59" t="n">
        <v>58.3</v>
      </c>
      <c r="Z21" s="61" t="n">
        <f aca="false">AVERAGE(B21:Y21)</f>
        <v>58.26875</v>
      </c>
      <c r="AA21" s="62" t="n">
        <v>59.2</v>
      </c>
      <c r="AB21" s="63" t="n">
        <f aca="false">LARGE(B21:Y21,24)</f>
        <v>57.7</v>
      </c>
      <c r="AC21" s="59" t="n">
        <f aca="false">AA21-AB21</f>
        <v>1.5</v>
      </c>
      <c r="AD21" s="59" t="n">
        <f aca="false">AVERAGE(J21:U21)</f>
        <v>58.1041666666667</v>
      </c>
      <c r="AE21" s="60" t="n">
        <f aca="false">AVERAGE(B21:I21,V21:Y21)</f>
        <v>58.4333333333333</v>
      </c>
      <c r="AF21" s="67" t="n">
        <f aca="false">SUM(Z21+700)*(1013.25/760)</f>
        <v>1010.94185649671</v>
      </c>
      <c r="AG21" s="62" t="n">
        <f aca="false">SUM(AA21+700)*(1013.25/760)</f>
        <v>1012.18342105263</v>
      </c>
      <c r="AH21" s="68" t="n">
        <f aca="false">SUM(AB21+700)*(1013.25/760)</f>
        <v>1010.18358552632</v>
      </c>
    </row>
    <row r="22" customFormat="false" ht="12" hidden="false" customHeight="false" outlineLevel="0" collapsed="false">
      <c r="A22" s="57" t="n">
        <v>11</v>
      </c>
      <c r="B22" s="58" t="n">
        <v>58.2</v>
      </c>
      <c r="C22" s="59" t="n">
        <v>58.1</v>
      </c>
      <c r="D22" s="59" t="n">
        <v>58</v>
      </c>
      <c r="E22" s="59" t="n">
        <v>57.9</v>
      </c>
      <c r="F22" s="59" t="n">
        <v>57.6</v>
      </c>
      <c r="G22" s="59" t="n">
        <v>57.6</v>
      </c>
      <c r="H22" s="59" t="n">
        <v>57.7</v>
      </c>
      <c r="I22" s="60" t="n">
        <v>57.8</v>
      </c>
      <c r="J22" s="59" t="n">
        <v>58.3</v>
      </c>
      <c r="K22" s="59" t="n">
        <v>58.5</v>
      </c>
      <c r="L22" s="59" t="n">
        <v>58.5</v>
      </c>
      <c r="M22" s="59" t="n">
        <v>58.6</v>
      </c>
      <c r="N22" s="59" t="n">
        <v>58.6</v>
      </c>
      <c r="O22" s="59" t="n">
        <v>58.4</v>
      </c>
      <c r="P22" s="59" t="n">
        <v>58.04</v>
      </c>
      <c r="Q22" s="59" t="n">
        <v>58</v>
      </c>
      <c r="R22" s="59" t="n">
        <v>57.9</v>
      </c>
      <c r="S22" s="59" t="n">
        <v>58.04</v>
      </c>
      <c r="T22" s="59" t="n">
        <v>58.1</v>
      </c>
      <c r="U22" s="60" t="n">
        <v>58.2</v>
      </c>
      <c r="V22" s="59" t="n">
        <v>58.3</v>
      </c>
      <c r="W22" s="59" t="n">
        <v>58.3</v>
      </c>
      <c r="X22" s="59" t="n">
        <v>58.4</v>
      </c>
      <c r="Y22" s="59" t="n">
        <v>58.6</v>
      </c>
      <c r="Z22" s="61" t="n">
        <f aca="false">AVERAGE(B22:Y22)</f>
        <v>58.1533333333333</v>
      </c>
      <c r="AA22" s="62" t="n">
        <f aca="false">LARGE(B22:Y22,1)</f>
        <v>58.6</v>
      </c>
      <c r="AB22" s="63" t="n">
        <v>57.5</v>
      </c>
      <c r="AC22" s="59" t="n">
        <f aca="false">AA22-AB22</f>
        <v>1.1</v>
      </c>
      <c r="AD22" s="59" t="n">
        <f aca="false">AVERAGE(J22:U22)</f>
        <v>58.265</v>
      </c>
      <c r="AE22" s="60" t="n">
        <f aca="false">AVERAGE(B22:I22,V22:Y22)</f>
        <v>58.0416666666667</v>
      </c>
      <c r="AF22" s="67" t="n">
        <f aca="false">SUM(Z22+700)*(1013.25/760)</f>
        <v>1010.78798026316</v>
      </c>
      <c r="AG22" s="62" t="n">
        <f aca="false">SUM(AA22+700)*(1013.25/760)</f>
        <v>1011.38348684211</v>
      </c>
      <c r="AH22" s="68" t="n">
        <f aca="false">SUM(AB22+700)*(1013.25/760)</f>
        <v>1009.91694078947</v>
      </c>
    </row>
    <row r="23" customFormat="false" ht="12" hidden="false" customHeight="false" outlineLevel="0" collapsed="false">
      <c r="A23" s="57" t="n">
        <v>12</v>
      </c>
      <c r="B23" s="58" t="n">
        <v>58.6</v>
      </c>
      <c r="C23" s="59" t="n">
        <v>58.6</v>
      </c>
      <c r="D23" s="59" t="n">
        <v>58.5</v>
      </c>
      <c r="E23" s="59" t="n">
        <v>58.2</v>
      </c>
      <c r="F23" s="59" t="n">
        <v>58</v>
      </c>
      <c r="G23" s="59" t="n">
        <v>57.9</v>
      </c>
      <c r="H23" s="59" t="n">
        <v>58</v>
      </c>
      <c r="I23" s="60" t="n">
        <v>58</v>
      </c>
      <c r="J23" s="59" t="n">
        <v>58.11</v>
      </c>
      <c r="K23" s="59" t="n">
        <v>58.2</v>
      </c>
      <c r="L23" s="59" t="n">
        <v>58.5</v>
      </c>
      <c r="M23" s="59" t="n">
        <v>58.51</v>
      </c>
      <c r="N23" s="59" t="n">
        <v>58.3</v>
      </c>
      <c r="O23" s="59" t="n">
        <v>57.6</v>
      </c>
      <c r="P23" s="59" t="n">
        <v>57.03</v>
      </c>
      <c r="Q23" s="59" t="n">
        <v>56.8</v>
      </c>
      <c r="R23" s="59" t="n">
        <v>56.8</v>
      </c>
      <c r="S23" s="59" t="n">
        <v>56.83</v>
      </c>
      <c r="T23" s="59" t="n">
        <v>56.8</v>
      </c>
      <c r="U23" s="60" t="n">
        <v>56.8</v>
      </c>
      <c r="V23" s="59" t="n">
        <v>56.7</v>
      </c>
      <c r="W23" s="59" t="n">
        <v>56.7</v>
      </c>
      <c r="X23" s="59" t="n">
        <v>56.8</v>
      </c>
      <c r="Y23" s="59" t="n">
        <v>57.1</v>
      </c>
      <c r="Z23" s="61" t="n">
        <f aca="false">AVERAGE(B23:Y23)</f>
        <v>57.6408333333333</v>
      </c>
      <c r="AA23" s="62" t="n">
        <v>58.7</v>
      </c>
      <c r="AB23" s="63" t="n">
        <v>56.6</v>
      </c>
      <c r="AC23" s="59" t="n">
        <f aca="false">AA23-AB23</f>
        <v>2.1</v>
      </c>
      <c r="AD23" s="59" t="n">
        <f aca="false">AVERAGE(J23:U23)</f>
        <v>57.5233333333333</v>
      </c>
      <c r="AE23" s="60" t="n">
        <f aca="false">AVERAGE(B23:I23,V23:Y23)</f>
        <v>57.7583333333333</v>
      </c>
      <c r="AF23" s="67" t="n">
        <f aca="false">SUM(Z23+700)*(1013.25/760)</f>
        <v>1010.104703125</v>
      </c>
      <c r="AG23" s="62" t="n">
        <f aca="false">SUM(AA23+700)*(1013.25/760)</f>
        <v>1011.51680921053</v>
      </c>
      <c r="AH23" s="68" t="n">
        <f aca="false">SUM(AB23+700)*(1013.25/760)</f>
        <v>1008.71703947368</v>
      </c>
    </row>
    <row r="24" customFormat="false" ht="12" hidden="false" customHeight="false" outlineLevel="0" collapsed="false">
      <c r="A24" s="57" t="n">
        <v>13</v>
      </c>
      <c r="B24" s="59" t="n">
        <v>57.2</v>
      </c>
      <c r="C24" s="59" t="n">
        <v>56.9</v>
      </c>
      <c r="D24" s="59" t="n">
        <v>56.9</v>
      </c>
      <c r="E24" s="59" t="n">
        <v>56.6</v>
      </c>
      <c r="F24" s="59" t="n">
        <v>56.3</v>
      </c>
      <c r="G24" s="59" t="n">
        <v>56.2</v>
      </c>
      <c r="H24" s="59" t="n">
        <v>56.3</v>
      </c>
      <c r="I24" s="60" t="n">
        <v>56.4</v>
      </c>
      <c r="J24" s="59" t="n">
        <v>57.28</v>
      </c>
      <c r="K24" s="59" t="n">
        <v>57.5</v>
      </c>
      <c r="L24" s="59" t="n">
        <v>57.7</v>
      </c>
      <c r="M24" s="59" t="n">
        <v>57.97</v>
      </c>
      <c r="N24" s="59" t="n">
        <v>57.7</v>
      </c>
      <c r="O24" s="59" t="n">
        <v>57.5</v>
      </c>
      <c r="P24" s="59" t="n">
        <v>56.93</v>
      </c>
      <c r="Q24" s="59" t="n">
        <v>56.9</v>
      </c>
      <c r="R24" s="59" t="n">
        <v>56.8</v>
      </c>
      <c r="S24" s="59" t="n">
        <v>56.85</v>
      </c>
      <c r="T24" s="59" t="n">
        <v>56.9</v>
      </c>
      <c r="U24" s="60" t="n">
        <v>57.1</v>
      </c>
      <c r="V24" s="59" t="n">
        <v>57</v>
      </c>
      <c r="W24" s="59" t="n">
        <v>57</v>
      </c>
      <c r="X24" s="59" t="n">
        <v>57.6</v>
      </c>
      <c r="Y24" s="59" t="n">
        <v>57.7</v>
      </c>
      <c r="Z24" s="61" t="n">
        <f aca="false">AVERAGE(B24:Y24)</f>
        <v>57.05125</v>
      </c>
      <c r="AA24" s="62" t="n">
        <v>58</v>
      </c>
      <c r="AB24" s="63" t="n">
        <f aca="false">LARGE(B24:Y24,24)</f>
        <v>56.2</v>
      </c>
      <c r="AC24" s="59" t="n">
        <f aca="false">AA24-AB24</f>
        <v>1.8</v>
      </c>
      <c r="AD24" s="59" t="n">
        <f aca="false">AVERAGE(J24:U24)</f>
        <v>57.2608333333333</v>
      </c>
      <c r="AE24" s="60" t="n">
        <f aca="false">AVERAGE(B24:I24,V24:Y24)</f>
        <v>56.8416666666667</v>
      </c>
      <c r="AF24" s="67" t="n">
        <f aca="false">SUM(Z24+700)*(1013.25/760)</f>
        <v>1009.31865666118</v>
      </c>
      <c r="AG24" s="62" t="n">
        <f aca="false">SUM(AA24+700)*(1013.25/760)</f>
        <v>1010.58355263158</v>
      </c>
      <c r="AH24" s="68" t="n">
        <f aca="false">SUM(AB24+700)*(1013.25/760)</f>
        <v>1008.18375</v>
      </c>
    </row>
    <row r="25" customFormat="false" ht="12" hidden="false" customHeight="false" outlineLevel="0" collapsed="false">
      <c r="A25" s="57" t="n">
        <v>14</v>
      </c>
      <c r="B25" s="59" t="n">
        <v>57.6</v>
      </c>
      <c r="C25" s="59" t="n">
        <v>57.3</v>
      </c>
      <c r="D25" s="59" t="n">
        <v>57.2</v>
      </c>
      <c r="E25" s="59" t="n">
        <v>57.2</v>
      </c>
      <c r="F25" s="59" t="n">
        <v>57.1</v>
      </c>
      <c r="G25" s="59" t="n">
        <v>57</v>
      </c>
      <c r="H25" s="59" t="n">
        <v>57</v>
      </c>
      <c r="I25" s="60" t="n">
        <v>56.9</v>
      </c>
      <c r="J25" s="59" t="n">
        <v>57.44</v>
      </c>
      <c r="K25" s="59" t="n">
        <v>57.5</v>
      </c>
      <c r="L25" s="59" t="n">
        <v>57.3</v>
      </c>
      <c r="M25" s="59" t="n">
        <v>57.28</v>
      </c>
      <c r="N25" s="59" t="n">
        <v>57</v>
      </c>
      <c r="O25" s="59" t="n">
        <v>56.7</v>
      </c>
      <c r="P25" s="59" t="n">
        <v>56.34</v>
      </c>
      <c r="Q25" s="59" t="n">
        <v>56.3</v>
      </c>
      <c r="R25" s="59" t="n">
        <v>56.3</v>
      </c>
      <c r="S25" s="59" t="n">
        <v>56.6</v>
      </c>
      <c r="T25" s="59" t="n">
        <v>56.9</v>
      </c>
      <c r="U25" s="60" t="n">
        <v>57.6</v>
      </c>
      <c r="V25" s="59" t="n">
        <v>57.6</v>
      </c>
      <c r="W25" s="59" t="n">
        <v>57.7</v>
      </c>
      <c r="X25" s="59" t="n">
        <v>57.9</v>
      </c>
      <c r="Y25" s="59" t="n">
        <v>58</v>
      </c>
      <c r="Z25" s="61" t="n">
        <f aca="false">AVERAGE(B25:Y25)</f>
        <v>57.1566666666667</v>
      </c>
      <c r="AA25" s="62" t="n">
        <f aca="false">LARGE(B25:Y25,1)</f>
        <v>58</v>
      </c>
      <c r="AB25" s="63" t="n">
        <v>56.2</v>
      </c>
      <c r="AC25" s="59" t="n">
        <f aca="false">AA25-AB25</f>
        <v>1.8</v>
      </c>
      <c r="AD25" s="59" t="n">
        <f aca="false">AVERAGE(J25:U25)</f>
        <v>56.9383333333333</v>
      </c>
      <c r="AE25" s="60" t="n">
        <f aca="false">AVERAGE(B25:I25,V25:Y25)</f>
        <v>57.375</v>
      </c>
      <c r="AF25" s="67" t="n">
        <f aca="false">SUM(Z25+700)*(1013.25/760)</f>
        <v>1009.45920065789</v>
      </c>
      <c r="AG25" s="62" t="n">
        <f aca="false">SUM(AA25+700)*(1013.25/760)</f>
        <v>1010.58355263158</v>
      </c>
      <c r="AH25" s="68" t="n">
        <f aca="false">SUM(AB25+700)*(1013.25/760)</f>
        <v>1008.18375</v>
      </c>
    </row>
    <row r="26" customFormat="false" ht="12" hidden="false" customHeight="false" outlineLevel="0" collapsed="false">
      <c r="A26" s="57" t="n">
        <v>15</v>
      </c>
      <c r="B26" s="59" t="n">
        <v>58.1</v>
      </c>
      <c r="C26" s="59" t="n">
        <v>58.1</v>
      </c>
      <c r="D26" s="59" t="n">
        <v>58.1</v>
      </c>
      <c r="E26" s="59" t="n">
        <v>58</v>
      </c>
      <c r="F26" s="59" t="n">
        <v>58</v>
      </c>
      <c r="G26" s="59" t="n">
        <v>58</v>
      </c>
      <c r="H26" s="59" t="n">
        <v>58.1</v>
      </c>
      <c r="I26" s="60" t="n">
        <v>58.3</v>
      </c>
      <c r="J26" s="59" t="n">
        <v>58.77</v>
      </c>
      <c r="K26" s="59" t="n">
        <v>58.9</v>
      </c>
      <c r="L26" s="59" t="n">
        <v>58.9</v>
      </c>
      <c r="M26" s="59" t="n">
        <v>58.77</v>
      </c>
      <c r="N26" s="59" t="n">
        <v>58.5</v>
      </c>
      <c r="O26" s="59" t="n">
        <v>57.9</v>
      </c>
      <c r="P26" s="59" t="n">
        <v>57.44</v>
      </c>
      <c r="Q26" s="59" t="n">
        <v>57.1</v>
      </c>
      <c r="R26" s="59" t="n">
        <v>57</v>
      </c>
      <c r="S26" s="59" t="n">
        <v>56.9</v>
      </c>
      <c r="T26" s="59" t="n">
        <v>57</v>
      </c>
      <c r="U26" s="60" t="n">
        <v>57</v>
      </c>
      <c r="V26" s="59" t="n">
        <v>57.1</v>
      </c>
      <c r="W26" s="59" t="n">
        <v>57.5</v>
      </c>
      <c r="X26" s="59" t="n">
        <v>57.7</v>
      </c>
      <c r="Y26" s="59" t="n">
        <v>58</v>
      </c>
      <c r="Z26" s="61" t="n">
        <f aca="false">AVERAGE(B26:Y26)</f>
        <v>57.8825</v>
      </c>
      <c r="AA26" s="62" t="n">
        <v>59</v>
      </c>
      <c r="AB26" s="63" t="n">
        <v>56.8</v>
      </c>
      <c r="AC26" s="59" t="n">
        <f aca="false">AA26-AB26</f>
        <v>2.2</v>
      </c>
      <c r="AD26" s="59" t="n">
        <f aca="false">AVERAGE(J26:U26)</f>
        <v>57.8483333333333</v>
      </c>
      <c r="AE26" s="60" t="n">
        <f aca="false">AVERAGE(B26:I26,V26:Y26)</f>
        <v>57.9166666666667</v>
      </c>
      <c r="AF26" s="67" t="n">
        <f aca="false">SUM(Z26+700)*(1013.25/760)</f>
        <v>1010.42689884868</v>
      </c>
      <c r="AG26" s="62" t="n">
        <f aca="false">SUM(AA26+700)*(1013.25/760)</f>
        <v>1011.91677631579</v>
      </c>
      <c r="AH26" s="68" t="n">
        <f aca="false">SUM(AB26+700)*(1013.25/760)</f>
        <v>1008.98368421053</v>
      </c>
    </row>
    <row r="27" customFormat="false" ht="12" hidden="false" customHeight="false" outlineLevel="0" collapsed="false">
      <c r="A27" s="57" t="n">
        <v>16</v>
      </c>
      <c r="B27" s="59" t="n">
        <v>58.2</v>
      </c>
      <c r="C27" s="59" t="n">
        <v>58.2</v>
      </c>
      <c r="D27" s="59" t="n">
        <v>58.6</v>
      </c>
      <c r="E27" s="59" t="n">
        <v>58.9</v>
      </c>
      <c r="F27" s="59" t="n">
        <v>59.1</v>
      </c>
      <c r="G27" s="59" t="n">
        <v>59.7</v>
      </c>
      <c r="H27" s="59" t="n">
        <v>60</v>
      </c>
      <c r="I27" s="60" t="n">
        <v>60.3</v>
      </c>
      <c r="J27" s="59" t="n">
        <v>61.08</v>
      </c>
      <c r="K27" s="59" t="n">
        <v>61.3</v>
      </c>
      <c r="L27" s="59" t="n">
        <v>61.5</v>
      </c>
      <c r="M27" s="59" t="n">
        <v>61.78</v>
      </c>
      <c r="N27" s="59" t="n">
        <v>61.6</v>
      </c>
      <c r="O27" s="59" t="n">
        <v>61.2</v>
      </c>
      <c r="P27" s="59" t="n">
        <v>60.9</v>
      </c>
      <c r="Q27" s="59" t="n">
        <v>60.8</v>
      </c>
      <c r="R27" s="59" t="n">
        <v>60.8</v>
      </c>
      <c r="S27" s="59" t="n">
        <v>60.9</v>
      </c>
      <c r="T27" s="59" t="n">
        <v>61</v>
      </c>
      <c r="U27" s="60" t="n">
        <v>61.1</v>
      </c>
      <c r="V27" s="59" t="n">
        <v>60.9</v>
      </c>
      <c r="W27" s="59" t="n">
        <v>60.9</v>
      </c>
      <c r="X27" s="59" t="n">
        <v>60.9</v>
      </c>
      <c r="Y27" s="59" t="n">
        <v>60.7</v>
      </c>
      <c r="Z27" s="61" t="n">
        <f aca="false">AVERAGE(B27:Y27)</f>
        <v>60.4316666666667</v>
      </c>
      <c r="AA27" s="62" t="n">
        <v>61.8</v>
      </c>
      <c r="AB27" s="63" t="n">
        <v>58</v>
      </c>
      <c r="AC27" s="59" t="n">
        <f aca="false">AA27-AB27</f>
        <v>3.8</v>
      </c>
      <c r="AD27" s="59" t="n">
        <f aca="false">AVERAGE(J27:U27)</f>
        <v>61.1633333333333</v>
      </c>
      <c r="AE27" s="60" t="n">
        <f aca="false">AVERAGE(B27:I27,V27:Y27)</f>
        <v>59.7</v>
      </c>
      <c r="AF27" s="67" t="n">
        <f aca="false">SUM(Z27+700)*(1013.25/760)</f>
        <v>1013.82550822368</v>
      </c>
      <c r="AG27" s="62" t="n">
        <f aca="false">SUM(AA27+700)*(1013.25/760)</f>
        <v>1015.64980263158</v>
      </c>
      <c r="AH27" s="68" t="n">
        <f aca="false">SUM(AB27+700)*(1013.25/760)</f>
        <v>1010.58355263158</v>
      </c>
    </row>
    <row r="28" customFormat="false" ht="12" hidden="false" customHeight="false" outlineLevel="0" collapsed="false">
      <c r="A28" s="57" t="n">
        <v>17</v>
      </c>
      <c r="B28" s="59" t="n">
        <v>60.7</v>
      </c>
      <c r="C28" s="59" t="n">
        <v>60.7</v>
      </c>
      <c r="D28" s="59" t="n">
        <v>60.6</v>
      </c>
      <c r="E28" s="59" t="n">
        <v>60.5</v>
      </c>
      <c r="F28" s="59" t="n">
        <v>60.3</v>
      </c>
      <c r="G28" s="59" t="n">
        <v>60.1</v>
      </c>
      <c r="H28" s="59" t="n">
        <v>60</v>
      </c>
      <c r="I28" s="60" t="n">
        <v>59.8</v>
      </c>
      <c r="J28" s="59" t="n">
        <v>59.22</v>
      </c>
      <c r="K28" s="59" t="n">
        <v>59.6</v>
      </c>
      <c r="L28" s="59" t="n">
        <v>59.8</v>
      </c>
      <c r="M28" s="59" t="n">
        <v>60.11</v>
      </c>
      <c r="N28" s="59" t="n">
        <v>59.9</v>
      </c>
      <c r="O28" s="59" t="n">
        <v>59.2</v>
      </c>
      <c r="P28" s="59" t="n">
        <v>58.29</v>
      </c>
      <c r="Q28" s="59" t="n">
        <v>57.9</v>
      </c>
      <c r="R28" s="59" t="n">
        <v>57.5</v>
      </c>
      <c r="S28" s="59" t="n">
        <v>57.28</v>
      </c>
      <c r="T28" s="59" t="n">
        <v>57.2</v>
      </c>
      <c r="U28" s="60" t="n">
        <v>57.1</v>
      </c>
      <c r="V28" s="59" t="n">
        <v>56.7</v>
      </c>
      <c r="W28" s="59" t="n">
        <v>56.4</v>
      </c>
      <c r="X28" s="59" t="n">
        <v>56.5</v>
      </c>
      <c r="Y28" s="59" t="n">
        <v>55.4</v>
      </c>
      <c r="Z28" s="61" t="n">
        <f aca="false">AVERAGE(B28:Y28)</f>
        <v>58.7833333333333</v>
      </c>
      <c r="AA28" s="62" t="n">
        <v>60.8</v>
      </c>
      <c r="AB28" s="63" t="n">
        <v>55.4</v>
      </c>
      <c r="AC28" s="59" t="n">
        <f aca="false">AA28-AB28</f>
        <v>5.4</v>
      </c>
      <c r="AD28" s="59" t="n">
        <f aca="false">AVERAGE(J28:U28)</f>
        <v>58.5916666666667</v>
      </c>
      <c r="AE28" s="60" t="n">
        <f aca="false">AVERAGE(B28:I28,V28:Y28)</f>
        <v>58.975</v>
      </c>
      <c r="AF28" s="67" t="n">
        <f aca="false">SUM(Z28+700)*(1013.25/760)</f>
        <v>1011.62791118421</v>
      </c>
      <c r="AG28" s="62" t="n">
        <f aca="false">SUM(AA28+700)*(1013.25/760)</f>
        <v>1014.31657894737</v>
      </c>
      <c r="AH28" s="68" t="n">
        <f aca="false">SUM(AB28+700)*(1013.25/760)</f>
        <v>1007.11717105263</v>
      </c>
    </row>
    <row r="29" customFormat="false" ht="12" hidden="false" customHeight="false" outlineLevel="0" collapsed="false">
      <c r="A29" s="57" t="n">
        <v>18</v>
      </c>
      <c r="B29" s="59" t="n">
        <v>55</v>
      </c>
      <c r="C29" s="59" t="n">
        <v>54.4</v>
      </c>
      <c r="D29" s="59" t="n">
        <v>54.1</v>
      </c>
      <c r="E29" s="59" t="n">
        <v>53.5</v>
      </c>
      <c r="F29" s="59" t="n">
        <v>53</v>
      </c>
      <c r="G29" s="59" t="n">
        <v>52.7</v>
      </c>
      <c r="H29" s="59" t="n">
        <v>52.6</v>
      </c>
      <c r="I29" s="60" t="n">
        <v>52.3</v>
      </c>
      <c r="J29" s="59" t="n">
        <v>51.99</v>
      </c>
      <c r="K29" s="59" t="n">
        <v>52</v>
      </c>
      <c r="L29" s="59" t="n">
        <v>51.9</v>
      </c>
      <c r="M29" s="59" t="n">
        <v>50.7</v>
      </c>
      <c r="N29" s="59" t="n">
        <v>49.7</v>
      </c>
      <c r="O29" s="59" t="n">
        <v>48.4</v>
      </c>
      <c r="P29" s="59" t="n">
        <v>47.54</v>
      </c>
      <c r="Q29" s="59" t="n">
        <v>47.2</v>
      </c>
      <c r="R29" s="59" t="n">
        <v>47.3</v>
      </c>
      <c r="S29" s="59" t="n">
        <v>47.93</v>
      </c>
      <c r="T29" s="59" t="n">
        <v>48.6</v>
      </c>
      <c r="U29" s="60" t="n">
        <v>48.2</v>
      </c>
      <c r="V29" s="59" t="n">
        <v>47.7</v>
      </c>
      <c r="W29" s="59" t="n">
        <v>47.5</v>
      </c>
      <c r="X29" s="59" t="n">
        <v>47</v>
      </c>
      <c r="Y29" s="59" t="n">
        <v>47.6</v>
      </c>
      <c r="Z29" s="61" t="n">
        <f aca="false">AVERAGE(B29:Y29)</f>
        <v>50.3691666666667</v>
      </c>
      <c r="AA29" s="62" t="n">
        <v>55.4</v>
      </c>
      <c r="AB29" s="63" t="n">
        <v>46.7</v>
      </c>
      <c r="AC29" s="59" t="n">
        <f aca="false">AA29-AB29</f>
        <v>8.7</v>
      </c>
      <c r="AD29" s="59" t="n">
        <f aca="false">AVERAGE(J29:U29)</f>
        <v>49.2883333333333</v>
      </c>
      <c r="AE29" s="60" t="n">
        <f aca="false">AVERAGE(B29:I29,V29:Y29)</f>
        <v>51.45</v>
      </c>
      <c r="AF29" s="67" t="n">
        <f aca="false">SUM(Z29+700)*(1013.25/760)</f>
        <v>1000.40994490132</v>
      </c>
      <c r="AG29" s="62" t="n">
        <f aca="false">SUM(AA29+700)*(1013.25/760)</f>
        <v>1007.11717105263</v>
      </c>
      <c r="AH29" s="68" t="n">
        <f aca="false">SUM(AB29+700)*(1013.25/760)</f>
        <v>995.518125</v>
      </c>
    </row>
    <row r="30" customFormat="false" ht="12" hidden="false" customHeight="false" outlineLevel="0" collapsed="false">
      <c r="A30" s="57" t="n">
        <v>19</v>
      </c>
      <c r="B30" s="59" t="n">
        <v>46.4</v>
      </c>
      <c r="C30" s="59" t="n">
        <v>46.2</v>
      </c>
      <c r="D30" s="59" t="n">
        <v>46.1</v>
      </c>
      <c r="E30" s="59" t="n">
        <v>45.7</v>
      </c>
      <c r="F30" s="59" t="n">
        <v>45.2</v>
      </c>
      <c r="G30" s="59" t="n">
        <v>44.9</v>
      </c>
      <c r="H30" s="59" t="n">
        <v>44.8</v>
      </c>
      <c r="I30" s="60" t="n">
        <v>44.7</v>
      </c>
      <c r="J30" s="59" t="n">
        <v>44.56</v>
      </c>
      <c r="K30" s="59" t="n">
        <v>44.3</v>
      </c>
      <c r="L30" s="59" t="n">
        <v>43.7</v>
      </c>
      <c r="M30" s="59" t="n">
        <v>43.05</v>
      </c>
      <c r="N30" s="59" t="n">
        <v>42.8</v>
      </c>
      <c r="O30" s="59" t="n">
        <v>42.7</v>
      </c>
      <c r="P30" s="59" t="n">
        <v>42.32</v>
      </c>
      <c r="Q30" s="59" t="n">
        <v>42.4</v>
      </c>
      <c r="R30" s="59" t="n">
        <v>42.3</v>
      </c>
      <c r="S30" s="59" t="n">
        <v>42.23</v>
      </c>
      <c r="T30" s="59" t="n">
        <v>42.3</v>
      </c>
      <c r="U30" s="60" t="n">
        <v>42.3</v>
      </c>
      <c r="V30" s="59" t="n">
        <v>42.7</v>
      </c>
      <c r="W30" s="59" t="n">
        <v>42.6</v>
      </c>
      <c r="X30" s="59" t="n">
        <v>42.7</v>
      </c>
      <c r="Y30" s="59" t="n">
        <v>43</v>
      </c>
      <c r="Z30" s="61" t="n">
        <f aca="false">AVERAGE(B30:Y30)</f>
        <v>43.7483333333333</v>
      </c>
      <c r="AA30" s="62" t="n">
        <v>46.7</v>
      </c>
      <c r="AB30" s="63" t="n">
        <v>42.1</v>
      </c>
      <c r="AC30" s="59" t="n">
        <f aca="false">AA30-AB30</f>
        <v>4.6</v>
      </c>
      <c r="AD30" s="59" t="n">
        <f aca="false">AVERAGE(J30:U30)</f>
        <v>42.9133333333333</v>
      </c>
      <c r="AE30" s="60" t="n">
        <f aca="false">AVERAGE(B30:I30,V30:Y30)</f>
        <v>44.5833333333333</v>
      </c>
      <c r="AF30" s="67" t="n">
        <f aca="false">SUM(Z30+700)*(1013.25/760)</f>
        <v>991.582893092105</v>
      </c>
      <c r="AG30" s="62" t="n">
        <f aca="false">SUM(AA30+700)*(1013.25/760)</f>
        <v>995.518125</v>
      </c>
      <c r="AH30" s="68" t="n">
        <f aca="false">SUM(AB30+700)*(1013.25/760)</f>
        <v>989.385296052632</v>
      </c>
    </row>
    <row r="31" customFormat="false" ht="12" hidden="false" customHeight="false" outlineLevel="0" collapsed="false">
      <c r="A31" s="57" t="n">
        <v>20</v>
      </c>
      <c r="B31" s="59" t="n">
        <v>43.1</v>
      </c>
      <c r="C31" s="59" t="n">
        <v>43.2</v>
      </c>
      <c r="D31" s="59" t="n">
        <v>43.3</v>
      </c>
      <c r="E31" s="59" t="n">
        <v>43.2</v>
      </c>
      <c r="F31" s="59" t="n">
        <v>43</v>
      </c>
      <c r="G31" s="59" t="n">
        <v>43.1</v>
      </c>
      <c r="H31" s="59" t="n">
        <v>43.1</v>
      </c>
      <c r="I31" s="60" t="n">
        <v>43.5</v>
      </c>
      <c r="J31" s="59" t="n">
        <v>44.36</v>
      </c>
      <c r="K31" s="59" t="n">
        <v>45</v>
      </c>
      <c r="L31" s="59" t="n">
        <v>45.9</v>
      </c>
      <c r="M31" s="59" t="n">
        <v>46.46</v>
      </c>
      <c r="N31" s="59" t="n">
        <v>46.6</v>
      </c>
      <c r="O31" s="59" t="n">
        <v>46.6</v>
      </c>
      <c r="P31" s="59" t="n">
        <v>46.98</v>
      </c>
      <c r="Q31" s="59" t="n">
        <v>47.3</v>
      </c>
      <c r="R31" s="59" t="n">
        <v>47.7</v>
      </c>
      <c r="S31" s="59" t="n">
        <v>48.05</v>
      </c>
      <c r="T31" s="59" t="n">
        <v>48.4</v>
      </c>
      <c r="U31" s="60" t="n">
        <v>48.9</v>
      </c>
      <c r="V31" s="59" t="n">
        <v>49</v>
      </c>
      <c r="W31" s="59" t="n">
        <v>49.2</v>
      </c>
      <c r="X31" s="59" t="n">
        <v>49.1</v>
      </c>
      <c r="Y31" s="59" t="n">
        <v>49.1</v>
      </c>
      <c r="Z31" s="61" t="n">
        <f aca="false">AVERAGE(B31:Y31)</f>
        <v>46.00625</v>
      </c>
      <c r="AA31" s="62" t="n">
        <v>49.3</v>
      </c>
      <c r="AB31" s="63" t="n">
        <f aca="false">LARGE(B31:Y31,24)</f>
        <v>43</v>
      </c>
      <c r="AC31" s="59" t="n">
        <f aca="false">AA31-AB31</f>
        <v>6.3</v>
      </c>
      <c r="AD31" s="59" t="n">
        <f aca="false">AVERAGE(J31:U31)</f>
        <v>46.8541666666667</v>
      </c>
      <c r="AE31" s="60" t="n">
        <f aca="false">AVERAGE(B31:I31,V31:Y31)</f>
        <v>45.1583333333333</v>
      </c>
      <c r="AF31" s="67" t="n">
        <f aca="false">SUM(Z31+700)*(1013.25/760)</f>
        <v>994.593201069079</v>
      </c>
      <c r="AG31" s="62" t="n">
        <f aca="false">SUM(AA31+700)*(1013.25/760)</f>
        <v>998.984506578947</v>
      </c>
      <c r="AH31" s="68" t="n">
        <f aca="false">SUM(AB31+700)*(1013.25/760)</f>
        <v>990.585197368421</v>
      </c>
    </row>
    <row r="32" customFormat="false" ht="12" hidden="false" customHeight="false" outlineLevel="0" collapsed="false">
      <c r="A32" s="57" t="n">
        <v>21</v>
      </c>
      <c r="B32" s="59" t="n">
        <v>49</v>
      </c>
      <c r="C32" s="59" t="n">
        <v>48.9</v>
      </c>
      <c r="D32" s="59" t="n">
        <v>48.7</v>
      </c>
      <c r="E32" s="59" t="n">
        <v>48.3</v>
      </c>
      <c r="F32" s="59" t="n">
        <v>48</v>
      </c>
      <c r="G32" s="59" t="n">
        <v>47.7</v>
      </c>
      <c r="H32" s="59" t="n">
        <v>47.6</v>
      </c>
      <c r="I32" s="60" t="n">
        <v>47.6</v>
      </c>
      <c r="J32" s="59" t="n">
        <v>47.69</v>
      </c>
      <c r="K32" s="59" t="n">
        <v>47.7</v>
      </c>
      <c r="L32" s="59" t="n">
        <v>47.6</v>
      </c>
      <c r="M32" s="59" t="n">
        <v>46.96</v>
      </c>
      <c r="N32" s="59" t="n">
        <v>46.3</v>
      </c>
      <c r="O32" s="59" t="n">
        <v>46.1</v>
      </c>
      <c r="P32" s="59" t="n">
        <v>45.41</v>
      </c>
      <c r="Q32" s="59" t="n">
        <v>44.9</v>
      </c>
      <c r="R32" s="59" t="n">
        <v>44.5</v>
      </c>
      <c r="S32" s="59" t="n">
        <v>44.64</v>
      </c>
      <c r="T32" s="59" t="n">
        <v>44.8</v>
      </c>
      <c r="U32" s="60" t="n">
        <v>44.9</v>
      </c>
      <c r="V32" s="59" t="n">
        <v>45</v>
      </c>
      <c r="W32" s="59" t="n">
        <v>44.6</v>
      </c>
      <c r="X32" s="59" t="n">
        <v>44.3</v>
      </c>
      <c r="Y32" s="59" t="n">
        <v>44.2</v>
      </c>
      <c r="Z32" s="61" t="n">
        <f aca="false">AVERAGE(B32:Y32)</f>
        <v>46.475</v>
      </c>
      <c r="AA32" s="62" t="n">
        <v>49.1</v>
      </c>
      <c r="AB32" s="63" t="n">
        <v>44.2</v>
      </c>
      <c r="AC32" s="59" t="n">
        <f aca="false">AA32-AB32</f>
        <v>4.9</v>
      </c>
      <c r="AD32" s="59" t="n">
        <f aca="false">AVERAGE(J32:U32)</f>
        <v>45.9583333333333</v>
      </c>
      <c r="AE32" s="60" t="n">
        <f aca="false">AVERAGE(B32:I32,V32:Y32)</f>
        <v>46.9916666666667</v>
      </c>
      <c r="AF32" s="67" t="n">
        <f aca="false">SUM(Z32+700)*(1013.25/760)</f>
        <v>995.218149671053</v>
      </c>
      <c r="AG32" s="62" t="n">
        <f aca="false">SUM(AA32+700)*(1013.25/760)</f>
        <v>998.717861842105</v>
      </c>
      <c r="AH32" s="68" t="n">
        <f aca="false">SUM(AB32+700)*(1013.25/760)</f>
        <v>992.185065789474</v>
      </c>
    </row>
    <row r="33" customFormat="false" ht="12" hidden="false" customHeight="false" outlineLevel="0" collapsed="false">
      <c r="A33" s="57" t="n">
        <v>22</v>
      </c>
      <c r="B33" s="59" t="n">
        <v>44.1</v>
      </c>
      <c r="C33" s="59" t="n">
        <v>44.1</v>
      </c>
      <c r="D33" s="59" t="n">
        <v>44.3</v>
      </c>
      <c r="E33" s="59" t="n">
        <v>44.3</v>
      </c>
      <c r="F33" s="59" t="n">
        <v>44.7</v>
      </c>
      <c r="G33" s="59" t="n">
        <v>45.6</v>
      </c>
      <c r="H33" s="59" t="n">
        <v>46.1</v>
      </c>
      <c r="I33" s="60" t="n">
        <v>47</v>
      </c>
      <c r="J33" s="59" t="n">
        <v>48.25</v>
      </c>
      <c r="K33" s="59" t="n">
        <v>48.8</v>
      </c>
      <c r="L33" s="59" t="n">
        <v>49.8</v>
      </c>
      <c r="M33" s="59" t="n">
        <v>50.75</v>
      </c>
      <c r="N33" s="59" t="n">
        <v>51</v>
      </c>
      <c r="O33" s="59" t="n">
        <v>50.5</v>
      </c>
      <c r="P33" s="59" t="n">
        <v>52.14</v>
      </c>
      <c r="Q33" s="59" t="n">
        <v>52.4</v>
      </c>
      <c r="R33" s="59" t="n">
        <v>53.2</v>
      </c>
      <c r="S33" s="59" t="n">
        <v>53.63</v>
      </c>
      <c r="T33" s="59" t="n">
        <v>54</v>
      </c>
      <c r="U33" s="60" t="n">
        <v>54.5</v>
      </c>
      <c r="V33" s="59" t="n">
        <v>55.1</v>
      </c>
      <c r="W33" s="59" t="n">
        <v>55.5</v>
      </c>
      <c r="X33" s="59" t="n">
        <v>55.8</v>
      </c>
      <c r="Y33" s="59" t="n">
        <v>55.9</v>
      </c>
      <c r="Z33" s="61" t="n">
        <f aca="false">AVERAGE(B33:Y33)</f>
        <v>50.06125</v>
      </c>
      <c r="AA33" s="62" t="n">
        <f aca="false">LARGE(B33:Y33,1)</f>
        <v>55.9</v>
      </c>
      <c r="AB33" s="63" t="n">
        <v>44</v>
      </c>
      <c r="AC33" s="59" t="n">
        <f aca="false">AA33-AB33</f>
        <v>11.9</v>
      </c>
      <c r="AD33" s="59" t="n">
        <f aca="false">AVERAGE(J33:U33)</f>
        <v>51.5808333333333</v>
      </c>
      <c r="AE33" s="60" t="n">
        <f aca="false">AVERAGE(B33:I33,V33:Y33)</f>
        <v>48.5416666666667</v>
      </c>
      <c r="AF33" s="67" t="n">
        <f aca="false">SUM(Z33+700)*(1013.25/760)</f>
        <v>999.999423108553</v>
      </c>
      <c r="AG33" s="62" t="n">
        <f aca="false">SUM(AA33+700)*(1013.25/760)</f>
        <v>1007.78378289474</v>
      </c>
      <c r="AH33" s="68" t="n">
        <f aca="false">SUM(AB33+700)*(1013.25/760)</f>
        <v>991.918421052632</v>
      </c>
    </row>
    <row r="34" customFormat="false" ht="12" hidden="false" customHeight="false" outlineLevel="0" collapsed="false">
      <c r="A34" s="57" t="n">
        <v>23</v>
      </c>
      <c r="B34" s="59" t="n">
        <v>55.9</v>
      </c>
      <c r="C34" s="59" t="n">
        <v>55.9</v>
      </c>
      <c r="D34" s="59" t="n">
        <v>56.1</v>
      </c>
      <c r="E34" s="59" t="n">
        <v>56.1</v>
      </c>
      <c r="F34" s="59" t="n">
        <v>56</v>
      </c>
      <c r="G34" s="59" t="n">
        <v>56</v>
      </c>
      <c r="H34" s="59" t="n">
        <v>56</v>
      </c>
      <c r="I34" s="60" t="n">
        <v>56</v>
      </c>
      <c r="J34" s="59" t="n">
        <v>56.36</v>
      </c>
      <c r="K34" s="59" t="n">
        <v>56.5</v>
      </c>
      <c r="L34" s="59" t="n">
        <v>56.4</v>
      </c>
      <c r="M34" s="59" t="n">
        <v>56.36</v>
      </c>
      <c r="N34" s="59" t="n">
        <v>56.1</v>
      </c>
      <c r="O34" s="59" t="n">
        <v>55.4</v>
      </c>
      <c r="P34" s="59" t="n">
        <v>54.8</v>
      </c>
      <c r="Q34" s="59" t="n">
        <v>54.5</v>
      </c>
      <c r="R34" s="59" t="n">
        <v>54.3</v>
      </c>
      <c r="S34" s="59" t="n">
        <v>53.6</v>
      </c>
      <c r="T34" s="59" t="n">
        <v>53.5</v>
      </c>
      <c r="U34" s="60" t="n">
        <v>53.4</v>
      </c>
      <c r="V34" s="59" t="n">
        <v>53.1</v>
      </c>
      <c r="W34" s="59" t="n">
        <v>52.8</v>
      </c>
      <c r="X34" s="59" t="n">
        <v>52.5</v>
      </c>
      <c r="Y34" s="59" t="n">
        <v>52.2</v>
      </c>
      <c r="Z34" s="61" t="n">
        <f aca="false">AVERAGE(B34:Y34)</f>
        <v>54.9925</v>
      </c>
      <c r="AA34" s="62" t="n">
        <f aca="false">LARGE(B34:Y34,1)</f>
        <v>56.5</v>
      </c>
      <c r="AB34" s="63" t="n">
        <f aca="false">LARGE(B34:Y34,24)</f>
        <v>52.2</v>
      </c>
      <c r="AC34" s="59" t="n">
        <f aca="false">AA34-AB34</f>
        <v>4.3</v>
      </c>
      <c r="AD34" s="59" t="n">
        <f aca="false">AVERAGE(J34:U34)</f>
        <v>55.1016666666667</v>
      </c>
      <c r="AE34" s="60" t="n">
        <f aca="false">AVERAGE(B34:I34,V34:Y34)</f>
        <v>54.8833333333333</v>
      </c>
      <c r="AF34" s="67" t="n">
        <f aca="false">SUM(Z34+700)*(1013.25/760)</f>
        <v>1006.57388240132</v>
      </c>
      <c r="AG34" s="62" t="n">
        <f aca="false">SUM(AA34+700)*(1013.25/760)</f>
        <v>1008.58371710526</v>
      </c>
      <c r="AH34" s="68" t="n">
        <f aca="false">SUM(AB34+700)*(1013.25/760)</f>
        <v>1002.85085526316</v>
      </c>
    </row>
    <row r="35" customFormat="false" ht="12" hidden="false" customHeight="false" outlineLevel="0" collapsed="false">
      <c r="A35" s="57" t="n">
        <v>24</v>
      </c>
      <c r="B35" s="59" t="n">
        <v>51.5</v>
      </c>
      <c r="C35" s="59" t="n">
        <v>51</v>
      </c>
      <c r="D35" s="59" t="n">
        <v>50.1</v>
      </c>
      <c r="E35" s="59" t="n">
        <v>49.4</v>
      </c>
      <c r="F35" s="59" t="n">
        <v>48.6</v>
      </c>
      <c r="G35" s="59" t="n">
        <v>48.1</v>
      </c>
      <c r="H35" s="59" t="n">
        <v>47.6</v>
      </c>
      <c r="I35" s="60" t="n">
        <v>46.9</v>
      </c>
      <c r="J35" s="59" t="n">
        <v>46.82</v>
      </c>
      <c r="K35" s="59" t="n">
        <v>46.9</v>
      </c>
      <c r="L35" s="59" t="n">
        <v>46.7</v>
      </c>
      <c r="M35" s="59" t="n">
        <v>46.75</v>
      </c>
      <c r="N35" s="59" t="n">
        <v>46.4</v>
      </c>
      <c r="O35" s="59" t="n">
        <v>45.7</v>
      </c>
      <c r="P35" s="59" t="n">
        <v>45.4</v>
      </c>
      <c r="Q35" s="59" t="n">
        <v>45.3</v>
      </c>
      <c r="R35" s="59" t="n">
        <v>45</v>
      </c>
      <c r="S35" s="59" t="n">
        <v>44.68</v>
      </c>
      <c r="T35" s="59" t="n">
        <v>44.6</v>
      </c>
      <c r="U35" s="60" t="n">
        <v>44.4</v>
      </c>
      <c r="V35" s="59" t="n">
        <v>44.2</v>
      </c>
      <c r="W35" s="59" t="n">
        <v>44.1</v>
      </c>
      <c r="X35" s="59" t="n">
        <v>43.9</v>
      </c>
      <c r="Y35" s="59" t="n">
        <v>43.4</v>
      </c>
      <c r="Z35" s="61" t="n">
        <f aca="false">AVERAGE(B35:Y35)</f>
        <v>46.5604166666667</v>
      </c>
      <c r="AA35" s="62" t="n">
        <v>52.2</v>
      </c>
      <c r="AB35" s="63" t="n">
        <f aca="false">LARGE(B35:Y35,24)</f>
        <v>43.4</v>
      </c>
      <c r="AC35" s="59" t="n">
        <f aca="false">AA35-AB35</f>
        <v>8.8</v>
      </c>
      <c r="AD35" s="59" t="n">
        <f aca="false">AVERAGE(J35:U35)</f>
        <v>45.7208333333333</v>
      </c>
      <c r="AE35" s="60" t="n">
        <f aca="false">AVERAGE(B35:I35,V35:Y35)</f>
        <v>47.4</v>
      </c>
      <c r="AF35" s="67" t="n">
        <f aca="false">SUM(Z35+700)*(1013.25/760)</f>
        <v>995.332029194079</v>
      </c>
      <c r="AG35" s="62" t="n">
        <f aca="false">SUM(AA35+700)*(1013.25/760)</f>
        <v>1002.85085526316</v>
      </c>
      <c r="AH35" s="68" t="n">
        <f aca="false">SUM(AB35+700)*(1013.25/760)</f>
        <v>991.118486842105</v>
      </c>
    </row>
    <row r="36" customFormat="false" ht="12" hidden="false" customHeight="false" outlineLevel="0" collapsed="false">
      <c r="A36" s="57" t="n">
        <v>25</v>
      </c>
      <c r="B36" s="59" t="n">
        <v>43.1</v>
      </c>
      <c r="C36" s="59" t="n">
        <v>42.8</v>
      </c>
      <c r="D36" s="59" t="n">
        <v>43</v>
      </c>
      <c r="E36" s="59" t="n">
        <v>43.1</v>
      </c>
      <c r="F36" s="59" t="n">
        <v>43</v>
      </c>
      <c r="G36" s="59" t="n">
        <v>43</v>
      </c>
      <c r="H36" s="59" t="n">
        <v>42.9</v>
      </c>
      <c r="I36" s="60" t="n">
        <v>43.1</v>
      </c>
      <c r="J36" s="59" t="n">
        <v>43.31</v>
      </c>
      <c r="K36" s="59" t="n">
        <v>43.5</v>
      </c>
      <c r="L36" s="59" t="n">
        <v>43.9</v>
      </c>
      <c r="M36" s="59" t="n">
        <v>43.9</v>
      </c>
      <c r="N36" s="59" t="n">
        <v>44</v>
      </c>
      <c r="O36" s="59" t="n">
        <v>44</v>
      </c>
      <c r="P36" s="59" t="n">
        <v>43.62</v>
      </c>
      <c r="Q36" s="59" t="n">
        <v>43.5</v>
      </c>
      <c r="R36" s="59" t="n">
        <v>43.4</v>
      </c>
      <c r="S36" s="59" t="n">
        <v>43.64</v>
      </c>
      <c r="T36" s="59" t="n">
        <v>43.9</v>
      </c>
      <c r="U36" s="60" t="n">
        <v>44.2</v>
      </c>
      <c r="V36" s="59" t="n">
        <v>44.5</v>
      </c>
      <c r="W36" s="59" t="n">
        <v>44.5</v>
      </c>
      <c r="X36" s="59" t="n">
        <v>44.4</v>
      </c>
      <c r="Y36" s="59" t="n">
        <v>44.4</v>
      </c>
      <c r="Z36" s="61" t="n">
        <f aca="false">AVERAGE(B36:Y36)</f>
        <v>43.61125</v>
      </c>
      <c r="AA36" s="62" t="n">
        <v>44.6</v>
      </c>
      <c r="AB36" s="63" t="n">
        <v>42.7</v>
      </c>
      <c r="AC36" s="59" t="n">
        <f aca="false">AA36-AB36</f>
        <v>1.9</v>
      </c>
      <c r="AD36" s="59" t="n">
        <f aca="false">AVERAGE(J36:U36)</f>
        <v>43.7391666666667</v>
      </c>
      <c r="AE36" s="60" t="n">
        <f aca="false">AVERAGE(B36:I36,V36:Y36)</f>
        <v>43.4833333333333</v>
      </c>
      <c r="AF36" s="67" t="n">
        <f aca="false">SUM(Z36+700)*(1013.25/760)</f>
        <v>991.400130345395</v>
      </c>
      <c r="AG36" s="62" t="n">
        <f aca="false">SUM(AA36+700)*(1013.25/760)</f>
        <v>992.718355263158</v>
      </c>
      <c r="AH36" s="68" t="n">
        <f aca="false">SUM(AB36+700)*(1013.25/760)</f>
        <v>990.185230263158</v>
      </c>
    </row>
    <row r="37" customFormat="false" ht="12" hidden="false" customHeight="false" outlineLevel="0" collapsed="false">
      <c r="A37" s="57" t="n">
        <v>26</v>
      </c>
      <c r="B37" s="59" t="n">
        <v>44.4</v>
      </c>
      <c r="C37" s="59" t="n">
        <v>44.2</v>
      </c>
      <c r="D37" s="59" t="n">
        <v>44.1</v>
      </c>
      <c r="E37" s="59" t="n">
        <v>44</v>
      </c>
      <c r="F37" s="59" t="n">
        <v>43.7</v>
      </c>
      <c r="G37" s="59" t="n">
        <v>43.5</v>
      </c>
      <c r="H37" s="59" t="n">
        <v>43.4</v>
      </c>
      <c r="I37" s="60" t="n">
        <v>43.2</v>
      </c>
      <c r="J37" s="59" t="n">
        <v>43.11</v>
      </c>
      <c r="K37" s="59" t="n">
        <v>43</v>
      </c>
      <c r="L37" s="59" t="n">
        <v>42.8</v>
      </c>
      <c r="M37" s="59" t="n">
        <v>42.87</v>
      </c>
      <c r="N37" s="59" t="n">
        <v>42.9</v>
      </c>
      <c r="O37" s="59" t="n">
        <v>42.9</v>
      </c>
      <c r="P37" s="59" t="n">
        <v>42.87</v>
      </c>
      <c r="Q37" s="59" t="n">
        <v>42.9</v>
      </c>
      <c r="R37" s="59" t="n">
        <v>43.2</v>
      </c>
      <c r="S37" s="59" t="n">
        <v>43.81</v>
      </c>
      <c r="T37" s="59" t="n">
        <v>44.3</v>
      </c>
      <c r="U37" s="60" t="n">
        <v>45</v>
      </c>
      <c r="V37" s="59" t="n">
        <v>45.7</v>
      </c>
      <c r="W37" s="59" t="n">
        <v>46.4</v>
      </c>
      <c r="X37" s="59" t="n">
        <v>46.9</v>
      </c>
      <c r="Y37" s="59" t="n">
        <v>46.7</v>
      </c>
      <c r="Z37" s="61" t="n">
        <f aca="false">AVERAGE(B37:Y37)</f>
        <v>43.9941666666667</v>
      </c>
      <c r="AA37" s="62" t="n">
        <v>47.6</v>
      </c>
      <c r="AB37" s="63" t="n">
        <v>42.7</v>
      </c>
      <c r="AC37" s="59" t="n">
        <f aca="false">AA37-AB37</f>
        <v>4.9</v>
      </c>
      <c r="AD37" s="59" t="n">
        <f aca="false">AVERAGE(J37:U37)</f>
        <v>43.305</v>
      </c>
      <c r="AE37" s="60" t="n">
        <f aca="false">AVERAGE(B37:I37,V37:Y37)</f>
        <v>44.6833333333333</v>
      </c>
      <c r="AF37" s="67" t="n">
        <f aca="false">SUM(Z37+700)*(1013.25/760)</f>
        <v>991.910643914474</v>
      </c>
      <c r="AG37" s="62" t="n">
        <f aca="false">SUM(AA37+700)*(1013.25/760)</f>
        <v>996.718026315789</v>
      </c>
      <c r="AH37" s="68" t="n">
        <f aca="false">SUM(AB37+700)*(1013.25/760)</f>
        <v>990.185230263158</v>
      </c>
    </row>
    <row r="38" customFormat="false" ht="12" hidden="false" customHeight="false" outlineLevel="0" collapsed="false">
      <c r="A38" s="57" t="n">
        <v>27</v>
      </c>
      <c r="B38" s="59" t="n">
        <v>48.2</v>
      </c>
      <c r="C38" s="59" t="n">
        <v>48.7</v>
      </c>
      <c r="D38" s="59" t="n">
        <v>49.4</v>
      </c>
      <c r="E38" s="59" t="n">
        <v>50.2</v>
      </c>
      <c r="F38" s="59" t="n">
        <v>50.9</v>
      </c>
      <c r="G38" s="59" t="n">
        <v>51.8</v>
      </c>
      <c r="H38" s="59" t="n">
        <v>52.7</v>
      </c>
      <c r="I38" s="60" t="n">
        <v>53.7</v>
      </c>
      <c r="J38" s="59" t="n">
        <v>55.36</v>
      </c>
      <c r="K38" s="59" t="n">
        <v>55.7</v>
      </c>
      <c r="L38" s="59" t="n">
        <v>56.3</v>
      </c>
      <c r="M38" s="59" t="n">
        <v>57</v>
      </c>
      <c r="N38" s="59" t="n">
        <v>57.2</v>
      </c>
      <c r="O38" s="59" t="n">
        <v>57.3</v>
      </c>
      <c r="P38" s="59" t="n">
        <v>57.34</v>
      </c>
      <c r="Q38" s="59" t="n">
        <v>57.4</v>
      </c>
      <c r="R38" s="59" t="n">
        <v>57.4</v>
      </c>
      <c r="S38" s="59" t="n">
        <v>57.54</v>
      </c>
      <c r="T38" s="59" t="n">
        <v>58.1</v>
      </c>
      <c r="U38" s="60" t="n">
        <v>58.7</v>
      </c>
      <c r="V38" s="59" t="n">
        <v>59.2</v>
      </c>
      <c r="W38" s="59" t="n">
        <v>59.5</v>
      </c>
      <c r="X38" s="59" t="n">
        <v>59.7</v>
      </c>
      <c r="Y38" s="59" t="n">
        <v>59.8</v>
      </c>
      <c r="Z38" s="61" t="n">
        <f aca="false">AVERAGE(B38:Y38)</f>
        <v>55.3808333333333</v>
      </c>
      <c r="AA38" s="62" t="n">
        <f aca="false">LARGE(B38:Y38,1)</f>
        <v>59.8</v>
      </c>
      <c r="AB38" s="63" t="n">
        <v>47.6</v>
      </c>
      <c r="AC38" s="59" t="n">
        <f aca="false">AA38-AB38</f>
        <v>12.2</v>
      </c>
      <c r="AD38" s="59" t="n">
        <f aca="false">AVERAGE(J38:U38)</f>
        <v>57.1116666666667</v>
      </c>
      <c r="AE38" s="60" t="n">
        <f aca="false">AVERAGE(B38:I38,V38:Y38)</f>
        <v>53.65</v>
      </c>
      <c r="AF38" s="67" t="n">
        <f aca="false">SUM(Z38+700)*(1013.25/760)</f>
        <v>1007.09161759868</v>
      </c>
      <c r="AG38" s="62" t="n">
        <f aca="false">SUM(AA38+700)*(1013.25/760)</f>
        <v>1012.98335526316</v>
      </c>
      <c r="AH38" s="68" t="n">
        <f aca="false">SUM(AB38+700)*(1013.25/760)</f>
        <v>996.718026315789</v>
      </c>
    </row>
    <row r="39" customFormat="false" ht="13" hidden="false" customHeight="false" outlineLevel="0" collapsed="false">
      <c r="A39" s="69" t="n">
        <v>28</v>
      </c>
      <c r="B39" s="70" t="n">
        <v>60.1</v>
      </c>
      <c r="C39" s="70" t="n">
        <v>60.2</v>
      </c>
      <c r="D39" s="70" t="n">
        <v>60.3</v>
      </c>
      <c r="E39" s="70" t="n">
        <v>60.2</v>
      </c>
      <c r="F39" s="70" t="n">
        <v>60.1</v>
      </c>
      <c r="G39" s="70" t="n">
        <v>60.1</v>
      </c>
      <c r="H39" s="70" t="n">
        <v>60.1</v>
      </c>
      <c r="I39" s="71" t="n">
        <v>60.1</v>
      </c>
      <c r="J39" s="70" t="n">
        <v>60.83</v>
      </c>
      <c r="K39" s="70" t="n">
        <v>61.1</v>
      </c>
      <c r="L39" s="70" t="n">
        <v>61.2</v>
      </c>
      <c r="M39" s="70" t="n">
        <v>61.2</v>
      </c>
      <c r="N39" s="70" t="n">
        <v>61.2</v>
      </c>
      <c r="O39" s="70" t="n">
        <v>61.1</v>
      </c>
      <c r="P39" s="70" t="n">
        <v>60.84</v>
      </c>
      <c r="Q39" s="70" t="n">
        <v>60.6</v>
      </c>
      <c r="R39" s="70" t="n">
        <v>60.7</v>
      </c>
      <c r="S39" s="70" t="n">
        <v>60.74</v>
      </c>
      <c r="T39" s="70" t="n">
        <v>60.6</v>
      </c>
      <c r="U39" s="71" t="n">
        <v>60.6</v>
      </c>
      <c r="V39" s="70" t="n">
        <v>60.6</v>
      </c>
      <c r="W39" s="70" t="n">
        <v>60.6</v>
      </c>
      <c r="X39" s="70" t="n">
        <v>60.6</v>
      </c>
      <c r="Y39" s="70" t="n">
        <v>60.2</v>
      </c>
      <c r="Z39" s="72" t="n">
        <f aca="false">AVERAGE(B39:Y39)</f>
        <v>60.5795833333333</v>
      </c>
      <c r="AA39" s="73" t="n">
        <v>61.3</v>
      </c>
      <c r="AB39" s="74" t="n">
        <v>60</v>
      </c>
      <c r="AC39" s="70" t="n">
        <f aca="false">AA39-AB39</f>
        <v>1.3</v>
      </c>
      <c r="AD39" s="70" t="n">
        <f aca="false">AVERAGE(J39:U39)</f>
        <v>60.8925</v>
      </c>
      <c r="AE39" s="71" t="n">
        <f aca="false">AVERAGE(B39:I39,V39:Y39)</f>
        <v>60.2666666666667</v>
      </c>
      <c r="AF39" s="75" t="n">
        <f aca="false">SUM(Z39+700)*(1013.25/760)</f>
        <v>1014.02271422697</v>
      </c>
      <c r="AG39" s="73" t="n">
        <f aca="false">SUM(AA39+700)*(1013.25/760)</f>
        <v>1014.98319078947</v>
      </c>
      <c r="AH39" s="76" t="n">
        <f aca="false">SUM(AB39+700)*(1013.25/760)</f>
        <v>1013.25</v>
      </c>
    </row>
    <row r="40" customFormat="false" ht="13" hidden="false" customHeight="false" outlineLevel="0" collapsed="false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  <c r="AB40" s="80"/>
      <c r="AC40" s="78"/>
      <c r="AD40" s="78"/>
      <c r="AE40" s="78"/>
      <c r="AF40" s="114"/>
      <c r="AG40" s="115"/>
      <c r="AH40" s="20"/>
    </row>
    <row r="41" customFormat="false" ht="13" hidden="false" customHeight="false" outlineLevel="0" collapsed="false">
      <c r="A41" s="81" t="s">
        <v>19</v>
      </c>
      <c r="B41" s="84" t="n">
        <f aca="false">AVERAGE(B12:B39)</f>
        <v>55.2428571428572</v>
      </c>
      <c r="C41" s="82" t="n">
        <f aca="false">AVERAGE(C12:C39)</f>
        <v>55.15</v>
      </c>
      <c r="D41" s="82" t="n">
        <f aca="false">AVERAGE(D12:D39)</f>
        <v>55.1178571428571</v>
      </c>
      <c r="E41" s="82" t="n">
        <f aca="false">AVERAGE(E12:E39)</f>
        <v>55.0214285714286</v>
      </c>
      <c r="F41" s="82" t="n">
        <f aca="false">AVERAGE(F12:F39)</f>
        <v>54.8357142857143</v>
      </c>
      <c r="G41" s="82" t="n">
        <f aca="false">AVERAGE(G12:G39)</f>
        <v>54.8285714285714</v>
      </c>
      <c r="H41" s="82" t="n">
        <f aca="false">AVERAGE(H12:H39)</f>
        <v>54.8607142857143</v>
      </c>
      <c r="I41" s="85" t="n">
        <f aca="false">AVERAGE(I12:I39)</f>
        <v>54.9535714285714</v>
      </c>
      <c r="J41" s="84" t="n">
        <f aca="false">AVERAGE(J12:J39)</f>
        <v>55.3317857142857</v>
      </c>
      <c r="K41" s="82" t="n">
        <f aca="false">AVERAGE(K12:K39)</f>
        <v>55.4821428571429</v>
      </c>
      <c r="L41" s="82" t="n">
        <f aca="false">AVERAGE(L12:L39)</f>
        <v>55.6</v>
      </c>
      <c r="M41" s="82" t="n">
        <f aca="false">AVERAGE(M12:M39)</f>
        <v>55.67</v>
      </c>
      <c r="N41" s="82" t="n">
        <f aca="false">AVERAGE(N12:N39)</f>
        <v>55.4571428571429</v>
      </c>
      <c r="O41" s="82" t="n">
        <f aca="false">AVERAGE(O12:O39)</f>
        <v>55.1035714285714</v>
      </c>
      <c r="P41" s="82" t="n">
        <f aca="false">AVERAGE(P12:P39)</f>
        <v>54.7546428571429</v>
      </c>
      <c r="Q41" s="82" t="n">
        <f aca="false">AVERAGE(Q12:Q39)</f>
        <v>54.6535714285714</v>
      </c>
      <c r="R41" s="82" t="n">
        <f aca="false">AVERAGE(R12:R39)</f>
        <v>54.6357142857143</v>
      </c>
      <c r="S41" s="82" t="n">
        <f aca="false">AVERAGE(S12:S39)</f>
        <v>54.7271428571429</v>
      </c>
      <c r="T41" s="82" t="n">
        <f aca="false">AVERAGE(T12:T39)</f>
        <v>54.8571428571429</v>
      </c>
      <c r="U41" s="85" t="n">
        <f aca="false">AVERAGE(U12:U39)</f>
        <v>55.0178571428572</v>
      </c>
      <c r="V41" s="84" t="n">
        <f aca="false">AVERAGE(V12:V39)</f>
        <v>55.0821428571429</v>
      </c>
      <c r="W41" s="82" t="n">
        <f aca="false">AVERAGE(W12:W39)</f>
        <v>55.1214285714286</v>
      </c>
      <c r="X41" s="82" t="n">
        <f aca="false">AVERAGE(X12:X39)</f>
        <v>55.1678571428571</v>
      </c>
      <c r="Y41" s="85" t="n">
        <f aca="false">AVERAGE(Y12:Y39)</f>
        <v>55.1392857142857</v>
      </c>
      <c r="Z41" s="86" t="n">
        <f aca="false">AVERAGE(B41:Y41)</f>
        <v>55.075505952381</v>
      </c>
      <c r="AA41" s="87" t="n">
        <f aca="false">AVERAGE(AA12:AA39)</f>
        <v>57.0785714285714</v>
      </c>
      <c r="AB41" s="88" t="n">
        <f aca="false">AVERAGE(AB12:AB39)</f>
        <v>53.2071428571429</v>
      </c>
      <c r="AC41" s="89" t="n">
        <f aca="false">SUM(AA41-AB41)</f>
        <v>3.87142857142855</v>
      </c>
      <c r="AD41" s="90" t="n">
        <f aca="false">AVERAGE(J41:U41)</f>
        <v>55.1075595238095</v>
      </c>
      <c r="AE41" s="91" t="n">
        <f aca="false">AVERAGE(B41:I41,V41:Y41)</f>
        <v>55.0434523809524</v>
      </c>
      <c r="AF41" s="92" t="n">
        <f aca="false">AVERAGE(AF12:AF39)</f>
        <v>1006.68454790296</v>
      </c>
      <c r="AG41" s="93" t="n">
        <f aca="false">AVERAGE(AG12:AG39)</f>
        <v>1009.35508223684</v>
      </c>
      <c r="AH41" s="94" t="n">
        <f aca="false">AVERAGE(AH12:AH39)</f>
        <v>1004.19360197368</v>
      </c>
    </row>
    <row r="42" customFormat="false" ht="13" hidden="false" customHeight="false" outlineLevel="0" collapsed="false">
      <c r="A42" s="95" t="s">
        <v>22</v>
      </c>
      <c r="B42" s="98" t="n">
        <f aca="false">SUM(B12:B39)</f>
        <v>1546.8</v>
      </c>
      <c r="C42" s="96" t="n">
        <f aca="false">SUM(C12:C39)</f>
        <v>1544.2</v>
      </c>
      <c r="D42" s="96" t="n">
        <f aca="false">SUM(D12:D39)</f>
        <v>1543.3</v>
      </c>
      <c r="E42" s="96" t="n">
        <f aca="false">SUM(E12:E39)</f>
        <v>1540.6</v>
      </c>
      <c r="F42" s="96" t="n">
        <f aca="false">SUM(F12:F39)</f>
        <v>1535.4</v>
      </c>
      <c r="G42" s="96" t="n">
        <f aca="false">SUM(G12:G39)</f>
        <v>1535.2</v>
      </c>
      <c r="H42" s="96" t="n">
        <f aca="false">SUM(H12:H39)</f>
        <v>1536.1</v>
      </c>
      <c r="I42" s="99" t="n">
        <f aca="false">SUM(I12:I39)</f>
        <v>1538.7</v>
      </c>
      <c r="J42" s="98" t="n">
        <f aca="false">SUM(J12:J39)</f>
        <v>1549.29</v>
      </c>
      <c r="K42" s="96" t="n">
        <f aca="false">SUM(K12:K39)</f>
        <v>1553.5</v>
      </c>
      <c r="L42" s="96" t="n">
        <f aca="false">SUM(L12:L39)</f>
        <v>1556.8</v>
      </c>
      <c r="M42" s="96" t="n">
        <f aca="false">SUM(M12:M39)</f>
        <v>1558.76</v>
      </c>
      <c r="N42" s="96" t="n">
        <f aca="false">SUM(N12:N39)</f>
        <v>1552.8</v>
      </c>
      <c r="O42" s="96" t="n">
        <f aca="false">SUM(O12:O39)</f>
        <v>1542.9</v>
      </c>
      <c r="P42" s="96" t="n">
        <f aca="false">SUM(P12:P39)</f>
        <v>1533.13</v>
      </c>
      <c r="Q42" s="96" t="n">
        <f aca="false">SUM(Q12:Q39)</f>
        <v>1530.3</v>
      </c>
      <c r="R42" s="96" t="n">
        <f aca="false">SUM(R12:R39)</f>
        <v>1529.8</v>
      </c>
      <c r="S42" s="96" t="n">
        <f aca="false">SUM(S12:S39)</f>
        <v>1532.36</v>
      </c>
      <c r="T42" s="96" t="n">
        <f aca="false">SUM(T12:T39)</f>
        <v>1536</v>
      </c>
      <c r="U42" s="99" t="n">
        <f aca="false">SUM(U12:U39)</f>
        <v>1540.5</v>
      </c>
      <c r="V42" s="98" t="n">
        <f aca="false">SUM(V12:V39)</f>
        <v>1542.3</v>
      </c>
      <c r="W42" s="96" t="n">
        <f aca="false">SUM(W12:W39)</f>
        <v>1543.4</v>
      </c>
      <c r="X42" s="96" t="n">
        <f aca="false">SUM(X12:X39)</f>
        <v>1544.7</v>
      </c>
      <c r="Y42" s="99" t="n">
        <f aca="false">SUM(Y12:Y39)</f>
        <v>1543.9</v>
      </c>
      <c r="Z42" s="98" t="n">
        <f aca="false">SUM(Z12:Z39)</f>
        <v>1542.11416666667</v>
      </c>
      <c r="AA42" s="96" t="n">
        <f aca="false">SUM(AA12:AA39)</f>
        <v>1598.2</v>
      </c>
      <c r="AB42" s="96" t="n">
        <f aca="false">SUM(AB12:AB39)</f>
        <v>1489.8</v>
      </c>
      <c r="AC42" s="96" t="n">
        <f aca="false">SUM(AC12:AC39)</f>
        <v>108.4</v>
      </c>
      <c r="AD42" s="96" t="n">
        <f aca="false">SUM(AD12:AD39)</f>
        <v>1543.01166666667</v>
      </c>
      <c r="AE42" s="99" t="n">
        <f aca="false">SUM(AE12:AE39)</f>
        <v>1541.21666666667</v>
      </c>
      <c r="AF42" s="100" t="n">
        <f aca="false">SUM(AF9:AF39)</f>
        <v>28187.1673412829</v>
      </c>
      <c r="AG42" s="96" t="n">
        <f aca="false">SUM(AG9:AG39)</f>
        <v>28261.9423026316</v>
      </c>
      <c r="AH42" s="99" t="n">
        <f aca="false">SUM(AH9:AH39)</f>
        <v>28117.4208552632</v>
      </c>
    </row>
    <row r="43" customFormat="false" ht="14" hidden="false" customHeight="false" outlineLevel="0" collapsed="false">
      <c r="A43" s="101" t="s">
        <v>17</v>
      </c>
      <c r="B43" s="104" t="n">
        <f aca="false">SUM(B41+700)*(1013.25/760)</f>
        <v>1006.90766447368</v>
      </c>
      <c r="C43" s="102" t="n">
        <f aca="false">SUM(C41+700)*(1013.25/760)</f>
        <v>1006.78386513158</v>
      </c>
      <c r="D43" s="102" t="n">
        <f aca="false">SUM(D41+700)*(1013.25/760)</f>
        <v>1006.74101151316</v>
      </c>
      <c r="E43" s="102" t="n">
        <f aca="false">SUM(E41+700)*(1013.25/760)</f>
        <v>1006.61245065789</v>
      </c>
      <c r="F43" s="102" t="n">
        <f aca="false">SUM(F41+700)*(1013.25/760)</f>
        <v>1006.36485197368</v>
      </c>
      <c r="G43" s="102" t="n">
        <f aca="false">SUM(G41+700)*(1013.25/760)</f>
        <v>1006.35532894737</v>
      </c>
      <c r="H43" s="102" t="n">
        <f aca="false">SUM(H41+700)*(1013.25/760)</f>
        <v>1006.39818256579</v>
      </c>
      <c r="I43" s="105" t="n">
        <f aca="false">SUM(I41+700)*(1013.25/760)</f>
        <v>1006.52198190789</v>
      </c>
      <c r="J43" s="104" t="n">
        <f aca="false">SUM(J41+700)*(1013.25/760)</f>
        <v>1007.02622615132</v>
      </c>
      <c r="K43" s="102" t="n">
        <f aca="false">SUM(K41+700)*(1013.25/760)</f>
        <v>1007.22668585526</v>
      </c>
      <c r="L43" s="102" t="n">
        <f aca="false">SUM(L41+700)*(1013.25/760)</f>
        <v>1007.38381578947</v>
      </c>
      <c r="M43" s="102" t="n">
        <f aca="false">SUM(M41+700)*(1013.25/760)</f>
        <v>1007.47714144737</v>
      </c>
      <c r="N43" s="102" t="n">
        <f aca="false">SUM(N41+700)*(1013.25/760)</f>
        <v>1007.19335526316</v>
      </c>
      <c r="O43" s="102" t="n">
        <f aca="false">SUM(O41+700)*(1013.25/760)</f>
        <v>1006.72196546053</v>
      </c>
      <c r="P43" s="102" t="n">
        <f aca="false">SUM(P41+700)*(1013.25/760)</f>
        <v>1006.256765625</v>
      </c>
      <c r="Q43" s="102" t="n">
        <f aca="false">SUM(Q41+700)*(1013.25/760)</f>
        <v>1006.12201480263</v>
      </c>
      <c r="R43" s="102" t="n">
        <f aca="false">SUM(R41+700)*(1013.25/760)</f>
        <v>1006.09820723684</v>
      </c>
      <c r="S43" s="102" t="n">
        <f aca="false">SUM(S41+700)*(1013.25/760)</f>
        <v>1006.22010197368</v>
      </c>
      <c r="T43" s="102" t="n">
        <f aca="false">SUM(T41+700)*(1013.25/760)</f>
        <v>1006.39342105263</v>
      </c>
      <c r="U43" s="105" t="n">
        <f aca="false">SUM(U41+700)*(1013.25/760)</f>
        <v>1006.60768914474</v>
      </c>
      <c r="V43" s="104" t="n">
        <f aca="false">SUM(V41+700)*(1013.25/760)</f>
        <v>1006.69339638158</v>
      </c>
      <c r="W43" s="102" t="n">
        <f aca="false">SUM(W41+700)*(1013.25/760)</f>
        <v>1006.74577302632</v>
      </c>
      <c r="X43" s="102" t="n">
        <f aca="false">SUM(X41+700)*(1013.25/760)</f>
        <v>1006.80767269737</v>
      </c>
      <c r="Y43" s="105" t="n">
        <f aca="false">SUM(Y41+700)*(1013.25/760)</f>
        <v>1006.76958059211</v>
      </c>
      <c r="Z43" s="104" t="n">
        <f aca="false">SUM(Z41+700)*(1013.25/760)</f>
        <v>1006.68454790296</v>
      </c>
      <c r="AA43" s="102" t="n">
        <f aca="false">SUM(AA41+700)*(1013.25/760)</f>
        <v>1009.35508223684</v>
      </c>
      <c r="AB43" s="102" t="n">
        <f aca="false">SUM(AB41+700)*(1013.25/760)</f>
        <v>1004.19360197368</v>
      </c>
      <c r="AC43" s="102" t="n">
        <f aca="false">SUM(AC41)*(1013.25/760)</f>
        <v>5.16148026315786</v>
      </c>
      <c r="AD43" s="102" t="n">
        <f aca="false">SUM(AD41+700)*(1013.25/760)</f>
        <v>1006.72728248355</v>
      </c>
      <c r="AE43" s="105" t="n">
        <f aca="false">SUM(AE41+700)*(1013.25/760)</f>
        <v>1006.64181332237</v>
      </c>
      <c r="AF43" s="106" t="s">
        <v>23</v>
      </c>
      <c r="AG43" s="107" t="n">
        <f aca="false">LARGE(AG12:AG39,1)</f>
        <v>1020.58273026316</v>
      </c>
      <c r="AH43" s="108" t="n">
        <f aca="false">LARGE(AH12:AH39,28)</f>
        <v>989.385296052632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H49" activeCellId="0" sqref="H49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56696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26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59.8</v>
      </c>
      <c r="C12" s="59" t="n">
        <v>59.6</v>
      </c>
      <c r="D12" s="59" t="n">
        <v>58.4</v>
      </c>
      <c r="E12" s="59" t="n">
        <v>59</v>
      </c>
      <c r="F12" s="59" t="n">
        <v>58.6</v>
      </c>
      <c r="G12" s="59" t="n">
        <v>58.4</v>
      </c>
      <c r="H12" s="59" t="n">
        <v>58.5</v>
      </c>
      <c r="I12" s="60" t="n">
        <v>58.6</v>
      </c>
      <c r="J12" s="59" t="n">
        <v>59.55</v>
      </c>
      <c r="K12" s="59" t="n">
        <v>59.6</v>
      </c>
      <c r="L12" s="59" t="n">
        <v>59.7</v>
      </c>
      <c r="M12" s="59" t="n">
        <v>59.85</v>
      </c>
      <c r="N12" s="59" t="n">
        <v>59.9</v>
      </c>
      <c r="O12" s="59" t="n">
        <v>59.8</v>
      </c>
      <c r="P12" s="59" t="n">
        <v>59.63</v>
      </c>
      <c r="Q12" s="59" t="n">
        <v>59.6</v>
      </c>
      <c r="R12" s="59" t="n">
        <v>59.5</v>
      </c>
      <c r="S12" s="59" t="n">
        <v>60.3</v>
      </c>
      <c r="T12" s="59" t="n">
        <v>60.3</v>
      </c>
      <c r="U12" s="60" t="n">
        <v>60.6</v>
      </c>
      <c r="V12" s="59" t="n">
        <v>60.7</v>
      </c>
      <c r="W12" s="59" t="n">
        <v>61</v>
      </c>
      <c r="X12" s="59" t="n">
        <v>61.4</v>
      </c>
      <c r="Y12" s="59" t="n">
        <v>61.6</v>
      </c>
      <c r="Z12" s="61" t="n">
        <f aca="false">AVERAGE(B12:Y12)</f>
        <v>59.7470833333333</v>
      </c>
      <c r="AA12" s="62" t="n">
        <f aca="false">LARGE(B12:Y12,1)</f>
        <v>61.6</v>
      </c>
      <c r="AB12" s="63" t="n">
        <f aca="false">LARGE(B12:Y12,24)</f>
        <v>58.4</v>
      </c>
      <c r="AC12" s="59" t="n">
        <f aca="false">AA12-AB12</f>
        <v>3.2</v>
      </c>
      <c r="AD12" s="59" t="n">
        <f aca="false">AVERAGE(J12:U12)</f>
        <v>59.8608333333333</v>
      </c>
      <c r="AE12" s="60" t="n">
        <f aca="false">AVERAGE(B12:I12,V12:Y12)</f>
        <v>59.6333333333333</v>
      </c>
      <c r="AF12" s="64" t="n">
        <f aca="false">SUM(Z12+700)*(1013.25/760)</f>
        <v>1012.91280550987</v>
      </c>
      <c r="AG12" s="65" t="n">
        <f aca="false">SUM(AA12+700)*(1013.25/760)</f>
        <v>1015.38315789474</v>
      </c>
      <c r="AH12" s="66" t="n">
        <f aca="false">SUM(AB12+700)*(1013.25/760)</f>
        <v>1011.11684210526</v>
      </c>
    </row>
    <row r="13" customFormat="false" ht="12" hidden="false" customHeight="false" outlineLevel="0" collapsed="false">
      <c r="A13" s="57" t="n">
        <v>2</v>
      </c>
      <c r="B13" s="58" t="n">
        <v>61.6</v>
      </c>
      <c r="C13" s="59" t="n">
        <v>61.4</v>
      </c>
      <c r="D13" s="59" t="n">
        <v>61.3</v>
      </c>
      <c r="E13" s="59" t="n">
        <v>61.1</v>
      </c>
      <c r="F13" s="59" t="n">
        <v>60.3</v>
      </c>
      <c r="G13" s="59" t="n">
        <v>60.1</v>
      </c>
      <c r="H13" s="59" t="n">
        <v>60.2</v>
      </c>
      <c r="I13" s="60" t="n">
        <v>60.5</v>
      </c>
      <c r="J13" s="59" t="n">
        <v>61.25</v>
      </c>
      <c r="K13" s="59" t="n">
        <v>61.4</v>
      </c>
      <c r="L13" s="59" t="n">
        <v>61.5</v>
      </c>
      <c r="M13" s="59" t="n">
        <v>61.57</v>
      </c>
      <c r="N13" s="59" t="n">
        <v>61.6</v>
      </c>
      <c r="O13" s="59" t="n">
        <v>61.2</v>
      </c>
      <c r="P13" s="59" t="n">
        <v>60.8</v>
      </c>
      <c r="Q13" s="59" t="n">
        <v>60.4</v>
      </c>
      <c r="R13" s="59" t="n">
        <v>60.1</v>
      </c>
      <c r="S13" s="59" t="n">
        <v>60.1</v>
      </c>
      <c r="T13" s="59" t="n">
        <v>60.3</v>
      </c>
      <c r="U13" s="60" t="n">
        <v>60.5</v>
      </c>
      <c r="V13" s="59" t="n">
        <v>60.6</v>
      </c>
      <c r="W13" s="59" t="n">
        <v>60.8</v>
      </c>
      <c r="X13" s="59" t="n">
        <v>60.8</v>
      </c>
      <c r="Y13" s="59" t="n">
        <v>60.9</v>
      </c>
      <c r="Z13" s="61" t="n">
        <f aca="false">AVERAGE(B13:Y13)</f>
        <v>60.8466666666667</v>
      </c>
      <c r="AA13" s="62" t="n">
        <v>61.7</v>
      </c>
      <c r="AB13" s="63" t="n">
        <v>59.9</v>
      </c>
      <c r="AC13" s="59" t="n">
        <f aca="false">AA13-AB13</f>
        <v>1.8</v>
      </c>
      <c r="AD13" s="59" t="n">
        <f aca="false">AVERAGE(J13:U13)</f>
        <v>60.8933333333333</v>
      </c>
      <c r="AE13" s="60" t="n">
        <f aca="false">AVERAGE(B13:I13,V13:Y13)</f>
        <v>60.8</v>
      </c>
      <c r="AF13" s="67" t="n">
        <f aca="false">SUM(Z13+700)*(1013.25/760)</f>
        <v>1014.37879605263</v>
      </c>
      <c r="AG13" s="62" t="n">
        <f aca="false">SUM(AA13+700)*(1013.25/760)</f>
        <v>1015.51648026316</v>
      </c>
      <c r="AH13" s="68" t="n">
        <f aca="false">SUM(AB13+700)*(1013.25/760)</f>
        <v>1013.11667763158</v>
      </c>
    </row>
    <row r="14" customFormat="false" ht="12" hidden="false" customHeight="false" outlineLevel="0" collapsed="false">
      <c r="A14" s="57" t="n">
        <v>3</v>
      </c>
      <c r="B14" s="58" t="n">
        <v>60.7</v>
      </c>
      <c r="C14" s="59" t="n">
        <v>60.7</v>
      </c>
      <c r="D14" s="59" t="n">
        <v>60.7</v>
      </c>
      <c r="E14" s="59" t="n">
        <v>60.6</v>
      </c>
      <c r="F14" s="59" t="n">
        <v>60.5</v>
      </c>
      <c r="G14" s="59" t="n">
        <v>60.6</v>
      </c>
      <c r="H14" s="59" t="n">
        <v>60.7</v>
      </c>
      <c r="I14" s="60" t="n">
        <v>61.3</v>
      </c>
      <c r="J14" s="59" t="n">
        <v>61.94</v>
      </c>
      <c r="K14" s="59" t="n">
        <v>62.1</v>
      </c>
      <c r="L14" s="59" t="n">
        <v>62.3</v>
      </c>
      <c r="M14" s="59" t="n">
        <v>62.46</v>
      </c>
      <c r="N14" s="59" t="n">
        <v>62.5</v>
      </c>
      <c r="O14" s="59" t="n">
        <v>62.5</v>
      </c>
      <c r="P14" s="59" t="n">
        <v>62.08</v>
      </c>
      <c r="Q14" s="59" t="n">
        <v>61.9</v>
      </c>
      <c r="R14" s="59" t="n">
        <v>61.6</v>
      </c>
      <c r="S14" s="59" t="n">
        <v>61.38</v>
      </c>
      <c r="T14" s="59" t="n">
        <v>61.3</v>
      </c>
      <c r="U14" s="60" t="n">
        <v>61.3</v>
      </c>
      <c r="V14" s="59" t="n">
        <v>61.2</v>
      </c>
      <c r="W14" s="59" t="n">
        <v>61.2</v>
      </c>
      <c r="X14" s="59" t="n">
        <v>61.1</v>
      </c>
      <c r="Y14" s="59" t="n">
        <v>61</v>
      </c>
      <c r="Z14" s="61" t="n">
        <f aca="false">AVERAGE(B14:Y14)</f>
        <v>61.4025</v>
      </c>
      <c r="AA14" s="62" t="n">
        <v>62.6</v>
      </c>
      <c r="AB14" s="63" t="n">
        <f aca="false">LARGE(B14:Y14,24)</f>
        <v>60.5</v>
      </c>
      <c r="AC14" s="59" t="n">
        <f aca="false">AA14-AB14</f>
        <v>2.1</v>
      </c>
      <c r="AD14" s="59" t="n">
        <f aca="false">AVERAGE(J14:U14)</f>
        <v>61.9466666666667</v>
      </c>
      <c r="AE14" s="60" t="n">
        <f aca="false">AVERAGE(B14:I14,V14:Y14)</f>
        <v>60.8583333333333</v>
      </c>
      <c r="AF14" s="67" t="n">
        <f aca="false">SUM(Z14+700)*(1013.25/760)</f>
        <v>1015.11984621711</v>
      </c>
      <c r="AG14" s="62" t="n">
        <f aca="false">SUM(AA14+700)*(1013.25/760)</f>
        <v>1016.71638157895</v>
      </c>
      <c r="AH14" s="68" t="n">
        <f aca="false">SUM(AB14+700)*(1013.25/760)</f>
        <v>1013.91661184211</v>
      </c>
    </row>
    <row r="15" customFormat="false" ht="12" hidden="false" customHeight="false" outlineLevel="0" collapsed="false">
      <c r="A15" s="57" t="n">
        <v>4</v>
      </c>
      <c r="B15" s="58" t="n">
        <v>60.9</v>
      </c>
      <c r="C15" s="59" t="n">
        <v>60.8</v>
      </c>
      <c r="D15" s="59" t="n">
        <v>60.5</v>
      </c>
      <c r="E15" s="59" t="n">
        <v>60.1</v>
      </c>
      <c r="F15" s="59" t="n">
        <v>59.7</v>
      </c>
      <c r="G15" s="59" t="n">
        <v>59.6</v>
      </c>
      <c r="H15" s="59" t="n">
        <v>59.5</v>
      </c>
      <c r="I15" s="60" t="n">
        <v>59.6</v>
      </c>
      <c r="J15" s="59" t="n">
        <v>59.63</v>
      </c>
      <c r="K15" s="59" t="n">
        <v>59.6</v>
      </c>
      <c r="L15" s="59" t="n">
        <v>59.6</v>
      </c>
      <c r="M15" s="59" t="n">
        <v>59.12</v>
      </c>
      <c r="N15" s="59" t="n">
        <v>59</v>
      </c>
      <c r="O15" s="59" t="n">
        <v>57.8</v>
      </c>
      <c r="P15" s="59" t="n">
        <v>57</v>
      </c>
      <c r="Q15" s="59" t="n">
        <v>56.5</v>
      </c>
      <c r="R15" s="59" t="n">
        <v>56.3</v>
      </c>
      <c r="S15" s="59" t="n">
        <v>56.2</v>
      </c>
      <c r="T15" s="59" t="n">
        <v>56.2</v>
      </c>
      <c r="U15" s="60" t="n">
        <v>56.2</v>
      </c>
      <c r="V15" s="59" t="n">
        <v>56.2</v>
      </c>
      <c r="W15" s="59" t="n">
        <v>56.2</v>
      </c>
      <c r="X15" s="59" t="n">
        <v>56</v>
      </c>
      <c r="Y15" s="59" t="n">
        <v>55.9</v>
      </c>
      <c r="Z15" s="61" t="n">
        <f aca="false">AVERAGE(B15:Y15)</f>
        <v>58.25625</v>
      </c>
      <c r="AA15" s="62" t="n">
        <v>61</v>
      </c>
      <c r="AB15" s="63" t="n">
        <v>55.5</v>
      </c>
      <c r="AC15" s="59" t="n">
        <f aca="false">AA15-AB15</f>
        <v>5.5</v>
      </c>
      <c r="AD15" s="59" t="n">
        <f aca="false">AVERAGE(J15:U15)</f>
        <v>57.7625</v>
      </c>
      <c r="AE15" s="60" t="n">
        <f aca="false">AVERAGE(B15:I15,V15:Y15)</f>
        <v>58.75</v>
      </c>
      <c r="AF15" s="67" t="n">
        <f aca="false">SUM(Z15+700)*(1013.25/760)</f>
        <v>1010.92519120066</v>
      </c>
      <c r="AG15" s="62" t="n">
        <f aca="false">SUM(AA15+700)*(1013.25/760)</f>
        <v>1014.58322368421</v>
      </c>
      <c r="AH15" s="68" t="n">
        <f aca="false">SUM(AB15+700)*(1013.25/760)</f>
        <v>1007.25049342105</v>
      </c>
    </row>
    <row r="16" customFormat="false" ht="12" hidden="false" customHeight="false" outlineLevel="0" collapsed="false">
      <c r="A16" s="57" t="n">
        <v>5</v>
      </c>
      <c r="B16" s="58" t="n">
        <v>54.9</v>
      </c>
      <c r="C16" s="59" t="n">
        <v>54.5</v>
      </c>
      <c r="D16" s="59" t="n">
        <v>54.2</v>
      </c>
      <c r="E16" s="59" t="n">
        <v>53.6</v>
      </c>
      <c r="F16" s="59" t="n">
        <v>53.5</v>
      </c>
      <c r="G16" s="59" t="n">
        <v>53.6</v>
      </c>
      <c r="H16" s="59" t="n">
        <v>53.6</v>
      </c>
      <c r="I16" s="60" t="n">
        <v>53.8</v>
      </c>
      <c r="J16" s="59" t="n">
        <v>54.04</v>
      </c>
      <c r="K16" s="59" t="n">
        <v>54.3</v>
      </c>
      <c r="L16" s="59" t="n">
        <v>54.2</v>
      </c>
      <c r="M16" s="59" t="n">
        <v>54.26</v>
      </c>
      <c r="N16" s="59" t="n">
        <v>54.3</v>
      </c>
      <c r="O16" s="59" t="n">
        <v>54.3</v>
      </c>
      <c r="P16" s="59" t="n">
        <v>54.17</v>
      </c>
      <c r="Q16" s="59" t="n">
        <v>54.2</v>
      </c>
      <c r="R16" s="59" t="n">
        <v>54.4</v>
      </c>
      <c r="S16" s="59" t="n">
        <v>55.26</v>
      </c>
      <c r="T16" s="59" t="n">
        <v>55.5</v>
      </c>
      <c r="U16" s="60" t="n">
        <v>56.1</v>
      </c>
      <c r="V16" s="59" t="n">
        <v>56.5</v>
      </c>
      <c r="W16" s="59" t="n">
        <v>56.9</v>
      </c>
      <c r="X16" s="59" t="n">
        <v>57.2</v>
      </c>
      <c r="Y16" s="59" t="n">
        <v>57.3</v>
      </c>
      <c r="Z16" s="61" t="n">
        <f aca="false">AVERAGE(B16:Y16)</f>
        <v>54.77625</v>
      </c>
      <c r="AA16" s="62" t="n">
        <f aca="false">LARGE(B16:Y16,1)</f>
        <v>57.3</v>
      </c>
      <c r="AB16" s="63" t="n">
        <f aca="false">LARGE(B16:Y16,24)</f>
        <v>53.5</v>
      </c>
      <c r="AC16" s="59" t="n">
        <f aca="false">AA16-AB16</f>
        <v>3.8</v>
      </c>
      <c r="AD16" s="59" t="n">
        <f aca="false">AVERAGE(J16:U16)</f>
        <v>54.5858333333333</v>
      </c>
      <c r="AE16" s="60" t="n">
        <f aca="false">AVERAGE(B16:I16,V16:Y16)</f>
        <v>54.9666666666667</v>
      </c>
      <c r="AF16" s="67" t="n">
        <f aca="false">SUM(Z16+700)*(1013.25/760)</f>
        <v>1006.28557277961</v>
      </c>
      <c r="AG16" s="62" t="n">
        <f aca="false">SUM(AA16+700)*(1013.25/760)</f>
        <v>1009.65029605263</v>
      </c>
      <c r="AH16" s="68" t="n">
        <f aca="false">SUM(AB16+700)*(1013.25/760)</f>
        <v>1004.58404605263</v>
      </c>
    </row>
    <row r="17" customFormat="false" ht="12" hidden="false" customHeight="false" outlineLevel="0" collapsed="false">
      <c r="A17" s="57" t="n">
        <v>6</v>
      </c>
      <c r="B17" s="58" t="n">
        <v>57.4</v>
      </c>
      <c r="C17" s="59" t="n">
        <v>57.3</v>
      </c>
      <c r="D17" s="59" t="n">
        <v>57.3</v>
      </c>
      <c r="E17" s="59" t="n">
        <v>57.2</v>
      </c>
      <c r="F17" s="59" t="n">
        <v>57.3</v>
      </c>
      <c r="G17" s="59" t="n">
        <v>58</v>
      </c>
      <c r="H17" s="59" t="n">
        <v>58.1</v>
      </c>
      <c r="I17" s="60" t="n">
        <v>58.1</v>
      </c>
      <c r="J17" s="59" t="n">
        <v>58.07</v>
      </c>
      <c r="K17" s="59" t="n">
        <v>58.1</v>
      </c>
      <c r="L17" s="59" t="n">
        <v>58.1</v>
      </c>
      <c r="M17" s="59" t="n">
        <v>58.07</v>
      </c>
      <c r="N17" s="59" t="n">
        <v>57.8</v>
      </c>
      <c r="O17" s="59" t="n">
        <v>57.5</v>
      </c>
      <c r="P17" s="59" t="n">
        <v>57.22</v>
      </c>
      <c r="Q17" s="59" t="n">
        <v>57.1</v>
      </c>
      <c r="R17" s="59" t="n">
        <v>57.1</v>
      </c>
      <c r="S17" s="59" t="n">
        <v>57.16</v>
      </c>
      <c r="T17" s="59" t="n">
        <v>57.2</v>
      </c>
      <c r="U17" s="60" t="n">
        <v>57.3</v>
      </c>
      <c r="V17" s="59" t="n">
        <v>57.5</v>
      </c>
      <c r="W17" s="59" t="n">
        <v>57.5</v>
      </c>
      <c r="X17" s="59" t="n">
        <v>57.5</v>
      </c>
      <c r="Y17" s="59" t="n">
        <v>57.6</v>
      </c>
      <c r="Z17" s="61" t="n">
        <f aca="false">AVERAGE(B17:Y17)</f>
        <v>57.5633333333333</v>
      </c>
      <c r="AA17" s="62" t="n">
        <v>58.2</v>
      </c>
      <c r="AB17" s="63" t="n">
        <v>57</v>
      </c>
      <c r="AC17" s="59" t="n">
        <f aca="false">AA17-AB17</f>
        <v>1.2</v>
      </c>
      <c r="AD17" s="59" t="n">
        <f aca="false">AVERAGE(J17:U17)</f>
        <v>57.56</v>
      </c>
      <c r="AE17" s="60" t="n">
        <f aca="false">AVERAGE(B17:I17,V17:Y17)</f>
        <v>57.5666666666667</v>
      </c>
      <c r="AF17" s="67" t="n">
        <f aca="false">SUM(Z17+700)*(1013.25/760)</f>
        <v>1010.00137828947</v>
      </c>
      <c r="AG17" s="62" t="n">
        <f aca="false">SUM(AA17+700)*(1013.25/760)</f>
        <v>1010.85019736842</v>
      </c>
      <c r="AH17" s="68" t="n">
        <f aca="false">SUM(AB17+700)*(1013.25/760)</f>
        <v>1009.25032894737</v>
      </c>
    </row>
    <row r="18" customFormat="false" ht="12" hidden="false" customHeight="false" outlineLevel="0" collapsed="false">
      <c r="A18" s="57" t="n">
        <v>7</v>
      </c>
      <c r="B18" s="58" t="n">
        <v>57.7</v>
      </c>
      <c r="C18" s="59" t="n">
        <v>57.9</v>
      </c>
      <c r="D18" s="59" t="n">
        <v>58</v>
      </c>
      <c r="E18" s="59" t="n">
        <v>57.8</v>
      </c>
      <c r="F18" s="59" t="n">
        <v>57.8</v>
      </c>
      <c r="G18" s="59" t="n">
        <v>58.1</v>
      </c>
      <c r="H18" s="59" t="n">
        <v>58.3</v>
      </c>
      <c r="I18" s="60" t="n">
        <v>58.8</v>
      </c>
      <c r="J18" s="59" t="n">
        <v>59.37</v>
      </c>
      <c r="K18" s="59" t="n">
        <v>59.5</v>
      </c>
      <c r="L18" s="59" t="n">
        <v>59.6</v>
      </c>
      <c r="M18" s="59" t="n">
        <v>59.81</v>
      </c>
      <c r="N18" s="59" t="n">
        <v>59.7</v>
      </c>
      <c r="O18" s="59" t="n">
        <v>59.5</v>
      </c>
      <c r="P18" s="59" t="n">
        <v>59.45</v>
      </c>
      <c r="Q18" s="59" t="n">
        <v>59.3</v>
      </c>
      <c r="R18" s="59" t="n">
        <v>59.3</v>
      </c>
      <c r="S18" s="59" t="n">
        <v>59.45</v>
      </c>
      <c r="T18" s="59" t="n">
        <v>59.5</v>
      </c>
      <c r="U18" s="60" t="n">
        <v>59.8</v>
      </c>
      <c r="V18" s="59" t="n">
        <v>60</v>
      </c>
      <c r="W18" s="59" t="n">
        <v>60.1</v>
      </c>
      <c r="X18" s="59" t="n">
        <v>60.2</v>
      </c>
      <c r="Y18" s="59" t="n">
        <v>60.2</v>
      </c>
      <c r="Z18" s="61" t="n">
        <f aca="false">AVERAGE(B18:Y18)</f>
        <v>59.1325</v>
      </c>
      <c r="AA18" s="62" t="n">
        <v>60.3</v>
      </c>
      <c r="AB18" s="63" t="n">
        <v>57.6</v>
      </c>
      <c r="AC18" s="59" t="n">
        <f aca="false">AA18-AB18</f>
        <v>2.7</v>
      </c>
      <c r="AD18" s="59" t="n">
        <f aca="false">AVERAGE(J18:U18)</f>
        <v>59.5233333333333</v>
      </c>
      <c r="AE18" s="60" t="n">
        <f aca="false">AVERAGE(B18:I18,V18:Y18)</f>
        <v>58.7416666666667</v>
      </c>
      <c r="AF18" s="67" t="n">
        <f aca="false">SUM(Z18+700)*(1013.25/760)</f>
        <v>1012.09342845395</v>
      </c>
      <c r="AG18" s="62" t="n">
        <f aca="false">SUM(AA18+700)*(1013.25/760)</f>
        <v>1013.64996710526</v>
      </c>
      <c r="AH18" s="68" t="n">
        <f aca="false">SUM(AB18+700)*(1013.25/760)</f>
        <v>1010.05026315789</v>
      </c>
    </row>
    <row r="19" customFormat="false" ht="12" hidden="false" customHeight="false" outlineLevel="0" collapsed="false">
      <c r="A19" s="57" t="n">
        <v>8</v>
      </c>
      <c r="B19" s="58" t="n">
        <v>60.2</v>
      </c>
      <c r="C19" s="59" t="n">
        <v>60.1</v>
      </c>
      <c r="D19" s="59" t="n">
        <v>60</v>
      </c>
      <c r="E19" s="59" t="n">
        <v>59.7</v>
      </c>
      <c r="F19" s="59" t="n">
        <v>59.4</v>
      </c>
      <c r="G19" s="59" t="n">
        <v>59.3</v>
      </c>
      <c r="H19" s="59" t="n">
        <v>59.3</v>
      </c>
      <c r="I19" s="60" t="n">
        <v>59.5</v>
      </c>
      <c r="J19" s="59" t="n">
        <v>59.88</v>
      </c>
      <c r="K19" s="59" t="n">
        <v>59.9</v>
      </c>
      <c r="L19" s="59" t="n">
        <v>59.9</v>
      </c>
      <c r="M19" s="59" t="n">
        <v>59.93</v>
      </c>
      <c r="N19" s="59" t="n">
        <v>59.6</v>
      </c>
      <c r="O19" s="59" t="n">
        <v>58.8</v>
      </c>
      <c r="P19" s="59" t="n">
        <v>58.44</v>
      </c>
      <c r="Q19" s="59" t="n">
        <v>58.2</v>
      </c>
      <c r="R19" s="59" t="n">
        <v>58</v>
      </c>
      <c r="S19" s="59" t="n">
        <v>57.72</v>
      </c>
      <c r="T19" s="59" t="n">
        <v>57.7</v>
      </c>
      <c r="U19" s="60" t="n">
        <v>57.7</v>
      </c>
      <c r="V19" s="59" t="n">
        <v>57.7</v>
      </c>
      <c r="W19" s="59" t="n">
        <v>57.8</v>
      </c>
      <c r="X19" s="59" t="n">
        <v>58</v>
      </c>
      <c r="Y19" s="59" t="n">
        <v>58</v>
      </c>
      <c r="Z19" s="61" t="n">
        <f aca="false">AVERAGE(B19:Y19)</f>
        <v>58.94875</v>
      </c>
      <c r="AA19" s="62" t="n">
        <v>60.3</v>
      </c>
      <c r="AB19" s="63" t="n">
        <v>57.6</v>
      </c>
      <c r="AC19" s="59" t="n">
        <f aca="false">AA19-AB19</f>
        <v>2.7</v>
      </c>
      <c r="AD19" s="59" t="n">
        <f aca="false">AVERAGE(J19:U19)</f>
        <v>58.8141666666667</v>
      </c>
      <c r="AE19" s="60" t="n">
        <f aca="false">AVERAGE(B19:I19,V19:Y19)</f>
        <v>59.0833333333333</v>
      </c>
      <c r="AF19" s="67" t="n">
        <f aca="false">SUM(Z19+700)*(1013.25/760)</f>
        <v>1011.84844860197</v>
      </c>
      <c r="AG19" s="62" t="n">
        <f aca="false">SUM(AA19+700)*(1013.25/760)</f>
        <v>1013.64996710526</v>
      </c>
      <c r="AH19" s="68" t="n">
        <f aca="false">SUM(AB19+700)*(1013.25/760)</f>
        <v>1010.05026315789</v>
      </c>
    </row>
    <row r="20" customFormat="false" ht="12" hidden="false" customHeight="false" outlineLevel="0" collapsed="false">
      <c r="A20" s="57" t="n">
        <v>9</v>
      </c>
      <c r="B20" s="58" t="n">
        <v>58</v>
      </c>
      <c r="C20" s="59" t="n">
        <v>57.9</v>
      </c>
      <c r="D20" s="59" t="n">
        <v>58</v>
      </c>
      <c r="E20" s="59" t="n">
        <v>57.6</v>
      </c>
      <c r="F20" s="59" t="n">
        <v>57.6</v>
      </c>
      <c r="G20" s="59" t="n">
        <v>57.8</v>
      </c>
      <c r="H20" s="59" t="n">
        <v>58</v>
      </c>
      <c r="I20" s="60" t="n">
        <v>58.2</v>
      </c>
      <c r="J20" s="59" t="n">
        <v>58.47</v>
      </c>
      <c r="K20" s="59" t="n">
        <v>58.6</v>
      </c>
      <c r="L20" s="59" t="n">
        <v>58.7</v>
      </c>
      <c r="M20" s="59" t="n">
        <v>58.84</v>
      </c>
      <c r="N20" s="59" t="n">
        <v>58.8</v>
      </c>
      <c r="O20" s="59" t="n">
        <v>58.8</v>
      </c>
      <c r="P20" s="59" t="n">
        <v>58.7</v>
      </c>
      <c r="Q20" s="59" t="n">
        <v>58.7</v>
      </c>
      <c r="R20" s="59" t="n">
        <v>58.7</v>
      </c>
      <c r="S20" s="59" t="n">
        <v>58.8</v>
      </c>
      <c r="T20" s="59" t="n">
        <v>59</v>
      </c>
      <c r="U20" s="60" t="n">
        <v>59.1</v>
      </c>
      <c r="V20" s="59" t="n">
        <v>59.4</v>
      </c>
      <c r="W20" s="59" t="n">
        <v>59.5</v>
      </c>
      <c r="X20" s="59" t="n">
        <v>59.7</v>
      </c>
      <c r="Y20" s="59" t="n">
        <v>60.1</v>
      </c>
      <c r="Z20" s="61" t="n">
        <f aca="false">AVERAGE(B20:Y20)</f>
        <v>58.6254166666667</v>
      </c>
      <c r="AA20" s="62" t="n">
        <f aca="false">LARGE(B20:Y20,1)</f>
        <v>60.1</v>
      </c>
      <c r="AB20" s="63" t="n">
        <v>57.5</v>
      </c>
      <c r="AC20" s="59" t="n">
        <f aca="false">AA20-AB20</f>
        <v>2.6</v>
      </c>
      <c r="AD20" s="59" t="n">
        <f aca="false">AVERAGE(J20:U20)</f>
        <v>58.7675</v>
      </c>
      <c r="AE20" s="60" t="n">
        <f aca="false">AVERAGE(B20:I20,V20:Y20)</f>
        <v>58.4833333333333</v>
      </c>
      <c r="AF20" s="67" t="n">
        <f aca="false">SUM(Z20+700)*(1013.25/760)</f>
        <v>1011.41737294408</v>
      </c>
      <c r="AG20" s="62" t="n">
        <f aca="false">SUM(AA20+700)*(1013.25/760)</f>
        <v>1013.38332236842</v>
      </c>
      <c r="AH20" s="68" t="n">
        <f aca="false">SUM(AB20+700)*(1013.25/760)</f>
        <v>1009.91694078947</v>
      </c>
    </row>
    <row r="21" customFormat="false" ht="12" hidden="false" customHeight="false" outlineLevel="0" collapsed="false">
      <c r="A21" s="57" t="n">
        <v>10</v>
      </c>
      <c r="B21" s="58" t="n">
        <v>60.3</v>
      </c>
      <c r="C21" s="59" t="n">
        <v>60.3</v>
      </c>
      <c r="D21" s="59" t="n">
        <v>60.3</v>
      </c>
      <c r="E21" s="59" t="n">
        <v>60.2</v>
      </c>
      <c r="F21" s="59" t="n">
        <v>59.9</v>
      </c>
      <c r="G21" s="59" t="n">
        <v>59.7</v>
      </c>
      <c r="H21" s="59" t="n">
        <v>59.7</v>
      </c>
      <c r="I21" s="60" t="n">
        <v>59.7</v>
      </c>
      <c r="J21" s="59" t="n">
        <v>59.96</v>
      </c>
      <c r="K21" s="59" t="n">
        <v>60</v>
      </c>
      <c r="L21" s="59" t="n">
        <v>59.9</v>
      </c>
      <c r="M21" s="59" t="n">
        <v>59.55</v>
      </c>
      <c r="N21" s="59" t="n">
        <v>59.3</v>
      </c>
      <c r="O21" s="59" t="n">
        <v>59</v>
      </c>
      <c r="P21" s="59" t="n">
        <v>58.52</v>
      </c>
      <c r="Q21" s="59" t="n">
        <v>58.2</v>
      </c>
      <c r="R21" s="59" t="n">
        <v>57.9</v>
      </c>
      <c r="S21" s="59" t="n">
        <v>57.78</v>
      </c>
      <c r="T21" s="59" t="n">
        <v>57.8</v>
      </c>
      <c r="U21" s="60" t="n">
        <v>57.8</v>
      </c>
      <c r="V21" s="59" t="n">
        <v>57.8</v>
      </c>
      <c r="W21" s="59" t="n">
        <v>57.8</v>
      </c>
      <c r="X21" s="59" t="n">
        <v>57.8</v>
      </c>
      <c r="Y21" s="59" t="n">
        <v>57.7</v>
      </c>
      <c r="Z21" s="61" t="n">
        <f aca="false">AVERAGE(B21:Y21)</f>
        <v>59.0379166666667</v>
      </c>
      <c r="AA21" s="62" t="n">
        <v>60.4</v>
      </c>
      <c r="AB21" s="63" t="n">
        <v>57.7</v>
      </c>
      <c r="AC21" s="59" t="n">
        <f aca="false">AA21-AB21</f>
        <v>2.7</v>
      </c>
      <c r="AD21" s="59" t="n">
        <f aca="false">AVERAGE(J21:U21)</f>
        <v>58.8091666666667</v>
      </c>
      <c r="AE21" s="60" t="n">
        <f aca="false">AVERAGE(B21:I21,V21:Y21)</f>
        <v>59.2666666666667</v>
      </c>
      <c r="AF21" s="67" t="n">
        <f aca="false">SUM(Z21+700)*(1013.25/760)</f>
        <v>1011.96732771382</v>
      </c>
      <c r="AG21" s="62" t="n">
        <f aca="false">SUM(AA21+700)*(1013.25/760)</f>
        <v>1013.78328947368</v>
      </c>
      <c r="AH21" s="68" t="n">
        <f aca="false">SUM(AB21+700)*(1013.25/760)</f>
        <v>1010.18358552632</v>
      </c>
    </row>
    <row r="22" customFormat="false" ht="12" hidden="false" customHeight="false" outlineLevel="0" collapsed="false">
      <c r="A22" s="57" t="n">
        <v>11</v>
      </c>
      <c r="B22" s="58" t="n">
        <v>57.6</v>
      </c>
      <c r="C22" s="59" t="n">
        <v>57.4</v>
      </c>
      <c r="D22" s="59" t="n">
        <v>57.3</v>
      </c>
      <c r="E22" s="59" t="n">
        <v>56.9</v>
      </c>
      <c r="F22" s="59" t="n">
        <v>56.7</v>
      </c>
      <c r="G22" s="59" t="n">
        <v>56.6</v>
      </c>
      <c r="H22" s="59" t="n">
        <v>56.6</v>
      </c>
      <c r="I22" s="60" t="n">
        <v>56.7</v>
      </c>
      <c r="J22" s="59" t="n">
        <v>56.89</v>
      </c>
      <c r="K22" s="59" t="n">
        <v>57</v>
      </c>
      <c r="L22" s="59" t="n">
        <v>56.9</v>
      </c>
      <c r="M22" s="59" t="n">
        <v>56.59</v>
      </c>
      <c r="N22" s="59" t="n">
        <v>56.5</v>
      </c>
      <c r="O22" s="59" t="n">
        <v>56.4</v>
      </c>
      <c r="P22" s="59" t="n">
        <v>56.03</v>
      </c>
      <c r="Q22" s="59" t="n">
        <v>56</v>
      </c>
      <c r="R22" s="59" t="n">
        <v>56.1</v>
      </c>
      <c r="S22" s="59" t="n">
        <v>56.09</v>
      </c>
      <c r="T22" s="59" t="n">
        <v>56.2</v>
      </c>
      <c r="U22" s="60" t="n">
        <v>56.3</v>
      </c>
      <c r="V22" s="59" t="n">
        <v>56.5</v>
      </c>
      <c r="W22" s="59" t="n">
        <v>56.4</v>
      </c>
      <c r="X22" s="59" t="n">
        <v>56.4</v>
      </c>
      <c r="Y22" s="59" t="n">
        <v>56.4</v>
      </c>
      <c r="Z22" s="61" t="n">
        <f aca="false">AVERAGE(B22:Y22)</f>
        <v>56.6041666666667</v>
      </c>
      <c r="AA22" s="62" t="n">
        <v>57.7</v>
      </c>
      <c r="AB22" s="63" t="n">
        <v>55.9</v>
      </c>
      <c r="AC22" s="59" t="n">
        <f aca="false">AA22-AB22</f>
        <v>1.8</v>
      </c>
      <c r="AD22" s="59" t="n">
        <f aca="false">AVERAGE(J22:U22)</f>
        <v>56.4166666666667</v>
      </c>
      <c r="AE22" s="60" t="n">
        <f aca="false">AVERAGE(B22:I22,V22:Y22)</f>
        <v>56.7916666666667</v>
      </c>
      <c r="AF22" s="67" t="n">
        <f aca="false">SUM(Z22+700)*(1013.25/760)</f>
        <v>1008.72259457237</v>
      </c>
      <c r="AG22" s="62" t="n">
        <f aca="false">SUM(AA22+700)*(1013.25/760)</f>
        <v>1010.18358552632</v>
      </c>
      <c r="AH22" s="68" t="n">
        <f aca="false">SUM(AB22+700)*(1013.25/760)</f>
        <v>1007.78378289474</v>
      </c>
    </row>
    <row r="23" customFormat="false" ht="12" hidden="false" customHeight="false" outlineLevel="0" collapsed="false">
      <c r="A23" s="57" t="n">
        <v>12</v>
      </c>
      <c r="B23" s="58" t="n">
        <v>56.3</v>
      </c>
      <c r="C23" s="59" t="n">
        <v>56.1</v>
      </c>
      <c r="D23" s="59" t="n">
        <v>56</v>
      </c>
      <c r="E23" s="59" t="n">
        <v>55.7</v>
      </c>
      <c r="F23" s="59" t="n">
        <v>55.4</v>
      </c>
      <c r="G23" s="59" t="n">
        <v>55.6</v>
      </c>
      <c r="H23" s="59" t="n">
        <v>55.8</v>
      </c>
      <c r="I23" s="60" t="n">
        <v>56.1</v>
      </c>
      <c r="J23" s="59" t="n">
        <v>56.63</v>
      </c>
      <c r="K23" s="59" t="n">
        <v>56.9</v>
      </c>
      <c r="L23" s="59" t="n">
        <v>56.8</v>
      </c>
      <c r="M23" s="59" t="n">
        <v>56.71</v>
      </c>
      <c r="N23" s="59" t="n">
        <v>56.5</v>
      </c>
      <c r="O23" s="59" t="n">
        <v>56.1</v>
      </c>
      <c r="P23" s="59" t="n">
        <v>55.68</v>
      </c>
      <c r="Q23" s="59" t="n">
        <v>55.4</v>
      </c>
      <c r="R23" s="59" t="n">
        <v>54.8</v>
      </c>
      <c r="S23" s="59" t="n">
        <v>54.47</v>
      </c>
      <c r="T23" s="59" t="n">
        <v>54.5</v>
      </c>
      <c r="U23" s="60" t="n">
        <v>54.6</v>
      </c>
      <c r="V23" s="59" t="n">
        <v>54.9</v>
      </c>
      <c r="W23" s="59" t="n">
        <v>54.7</v>
      </c>
      <c r="X23" s="59" t="n">
        <v>54.5</v>
      </c>
      <c r="Y23" s="59" t="n">
        <v>54.3</v>
      </c>
      <c r="Z23" s="61" t="n">
        <f aca="false">AVERAGE(B23:Y23)</f>
        <v>55.60375</v>
      </c>
      <c r="AA23" s="62" t="n">
        <f aca="false">LARGE(B23:Y23,1)</f>
        <v>56.9</v>
      </c>
      <c r="AB23" s="63" t="n">
        <f aca="false">LARGE(B23:Y23,24)</f>
        <v>54.3</v>
      </c>
      <c r="AC23" s="59" t="n">
        <f aca="false">AA23-AB23</f>
        <v>2.6</v>
      </c>
      <c r="AD23" s="59" t="n">
        <f aca="false">AVERAGE(J23:U23)</f>
        <v>55.7575</v>
      </c>
      <c r="AE23" s="60" t="n">
        <f aca="false">AVERAGE(B23:I23,V23:Y23)</f>
        <v>55.45</v>
      </c>
      <c r="AF23" s="67" t="n">
        <f aca="false">SUM(Z23+700)*(1013.25/760)</f>
        <v>1007.38881537829</v>
      </c>
      <c r="AG23" s="62" t="n">
        <f aca="false">SUM(AA23+700)*(1013.25/760)</f>
        <v>1009.11700657895</v>
      </c>
      <c r="AH23" s="68" t="n">
        <f aca="false">SUM(AB23+700)*(1013.25/760)</f>
        <v>1005.650625</v>
      </c>
    </row>
    <row r="24" customFormat="false" ht="12" hidden="false" customHeight="false" outlineLevel="0" collapsed="false">
      <c r="A24" s="57" t="n">
        <v>13</v>
      </c>
      <c r="B24" s="59" t="n">
        <v>54.2</v>
      </c>
      <c r="C24" s="59" t="n">
        <v>54.2</v>
      </c>
      <c r="D24" s="59" t="n">
        <v>54.1</v>
      </c>
      <c r="E24" s="59" t="n">
        <v>54</v>
      </c>
      <c r="F24" s="59" t="n">
        <v>53.9</v>
      </c>
      <c r="G24" s="59" t="n">
        <v>53.6</v>
      </c>
      <c r="H24" s="59" t="n">
        <v>53.7</v>
      </c>
      <c r="I24" s="60" t="n">
        <v>53.7</v>
      </c>
      <c r="J24" s="59" t="n">
        <v>54.19</v>
      </c>
      <c r="K24" s="59" t="n">
        <v>54.2</v>
      </c>
      <c r="L24" s="59" t="n">
        <v>54.2</v>
      </c>
      <c r="M24" s="59" t="n">
        <v>54.19</v>
      </c>
      <c r="N24" s="59" t="n">
        <v>54.1</v>
      </c>
      <c r="O24" s="59" t="n">
        <v>54.1</v>
      </c>
      <c r="P24" s="59" t="n">
        <v>53.61</v>
      </c>
      <c r="Q24" s="59" t="n">
        <v>53.4</v>
      </c>
      <c r="R24" s="59" t="n">
        <v>53.4</v>
      </c>
      <c r="S24" s="59" t="n">
        <v>53.39</v>
      </c>
      <c r="T24" s="59" t="n">
        <v>53.4</v>
      </c>
      <c r="U24" s="60" t="n">
        <v>53.5</v>
      </c>
      <c r="V24" s="59" t="n">
        <v>53.8</v>
      </c>
      <c r="W24" s="59" t="n">
        <v>53.8</v>
      </c>
      <c r="X24" s="59" t="n">
        <v>53.7</v>
      </c>
      <c r="Y24" s="59" t="n">
        <v>53.5</v>
      </c>
      <c r="Z24" s="61" t="n">
        <f aca="false">AVERAGE(B24:Y24)</f>
        <v>53.8283333333333</v>
      </c>
      <c r="AA24" s="62" t="n">
        <v>54.3</v>
      </c>
      <c r="AB24" s="63" t="n">
        <v>53.3</v>
      </c>
      <c r="AC24" s="59" t="n">
        <f aca="false">AA24-AB24</f>
        <v>1</v>
      </c>
      <c r="AD24" s="59" t="n">
        <f aca="false">AVERAGE(J24:U24)</f>
        <v>53.8066666666667</v>
      </c>
      <c r="AE24" s="60" t="n">
        <f aca="false">AVERAGE(B24:I24,V24:Y24)</f>
        <v>53.85</v>
      </c>
      <c r="AF24" s="67" t="n">
        <f aca="false">SUM(Z24+700)*(1013.25/760)</f>
        <v>1005.02178782895</v>
      </c>
      <c r="AG24" s="62" t="n">
        <f aca="false">SUM(AA24+700)*(1013.25/760)</f>
        <v>1005.650625</v>
      </c>
      <c r="AH24" s="68" t="n">
        <f aca="false">SUM(AB24+700)*(1013.25/760)</f>
        <v>1004.31740131579</v>
      </c>
    </row>
    <row r="25" customFormat="false" ht="12" hidden="false" customHeight="false" outlineLevel="0" collapsed="false">
      <c r="A25" s="57" t="n">
        <v>14</v>
      </c>
      <c r="B25" s="59" t="n">
        <v>53.4</v>
      </c>
      <c r="C25" s="59" t="n">
        <v>53.4</v>
      </c>
      <c r="D25" s="59" t="n">
        <v>53.5</v>
      </c>
      <c r="E25" s="59" t="n">
        <v>53.5</v>
      </c>
      <c r="F25" s="59" t="n">
        <v>53.7</v>
      </c>
      <c r="G25" s="59" t="n">
        <v>54.2</v>
      </c>
      <c r="H25" s="59" t="n">
        <v>54.5</v>
      </c>
      <c r="I25" s="60" t="n">
        <v>54.8</v>
      </c>
      <c r="J25" s="59" t="n">
        <v>55.41</v>
      </c>
      <c r="K25" s="59" t="n">
        <v>55.6</v>
      </c>
      <c r="L25" s="59" t="n">
        <v>55.8</v>
      </c>
      <c r="M25" s="59" t="n">
        <v>56</v>
      </c>
      <c r="N25" s="59" t="n">
        <v>55.9</v>
      </c>
      <c r="O25" s="59" t="n">
        <v>55.7</v>
      </c>
      <c r="P25" s="59" t="n">
        <v>55.62</v>
      </c>
      <c r="Q25" s="59" t="n">
        <v>55.5</v>
      </c>
      <c r="R25" s="59" t="n">
        <v>55.6</v>
      </c>
      <c r="S25" s="59" t="n">
        <v>55.62</v>
      </c>
      <c r="T25" s="59" t="n">
        <v>55.9</v>
      </c>
      <c r="U25" s="60" t="n">
        <v>56.3</v>
      </c>
      <c r="V25" s="59" t="n">
        <v>56.4</v>
      </c>
      <c r="W25" s="59" t="n">
        <v>56.6</v>
      </c>
      <c r="X25" s="59" t="n">
        <v>56.6</v>
      </c>
      <c r="Y25" s="59" t="n">
        <v>56.6</v>
      </c>
      <c r="Z25" s="61" t="n">
        <f aca="false">AVERAGE(B25:Y25)</f>
        <v>55.25625</v>
      </c>
      <c r="AA25" s="62" t="n">
        <v>56.7</v>
      </c>
      <c r="AB25" s="63" t="n">
        <v>53.3</v>
      </c>
      <c r="AC25" s="59" t="n">
        <f aca="false">AA25-AB25</f>
        <v>3.40000000000001</v>
      </c>
      <c r="AD25" s="59" t="n">
        <f aca="false">AVERAGE(J25:U25)</f>
        <v>55.7458333333333</v>
      </c>
      <c r="AE25" s="60" t="n">
        <f aca="false">AVERAGE(B25:I25,V25:Y25)</f>
        <v>54.7666666666667</v>
      </c>
      <c r="AF25" s="67" t="n">
        <f aca="false">SUM(Z25+700)*(1013.25/760)</f>
        <v>1006.92552014803</v>
      </c>
      <c r="AG25" s="62" t="n">
        <f aca="false">SUM(AA25+700)*(1013.25/760)</f>
        <v>1008.85036184211</v>
      </c>
      <c r="AH25" s="68" t="n">
        <f aca="false">SUM(AB25+700)*(1013.25/760)</f>
        <v>1004.31740131579</v>
      </c>
    </row>
    <row r="26" customFormat="false" ht="12" hidden="false" customHeight="false" outlineLevel="0" collapsed="false">
      <c r="A26" s="57" t="n">
        <v>15</v>
      </c>
      <c r="B26" s="59" t="n">
        <v>56.5</v>
      </c>
      <c r="C26" s="59" t="n">
        <v>56.2</v>
      </c>
      <c r="D26" s="59" t="n">
        <v>56.1</v>
      </c>
      <c r="E26" s="59" t="n">
        <v>56.1</v>
      </c>
      <c r="F26" s="59" t="n">
        <v>56</v>
      </c>
      <c r="G26" s="59" t="n">
        <v>55.9</v>
      </c>
      <c r="H26" s="59" t="n">
        <v>55.9</v>
      </c>
      <c r="I26" s="60" t="n">
        <v>56.1</v>
      </c>
      <c r="J26" s="59" t="n">
        <v>56.37</v>
      </c>
      <c r="K26" s="59" t="n">
        <v>56.6</v>
      </c>
      <c r="L26" s="59" t="n">
        <v>56.8</v>
      </c>
      <c r="M26" s="59" t="n">
        <v>56.87</v>
      </c>
      <c r="N26" s="59" t="n">
        <v>56.8</v>
      </c>
      <c r="O26" s="59" t="n">
        <v>56.5</v>
      </c>
      <c r="P26" s="59" t="n">
        <v>56.05</v>
      </c>
      <c r="Q26" s="59" t="n">
        <v>55.9</v>
      </c>
      <c r="R26" s="59" t="n">
        <v>55.9</v>
      </c>
      <c r="S26" s="59" t="n">
        <v>56.12</v>
      </c>
      <c r="T26" s="59" t="n">
        <v>56.2</v>
      </c>
      <c r="U26" s="60" t="n">
        <v>56.2</v>
      </c>
      <c r="V26" s="59" t="n">
        <v>56.2</v>
      </c>
      <c r="W26" s="59" t="n">
        <v>56.2</v>
      </c>
      <c r="X26" s="59" t="n">
        <v>56.2</v>
      </c>
      <c r="Y26" s="59" t="n">
        <v>56.2</v>
      </c>
      <c r="Z26" s="61" t="n">
        <f aca="false">AVERAGE(B26:Y26)</f>
        <v>56.24625</v>
      </c>
      <c r="AA26" s="62" t="n">
        <v>56.9</v>
      </c>
      <c r="AB26" s="63" t="n">
        <v>55.8</v>
      </c>
      <c r="AC26" s="59" t="n">
        <f aca="false">AA26-AB26</f>
        <v>1.1</v>
      </c>
      <c r="AD26" s="59" t="n">
        <f aca="false">AVERAGE(J26:U26)</f>
        <v>56.3591666666667</v>
      </c>
      <c r="AE26" s="60" t="n">
        <f aca="false">AVERAGE(B26:I26,V26:Y26)</f>
        <v>56.1333333333333</v>
      </c>
      <c r="AF26" s="67" t="n">
        <f aca="false">SUM(Z26+700)*(1013.25/760)</f>
        <v>1008.24541159539</v>
      </c>
      <c r="AG26" s="62" t="n">
        <f aca="false">SUM(AA26+700)*(1013.25/760)</f>
        <v>1009.11700657895</v>
      </c>
      <c r="AH26" s="68" t="n">
        <f aca="false">SUM(AB26+700)*(1013.25/760)</f>
        <v>1007.65046052632</v>
      </c>
    </row>
    <row r="27" customFormat="false" ht="12" hidden="false" customHeight="false" outlineLevel="0" collapsed="false">
      <c r="A27" s="57" t="n">
        <v>16</v>
      </c>
      <c r="B27" s="59" t="n">
        <v>56.1</v>
      </c>
      <c r="C27" s="59" t="n">
        <v>56.1</v>
      </c>
      <c r="D27" s="59" t="n">
        <v>56</v>
      </c>
      <c r="E27" s="59" t="n">
        <v>55.6</v>
      </c>
      <c r="F27" s="59" t="n">
        <v>55.5</v>
      </c>
      <c r="G27" s="59" t="n">
        <v>55.5</v>
      </c>
      <c r="H27" s="59" t="n">
        <v>55.6</v>
      </c>
      <c r="I27" s="60" t="n">
        <v>55.8</v>
      </c>
      <c r="J27" s="59" t="n">
        <v>56.23</v>
      </c>
      <c r="K27" s="59" t="n">
        <v>56.6</v>
      </c>
      <c r="L27" s="59" t="n">
        <v>56.9</v>
      </c>
      <c r="M27" s="59" t="n">
        <v>56.99</v>
      </c>
      <c r="N27" s="59" t="n">
        <v>56.9</v>
      </c>
      <c r="O27" s="59" t="n">
        <v>56.6</v>
      </c>
      <c r="P27" s="59" t="n">
        <v>56.3</v>
      </c>
      <c r="Q27" s="59" t="n">
        <v>55.9</v>
      </c>
      <c r="R27" s="59" t="n">
        <v>55.6</v>
      </c>
      <c r="S27" s="59" t="n">
        <v>55.6</v>
      </c>
      <c r="T27" s="59" t="n">
        <v>55.7</v>
      </c>
      <c r="U27" s="60" t="n">
        <v>56.4</v>
      </c>
      <c r="V27" s="59" t="n">
        <v>56.7</v>
      </c>
      <c r="W27" s="59" t="n">
        <v>57</v>
      </c>
      <c r="X27" s="59" t="n">
        <v>57.1</v>
      </c>
      <c r="Y27" s="59" t="n">
        <v>57</v>
      </c>
      <c r="Z27" s="61" t="n">
        <f aca="false">AVERAGE(B27:Y27)</f>
        <v>56.2383333333333</v>
      </c>
      <c r="AA27" s="62" t="n">
        <v>57.2</v>
      </c>
      <c r="AB27" s="63" t="n">
        <v>55.4</v>
      </c>
      <c r="AC27" s="59" t="n">
        <f aca="false">AA27-AB27</f>
        <v>1.8</v>
      </c>
      <c r="AD27" s="59" t="n">
        <f aca="false">AVERAGE(J27:U27)</f>
        <v>56.31</v>
      </c>
      <c r="AE27" s="60" t="n">
        <f aca="false">AVERAGE(B27:I27,V27:Y27)</f>
        <v>56.1666666666667</v>
      </c>
      <c r="AF27" s="67" t="n">
        <f aca="false">SUM(Z27+700)*(1013.25/760)</f>
        <v>1008.23485690789</v>
      </c>
      <c r="AG27" s="62" t="n">
        <f aca="false">SUM(AA27+700)*(1013.25/760)</f>
        <v>1009.51697368421</v>
      </c>
      <c r="AH27" s="68" t="n">
        <f aca="false">SUM(AB27+700)*(1013.25/760)</f>
        <v>1007.11717105263</v>
      </c>
    </row>
    <row r="28" customFormat="false" ht="12" hidden="false" customHeight="false" outlineLevel="0" collapsed="false">
      <c r="A28" s="57" t="n">
        <v>17</v>
      </c>
      <c r="B28" s="59" t="n">
        <v>56.8</v>
      </c>
      <c r="C28" s="59" t="n">
        <v>56.7</v>
      </c>
      <c r="D28" s="59" t="n">
        <v>56.5</v>
      </c>
      <c r="E28" s="59" t="n">
        <v>56.4</v>
      </c>
      <c r="F28" s="59" t="n">
        <v>56.3</v>
      </c>
      <c r="G28" s="59" t="n">
        <v>56.4</v>
      </c>
      <c r="H28" s="59" t="n">
        <v>56.4</v>
      </c>
      <c r="I28" s="60" t="n">
        <v>56.4</v>
      </c>
      <c r="J28" s="59" t="n">
        <v>56.42</v>
      </c>
      <c r="K28" s="59" t="n">
        <v>56.3</v>
      </c>
      <c r="L28" s="59" t="n">
        <v>56.2</v>
      </c>
      <c r="M28" s="59" t="n">
        <v>55.91</v>
      </c>
      <c r="N28" s="59" t="n">
        <v>55.8</v>
      </c>
      <c r="O28" s="59" t="n">
        <v>55.5</v>
      </c>
      <c r="P28" s="59" t="n">
        <v>55.16</v>
      </c>
      <c r="Q28" s="59" t="n">
        <v>55.1</v>
      </c>
      <c r="R28" s="59" t="n">
        <v>55.2</v>
      </c>
      <c r="S28" s="59" t="n">
        <v>55.16</v>
      </c>
      <c r="T28" s="59" t="n">
        <v>55.2</v>
      </c>
      <c r="U28" s="60" t="n">
        <v>55.5</v>
      </c>
      <c r="V28" s="59" t="n">
        <v>56</v>
      </c>
      <c r="W28" s="59" t="n">
        <v>56.2</v>
      </c>
      <c r="X28" s="59" t="n">
        <v>56.2</v>
      </c>
      <c r="Y28" s="59" t="n">
        <v>56.2</v>
      </c>
      <c r="Z28" s="61" t="n">
        <f aca="false">AVERAGE(B28:Y28)</f>
        <v>55.9979166666667</v>
      </c>
      <c r="AA28" s="62" t="n">
        <v>57</v>
      </c>
      <c r="AB28" s="63" t="n">
        <v>55.1</v>
      </c>
      <c r="AC28" s="59" t="n">
        <f aca="false">AA28-AB28</f>
        <v>1.9</v>
      </c>
      <c r="AD28" s="59" t="n">
        <f aca="false">AVERAGE(J28:U28)</f>
        <v>55.6208333333333</v>
      </c>
      <c r="AE28" s="60" t="n">
        <f aca="false">AVERAGE(B28:I28,V28:Y28)</f>
        <v>56.375</v>
      </c>
      <c r="AF28" s="67" t="n">
        <f aca="false">SUM(Z28+700)*(1013.25/760)</f>
        <v>1007.91432771382</v>
      </c>
      <c r="AG28" s="62" t="n">
        <f aca="false">SUM(AA28+700)*(1013.25/760)</f>
        <v>1009.25032894737</v>
      </c>
      <c r="AH28" s="68" t="n">
        <f aca="false">SUM(AB28+700)*(1013.25/760)</f>
        <v>1006.71720394737</v>
      </c>
    </row>
    <row r="29" customFormat="false" ht="12" hidden="false" customHeight="false" outlineLevel="0" collapsed="false">
      <c r="A29" s="57" t="n">
        <v>18</v>
      </c>
      <c r="B29" s="59" t="n">
        <v>56.2</v>
      </c>
      <c r="C29" s="59" t="n">
        <v>56.1</v>
      </c>
      <c r="D29" s="59" t="n">
        <v>56</v>
      </c>
      <c r="E29" s="59" t="n">
        <v>55.9</v>
      </c>
      <c r="F29" s="59" t="n">
        <v>55.8</v>
      </c>
      <c r="G29" s="59" t="n">
        <v>55.8</v>
      </c>
      <c r="H29" s="59" t="n">
        <v>55.8</v>
      </c>
      <c r="I29" s="60" t="n">
        <v>56</v>
      </c>
      <c r="J29" s="59" t="n">
        <v>56.65</v>
      </c>
      <c r="K29" s="59" t="n">
        <v>56.6</v>
      </c>
      <c r="L29" s="59" t="n">
        <v>56.6</v>
      </c>
      <c r="M29" s="59" t="n">
        <v>56.63</v>
      </c>
      <c r="N29" s="59" t="n">
        <v>56.4</v>
      </c>
      <c r="O29" s="59" t="n">
        <v>55.9</v>
      </c>
      <c r="P29" s="59" t="n">
        <v>55.34</v>
      </c>
      <c r="Q29" s="59" t="n">
        <v>55.4</v>
      </c>
      <c r="R29" s="59" t="n">
        <v>55.4</v>
      </c>
      <c r="S29" s="59" t="n">
        <v>55.83</v>
      </c>
      <c r="T29" s="59" t="n">
        <v>56</v>
      </c>
      <c r="U29" s="60" t="n">
        <v>56.4</v>
      </c>
      <c r="V29" s="59" t="n">
        <v>56.5</v>
      </c>
      <c r="W29" s="59" t="n">
        <v>56.6</v>
      </c>
      <c r="X29" s="59" t="n">
        <v>56.7</v>
      </c>
      <c r="Y29" s="59" t="n">
        <v>56.7</v>
      </c>
      <c r="Z29" s="61" t="n">
        <f aca="false">AVERAGE(B29:Y29)</f>
        <v>56.1354166666667</v>
      </c>
      <c r="AA29" s="62" t="n">
        <v>56.8</v>
      </c>
      <c r="AB29" s="63" t="n">
        <v>55.3</v>
      </c>
      <c r="AC29" s="59" t="n">
        <f aca="false">AA29-AB29</f>
        <v>1.5</v>
      </c>
      <c r="AD29" s="59" t="n">
        <f aca="false">AVERAGE(J29:U29)</f>
        <v>56.0958333333333</v>
      </c>
      <c r="AE29" s="60" t="n">
        <f aca="false">AVERAGE(B29:I29,V29:Y29)</f>
        <v>56.175</v>
      </c>
      <c r="AF29" s="67" t="n">
        <f aca="false">SUM(Z29+700)*(1013.25/760)</f>
        <v>1008.09764597039</v>
      </c>
      <c r="AG29" s="62" t="n">
        <f aca="false">SUM(AA29+700)*(1013.25/760)</f>
        <v>1008.98368421053</v>
      </c>
      <c r="AH29" s="68" t="n">
        <f aca="false">SUM(AB29+700)*(1013.25/760)</f>
        <v>1006.98384868421</v>
      </c>
    </row>
    <row r="30" customFormat="false" ht="12" hidden="false" customHeight="false" outlineLevel="0" collapsed="false">
      <c r="A30" s="57" t="n">
        <v>19</v>
      </c>
      <c r="B30" s="59" t="n">
        <v>56.6</v>
      </c>
      <c r="C30" s="59" t="n">
        <v>56.5</v>
      </c>
      <c r="D30" s="59" t="n">
        <v>56.4</v>
      </c>
      <c r="E30" s="59" t="n">
        <v>56.3</v>
      </c>
      <c r="F30" s="59" t="n">
        <v>56.3</v>
      </c>
      <c r="G30" s="59" t="n">
        <v>56.3</v>
      </c>
      <c r="H30" s="59" t="n">
        <v>56.3</v>
      </c>
      <c r="I30" s="60" t="n">
        <v>56.4</v>
      </c>
      <c r="J30" s="59" t="n">
        <v>56.79</v>
      </c>
      <c r="K30" s="59" t="n">
        <v>56.8</v>
      </c>
      <c r="L30" s="59" t="n">
        <v>56.9</v>
      </c>
      <c r="M30" s="59" t="n">
        <v>56.79</v>
      </c>
      <c r="N30" s="59" t="n">
        <v>56.7</v>
      </c>
      <c r="O30" s="59" t="n">
        <v>56.6</v>
      </c>
      <c r="P30" s="59" t="n">
        <v>56.35</v>
      </c>
      <c r="Q30" s="59" t="n">
        <v>56.4</v>
      </c>
      <c r="R30" s="59" t="n">
        <v>56.4</v>
      </c>
      <c r="S30" s="59" t="n">
        <v>56.49</v>
      </c>
      <c r="T30" s="59" t="n">
        <v>56.7</v>
      </c>
      <c r="U30" s="60" t="n">
        <v>57.4</v>
      </c>
      <c r="V30" s="59" t="n">
        <v>57.8</v>
      </c>
      <c r="W30" s="59" t="n">
        <v>58.4</v>
      </c>
      <c r="X30" s="59" t="n">
        <v>58.5</v>
      </c>
      <c r="Y30" s="59" t="n">
        <v>58.8</v>
      </c>
      <c r="Z30" s="61" t="n">
        <f aca="false">AVERAGE(B30:Y30)</f>
        <v>56.8716666666667</v>
      </c>
      <c r="AA30" s="62" t="n">
        <f aca="false">LARGE(B30:Y30,1)</f>
        <v>58.8</v>
      </c>
      <c r="AB30" s="63" t="n">
        <v>56.2</v>
      </c>
      <c r="AC30" s="59" t="n">
        <f aca="false">AA30-AB30</f>
        <v>2.59999999999999</v>
      </c>
      <c r="AD30" s="59" t="n">
        <f aca="false">AVERAGE(J30:U30)</f>
        <v>56.6933333333333</v>
      </c>
      <c r="AE30" s="60" t="n">
        <f aca="false">AVERAGE(B30:I30,V30:Y30)</f>
        <v>57.05</v>
      </c>
      <c r="AF30" s="67" t="n">
        <f aca="false">SUM(Z30+700)*(1013.25/760)</f>
        <v>1009.07923190789</v>
      </c>
      <c r="AG30" s="62" t="n">
        <f aca="false">SUM(AA30+700)*(1013.25/760)</f>
        <v>1011.65013157895</v>
      </c>
      <c r="AH30" s="68" t="n">
        <f aca="false">SUM(AB30+700)*(1013.25/760)</f>
        <v>1008.18375</v>
      </c>
    </row>
    <row r="31" customFormat="false" ht="12" hidden="false" customHeight="false" outlineLevel="0" collapsed="false">
      <c r="A31" s="57" t="n">
        <v>20</v>
      </c>
      <c r="B31" s="59" t="n">
        <v>59.1</v>
      </c>
      <c r="C31" s="59" t="n">
        <v>59.2</v>
      </c>
      <c r="D31" s="59" t="n">
        <v>59.1</v>
      </c>
      <c r="E31" s="59" t="n">
        <v>59.1</v>
      </c>
      <c r="F31" s="59" t="n">
        <v>59</v>
      </c>
      <c r="G31" s="59" t="n">
        <v>59.1</v>
      </c>
      <c r="H31" s="59" t="n">
        <v>59.2</v>
      </c>
      <c r="I31" s="60" t="n">
        <v>59.3</v>
      </c>
      <c r="J31" s="59" t="n">
        <v>60.19</v>
      </c>
      <c r="K31" s="59" t="n">
        <v>60.3</v>
      </c>
      <c r="L31" s="59" t="n">
        <v>60.4</v>
      </c>
      <c r="M31" s="59" t="n">
        <v>60.36</v>
      </c>
      <c r="N31" s="59" t="n">
        <v>59.7</v>
      </c>
      <c r="O31" s="59" t="n">
        <v>59.1</v>
      </c>
      <c r="P31" s="59" t="n">
        <v>57.92</v>
      </c>
      <c r="Q31" s="59" t="n">
        <v>57.6</v>
      </c>
      <c r="R31" s="59" t="n">
        <v>57.4</v>
      </c>
      <c r="S31" s="59" t="n">
        <v>57.1</v>
      </c>
      <c r="T31" s="59" t="n">
        <v>57.2</v>
      </c>
      <c r="U31" s="60" t="n">
        <v>57.2</v>
      </c>
      <c r="V31" s="59" t="n">
        <v>57.3</v>
      </c>
      <c r="W31" s="59" t="n">
        <v>57.3</v>
      </c>
      <c r="X31" s="59" t="n">
        <v>57.1</v>
      </c>
      <c r="Y31" s="59" t="n">
        <v>56.8</v>
      </c>
      <c r="Z31" s="61" t="n">
        <f aca="false">AVERAGE(B31:Y31)</f>
        <v>58.58625</v>
      </c>
      <c r="AA31" s="62" t="n">
        <v>60.5</v>
      </c>
      <c r="AB31" s="63" t="n">
        <v>57.1</v>
      </c>
      <c r="AC31" s="59" t="n">
        <f aca="false">AA31-AB31</f>
        <v>3.4</v>
      </c>
      <c r="AD31" s="59" t="n">
        <f aca="false">AVERAGE(J31:U31)</f>
        <v>58.7058333333333</v>
      </c>
      <c r="AE31" s="60" t="n">
        <f aca="false">AVERAGE(B31:I31,V31:Y31)</f>
        <v>58.4666666666667</v>
      </c>
      <c r="AF31" s="67" t="n">
        <f aca="false">SUM(Z31+700)*(1013.25/760)</f>
        <v>1011.36515501645</v>
      </c>
      <c r="AG31" s="62" t="n">
        <f aca="false">SUM(AA31+700)*(1013.25/760)</f>
        <v>1013.91661184211</v>
      </c>
      <c r="AH31" s="68" t="n">
        <f aca="false">SUM(AB31+700)*(1013.25/760)</f>
        <v>1009.38365131579</v>
      </c>
    </row>
    <row r="32" customFormat="false" ht="12" hidden="false" customHeight="false" outlineLevel="0" collapsed="false">
      <c r="A32" s="57" t="n">
        <v>21</v>
      </c>
      <c r="B32" s="59" t="n">
        <v>56.7</v>
      </c>
      <c r="C32" s="59" t="n">
        <v>56.7</v>
      </c>
      <c r="D32" s="59" t="n">
        <v>56.6</v>
      </c>
      <c r="E32" s="59" t="n">
        <v>56.3</v>
      </c>
      <c r="F32" s="59" t="n">
        <v>55.6</v>
      </c>
      <c r="G32" s="59" t="n">
        <v>55.3</v>
      </c>
      <c r="H32" s="59" t="n">
        <v>55.3</v>
      </c>
      <c r="I32" s="60" t="n">
        <v>55.3</v>
      </c>
      <c r="J32" s="59" t="n">
        <v>54.9</v>
      </c>
      <c r="K32" s="59" t="n">
        <v>54.8</v>
      </c>
      <c r="L32" s="59" t="n">
        <v>54.5</v>
      </c>
      <c r="M32" s="59" t="n">
        <v>53.74</v>
      </c>
      <c r="N32" s="59" t="n">
        <v>53.5</v>
      </c>
      <c r="O32" s="59" t="n">
        <v>53.1</v>
      </c>
      <c r="P32" s="59" t="n">
        <v>52.15</v>
      </c>
      <c r="Q32" s="59" t="n">
        <v>51.6</v>
      </c>
      <c r="R32" s="59" t="n">
        <v>51.1</v>
      </c>
      <c r="S32" s="59" t="n">
        <v>50.91</v>
      </c>
      <c r="T32" s="59" t="n">
        <v>50.9</v>
      </c>
      <c r="U32" s="60" t="n">
        <v>50.9</v>
      </c>
      <c r="V32" s="59" t="n">
        <v>50.9</v>
      </c>
      <c r="W32" s="59" t="n">
        <v>50.9</v>
      </c>
      <c r="X32" s="59" t="n">
        <v>50.7</v>
      </c>
      <c r="Y32" s="59" t="n">
        <v>50.3</v>
      </c>
      <c r="Z32" s="61" t="n">
        <f aca="false">AVERAGE(B32:Y32)</f>
        <v>53.4458333333333</v>
      </c>
      <c r="AA32" s="62" t="n">
        <v>56.8</v>
      </c>
      <c r="AB32" s="63" t="n">
        <f aca="false">LARGE(B32:Y32,24)</f>
        <v>50.3</v>
      </c>
      <c r="AC32" s="59" t="n">
        <f aca="false">AA32-AB32</f>
        <v>6.5</v>
      </c>
      <c r="AD32" s="59" t="n">
        <f aca="false">AVERAGE(J32:U32)</f>
        <v>52.675</v>
      </c>
      <c r="AE32" s="60" t="n">
        <f aca="false">AVERAGE(B32:I32,V32:Y32)</f>
        <v>54.2166666666667</v>
      </c>
      <c r="AF32" s="67" t="n">
        <f aca="false">SUM(Z32+700)*(1013.25/760)</f>
        <v>1004.51182976974</v>
      </c>
      <c r="AG32" s="62" t="n">
        <f aca="false">SUM(AA32+700)*(1013.25/760)</f>
        <v>1008.98368421053</v>
      </c>
      <c r="AH32" s="68" t="n">
        <f aca="false">SUM(AB32+700)*(1013.25/760)</f>
        <v>1000.31773026316</v>
      </c>
    </row>
    <row r="33" customFormat="false" ht="12" hidden="false" customHeight="false" outlineLevel="0" collapsed="false">
      <c r="A33" s="57" t="n">
        <v>22</v>
      </c>
      <c r="B33" s="59" t="n">
        <v>50.1</v>
      </c>
      <c r="C33" s="59" t="n">
        <v>50</v>
      </c>
      <c r="D33" s="59" t="n">
        <v>49.8</v>
      </c>
      <c r="E33" s="59" t="n">
        <v>49.2</v>
      </c>
      <c r="F33" s="59" t="n">
        <v>49.1</v>
      </c>
      <c r="G33" s="59" t="n">
        <v>48.9</v>
      </c>
      <c r="H33" s="59" t="n">
        <v>48.7</v>
      </c>
      <c r="I33" s="60" t="n">
        <v>48.7</v>
      </c>
      <c r="J33" s="59" t="n">
        <v>48.6</v>
      </c>
      <c r="K33" s="59" t="n">
        <v>48.6</v>
      </c>
      <c r="L33" s="59" t="n">
        <v>48.6</v>
      </c>
      <c r="M33" s="59" t="n">
        <v>48.4</v>
      </c>
      <c r="N33" s="59" t="n">
        <v>48.1</v>
      </c>
      <c r="O33" s="59" t="n">
        <v>48</v>
      </c>
      <c r="P33" s="59" t="n">
        <v>47.5</v>
      </c>
      <c r="Q33" s="59" t="n">
        <v>47.4</v>
      </c>
      <c r="R33" s="59" t="n">
        <v>47.2</v>
      </c>
      <c r="S33" s="59" t="n">
        <v>47.07</v>
      </c>
      <c r="T33" s="59" t="n">
        <v>47.2</v>
      </c>
      <c r="U33" s="60" t="n">
        <v>47.4</v>
      </c>
      <c r="V33" s="59" t="n">
        <v>48</v>
      </c>
      <c r="W33" s="59" t="n">
        <v>48.3</v>
      </c>
      <c r="X33" s="59" t="n">
        <v>48.6</v>
      </c>
      <c r="Y33" s="59" t="n">
        <v>48.7</v>
      </c>
      <c r="Z33" s="61" t="n">
        <f aca="false">AVERAGE(B33:Y33)</f>
        <v>48.42375</v>
      </c>
      <c r="AA33" s="62" t="n">
        <f aca="false">LARGE(B33:Y33,1)</f>
        <v>50.1</v>
      </c>
      <c r="AB33" s="63" t="n">
        <f aca="false">LARGE(B33:Y33,24)</f>
        <v>47.07</v>
      </c>
      <c r="AC33" s="59" t="n">
        <f aca="false">AA33-AB33</f>
        <v>3.03</v>
      </c>
      <c r="AD33" s="59" t="n">
        <f aca="false">AVERAGE(J33:U33)</f>
        <v>47.8391666666667</v>
      </c>
      <c r="AE33" s="60" t="n">
        <f aca="false">AVERAGE(B33:I33,V33:Y33)</f>
        <v>49.0083333333333</v>
      </c>
      <c r="AF33" s="67" t="n">
        <f aca="false">SUM(Z33+700)*(1013.25/760)</f>
        <v>997.816269325658</v>
      </c>
      <c r="AG33" s="62" t="n">
        <f aca="false">SUM(AA33+700)*(1013.25/760)</f>
        <v>1000.05108552632</v>
      </c>
      <c r="AH33" s="68" t="n">
        <f aca="false">SUM(AB33+700)*(1013.25/760)</f>
        <v>996.011417763158</v>
      </c>
    </row>
    <row r="34" customFormat="false" ht="12" hidden="false" customHeight="false" outlineLevel="0" collapsed="false">
      <c r="A34" s="57" t="n">
        <v>23</v>
      </c>
      <c r="B34" s="59" t="n">
        <v>48.9</v>
      </c>
      <c r="C34" s="59" t="n">
        <v>49.2</v>
      </c>
      <c r="D34" s="59" t="n">
        <v>49.4</v>
      </c>
      <c r="E34" s="59" t="n">
        <v>49.7</v>
      </c>
      <c r="F34" s="59" t="n">
        <v>49.9</v>
      </c>
      <c r="G34" s="59" t="n">
        <v>50.2</v>
      </c>
      <c r="H34" s="59" t="n">
        <v>50.6</v>
      </c>
      <c r="I34" s="60" t="n">
        <v>51.3</v>
      </c>
      <c r="J34" s="59" t="n">
        <v>51.97</v>
      </c>
      <c r="K34" s="59" t="n">
        <v>52.3</v>
      </c>
      <c r="L34" s="59" t="n">
        <v>53.3</v>
      </c>
      <c r="M34" s="59" t="n">
        <v>53.48</v>
      </c>
      <c r="N34" s="59" t="n">
        <v>53.5</v>
      </c>
      <c r="O34" s="59" t="n">
        <v>53.6</v>
      </c>
      <c r="P34" s="59" t="n">
        <v>53.7</v>
      </c>
      <c r="Q34" s="59" t="n">
        <v>53.7</v>
      </c>
      <c r="R34" s="59" t="n">
        <v>53.7</v>
      </c>
      <c r="S34" s="59" t="n">
        <v>54.1</v>
      </c>
      <c r="T34" s="59" t="n">
        <v>54.4</v>
      </c>
      <c r="U34" s="60" t="n">
        <v>54.9</v>
      </c>
      <c r="V34" s="59" t="n">
        <v>55.5</v>
      </c>
      <c r="W34" s="59" t="n">
        <v>56</v>
      </c>
      <c r="X34" s="59" t="n">
        <v>56.1</v>
      </c>
      <c r="Y34" s="59" t="n">
        <v>56.2</v>
      </c>
      <c r="Z34" s="61" t="n">
        <f aca="false">AVERAGE(B34:Y34)</f>
        <v>52.7354166666667</v>
      </c>
      <c r="AA34" s="62" t="n">
        <f aca="false">LARGE(B34:Y34,1)</f>
        <v>56.2</v>
      </c>
      <c r="AB34" s="63" t="n">
        <v>48.7</v>
      </c>
      <c r="AC34" s="59" t="n">
        <f aca="false">AA34-AB34</f>
        <v>7.5</v>
      </c>
      <c r="AD34" s="59" t="n">
        <f aca="false">AVERAGE(J34:U34)</f>
        <v>53.5541666666667</v>
      </c>
      <c r="AE34" s="60" t="n">
        <f aca="false">AVERAGE(B34:I34,V34:Y34)</f>
        <v>51.9166666666667</v>
      </c>
      <c r="AF34" s="67" t="n">
        <f aca="false">SUM(Z34+700)*(1013.25/760)</f>
        <v>1003.56468544408</v>
      </c>
      <c r="AG34" s="62" t="n">
        <f aca="false">SUM(AA34+700)*(1013.25/760)</f>
        <v>1008.18375</v>
      </c>
      <c r="AH34" s="68" t="n">
        <f aca="false">SUM(AB34+700)*(1013.25/760)</f>
        <v>998.184572368421</v>
      </c>
    </row>
    <row r="35" customFormat="false" ht="12" hidden="false" customHeight="false" outlineLevel="0" collapsed="false">
      <c r="A35" s="57" t="n">
        <v>24</v>
      </c>
      <c r="B35" s="59" t="n">
        <v>56.3</v>
      </c>
      <c r="C35" s="59" t="n">
        <v>56.4</v>
      </c>
      <c r="D35" s="59" t="n">
        <v>56.6</v>
      </c>
      <c r="E35" s="59" t="n">
        <v>56.5</v>
      </c>
      <c r="F35" s="59" t="n">
        <v>56.4</v>
      </c>
      <c r="G35" s="59" t="n">
        <v>56.4</v>
      </c>
      <c r="H35" s="59" t="n">
        <v>56.4</v>
      </c>
      <c r="I35" s="60" t="n">
        <v>56.4</v>
      </c>
      <c r="J35" s="59" t="n">
        <v>56.49</v>
      </c>
      <c r="K35" s="59" t="n">
        <v>56.5</v>
      </c>
      <c r="L35" s="59" t="n">
        <v>56.6</v>
      </c>
      <c r="M35" s="59" t="n">
        <v>56.62</v>
      </c>
      <c r="N35" s="59" t="n">
        <v>56.4</v>
      </c>
      <c r="O35" s="59" t="n">
        <v>55.6</v>
      </c>
      <c r="P35" s="59" t="n">
        <v>55.24</v>
      </c>
      <c r="Q35" s="59" t="n">
        <v>54.8</v>
      </c>
      <c r="R35" s="59" t="n">
        <v>54.7</v>
      </c>
      <c r="S35" s="59" t="n">
        <v>55.04</v>
      </c>
      <c r="T35" s="59" t="n">
        <v>55.3</v>
      </c>
      <c r="U35" s="60" t="n">
        <v>55.9</v>
      </c>
      <c r="V35" s="59" t="n">
        <v>56</v>
      </c>
      <c r="W35" s="59" t="n">
        <v>55.9</v>
      </c>
      <c r="X35" s="59" t="n">
        <v>56.1</v>
      </c>
      <c r="Y35" s="59" t="n">
        <v>56.2</v>
      </c>
      <c r="Z35" s="61" t="n">
        <f aca="false">AVERAGE(B35:Y35)</f>
        <v>56.0329166666667</v>
      </c>
      <c r="AA35" s="62" t="n">
        <v>56.8</v>
      </c>
      <c r="AB35" s="63" t="n">
        <v>54.6</v>
      </c>
      <c r="AC35" s="59" t="n">
        <f aca="false">AA35-AB35</f>
        <v>2.2</v>
      </c>
      <c r="AD35" s="59" t="n">
        <f aca="false">AVERAGE(J35:U35)</f>
        <v>55.7658333333333</v>
      </c>
      <c r="AE35" s="60" t="n">
        <f aca="false">AVERAGE(B35:I35,V35:Y35)</f>
        <v>56.3</v>
      </c>
      <c r="AF35" s="67" t="n">
        <f aca="false">SUM(Z35+700)*(1013.25/760)</f>
        <v>1007.96099054276</v>
      </c>
      <c r="AG35" s="62" t="n">
        <f aca="false">SUM(AA35+700)*(1013.25/760)</f>
        <v>1008.98368421053</v>
      </c>
      <c r="AH35" s="68" t="n">
        <f aca="false">SUM(AB35+700)*(1013.25/760)</f>
        <v>1006.05059210526</v>
      </c>
    </row>
    <row r="36" customFormat="false" ht="12" hidden="false" customHeight="false" outlineLevel="0" collapsed="false">
      <c r="A36" s="57" t="n">
        <v>25</v>
      </c>
      <c r="B36" s="59" t="n">
        <v>55.9</v>
      </c>
      <c r="C36" s="59" t="n">
        <v>55.7</v>
      </c>
      <c r="D36" s="59" t="n">
        <v>55.1</v>
      </c>
      <c r="E36" s="59" t="n">
        <v>54.9</v>
      </c>
      <c r="F36" s="59" t="n">
        <v>54.7</v>
      </c>
      <c r="G36" s="59" t="n">
        <v>54.6</v>
      </c>
      <c r="H36" s="59" t="n">
        <v>54.6</v>
      </c>
      <c r="I36" s="60" t="n">
        <v>54.6</v>
      </c>
      <c r="J36" s="59" t="n">
        <v>54.68</v>
      </c>
      <c r="K36" s="59" t="n">
        <v>54.7</v>
      </c>
      <c r="L36" s="59" t="n">
        <v>54.7</v>
      </c>
      <c r="M36" s="59" t="n">
        <v>54.68</v>
      </c>
      <c r="N36" s="59" t="n">
        <v>54.5</v>
      </c>
      <c r="O36" s="59" t="n">
        <v>54.4</v>
      </c>
      <c r="P36" s="59" t="n">
        <v>53.77</v>
      </c>
      <c r="Q36" s="59" t="n">
        <v>53.5</v>
      </c>
      <c r="R36" s="59" t="n">
        <v>53.2</v>
      </c>
      <c r="S36" s="59" t="n">
        <v>53.24</v>
      </c>
      <c r="T36" s="59" t="n">
        <v>53.2</v>
      </c>
      <c r="U36" s="60" t="n">
        <v>53.2</v>
      </c>
      <c r="V36" s="59" t="n">
        <v>53.2</v>
      </c>
      <c r="W36" s="59" t="n">
        <v>53.2</v>
      </c>
      <c r="X36" s="59" t="n">
        <v>53.2</v>
      </c>
      <c r="Y36" s="59" t="n">
        <v>53.1</v>
      </c>
      <c r="Z36" s="61" t="n">
        <f aca="false">AVERAGE(B36:Y36)</f>
        <v>54.1904166666667</v>
      </c>
      <c r="AA36" s="62" t="n">
        <v>56.2</v>
      </c>
      <c r="AB36" s="63" t="n">
        <f aca="false">LARGE(B36:Y36,24)</f>
        <v>53.1</v>
      </c>
      <c r="AC36" s="59" t="n">
        <f aca="false">AA36-AB36</f>
        <v>3.1</v>
      </c>
      <c r="AD36" s="59" t="n">
        <f aca="false">AVERAGE(J36:U36)</f>
        <v>53.9808333333333</v>
      </c>
      <c r="AE36" s="60" t="n">
        <f aca="false">AVERAGE(B36:I36,V36:Y36)</f>
        <v>54.4</v>
      </c>
      <c r="AF36" s="67" t="n">
        <f aca="false">SUM(Z36+700)*(1013.25/760)</f>
        <v>1005.50452590461</v>
      </c>
      <c r="AG36" s="62" t="n">
        <f aca="false">SUM(AA36+700)*(1013.25/760)</f>
        <v>1008.18375</v>
      </c>
      <c r="AH36" s="68" t="n">
        <f aca="false">SUM(AB36+700)*(1013.25/760)</f>
        <v>1004.05075657895</v>
      </c>
    </row>
    <row r="37" customFormat="false" ht="12" hidden="false" customHeight="false" outlineLevel="0" collapsed="false">
      <c r="A37" s="57" t="n">
        <v>26</v>
      </c>
      <c r="B37" s="59" t="n">
        <v>52.9</v>
      </c>
      <c r="C37" s="59" t="n">
        <v>52.5</v>
      </c>
      <c r="D37" s="59" t="n">
        <v>52.2</v>
      </c>
      <c r="E37" s="59" t="n">
        <v>51.9</v>
      </c>
      <c r="F37" s="59" t="n">
        <v>51.5</v>
      </c>
      <c r="G37" s="59" t="n">
        <v>51.4</v>
      </c>
      <c r="H37" s="59" t="n">
        <v>51.4</v>
      </c>
      <c r="I37" s="60" t="n">
        <v>51.4</v>
      </c>
      <c r="J37" s="59" t="n">
        <v>51.2</v>
      </c>
      <c r="K37" s="59" t="n">
        <v>51</v>
      </c>
      <c r="L37" s="59" t="n">
        <v>50.9</v>
      </c>
      <c r="M37" s="59" t="n">
        <v>49.95</v>
      </c>
      <c r="N37" s="59" t="n">
        <v>49.5</v>
      </c>
      <c r="O37" s="59" t="n">
        <v>49</v>
      </c>
      <c r="P37" s="59" t="n">
        <v>48.85</v>
      </c>
      <c r="Q37" s="59" t="n">
        <v>48.1</v>
      </c>
      <c r="R37" s="59" t="n">
        <v>47.4</v>
      </c>
      <c r="S37" s="59" t="n">
        <v>46.81</v>
      </c>
      <c r="T37" s="59" t="n">
        <v>46.7</v>
      </c>
      <c r="U37" s="60" t="n">
        <v>46.5</v>
      </c>
      <c r="V37" s="59" t="n">
        <v>46.3</v>
      </c>
      <c r="W37" s="59" t="n">
        <v>46.3</v>
      </c>
      <c r="X37" s="59" t="n">
        <v>45.9</v>
      </c>
      <c r="Y37" s="59" t="n">
        <v>45.2</v>
      </c>
      <c r="Z37" s="61" t="n">
        <f aca="false">AVERAGE(B37:Y37)</f>
        <v>49.3670833333333</v>
      </c>
      <c r="AA37" s="62" t="n">
        <v>53.1</v>
      </c>
      <c r="AB37" s="63" t="n">
        <v>45.2</v>
      </c>
      <c r="AC37" s="59" t="n">
        <f aca="false">AA37-AB37</f>
        <v>7.9</v>
      </c>
      <c r="AD37" s="59" t="n">
        <f aca="false">AVERAGE(J37:U37)</f>
        <v>48.8258333333333</v>
      </c>
      <c r="AE37" s="60" t="n">
        <f aca="false">AVERAGE(B37:I37,V37:Y37)</f>
        <v>49.9083333333333</v>
      </c>
      <c r="AF37" s="67" t="n">
        <f aca="false">SUM(Z37+700)*(1013.25/760)</f>
        <v>999.073943667763</v>
      </c>
      <c r="AG37" s="62" t="n">
        <f aca="false">SUM(AA37+700)*(1013.25/760)</f>
        <v>1004.05075657895</v>
      </c>
      <c r="AH37" s="68" t="n">
        <f aca="false">SUM(AB37+700)*(1013.25/760)</f>
        <v>993.518289473684</v>
      </c>
    </row>
    <row r="38" customFormat="false" ht="12" hidden="false" customHeight="false" outlineLevel="0" collapsed="false">
      <c r="A38" s="57" t="n">
        <v>27</v>
      </c>
      <c r="B38" s="59" t="n">
        <v>44.9</v>
      </c>
      <c r="C38" s="59" t="n">
        <v>44.7</v>
      </c>
      <c r="D38" s="59" t="n">
        <v>44.6</v>
      </c>
      <c r="E38" s="59" t="n">
        <v>44.3</v>
      </c>
      <c r="F38" s="59" t="n">
        <v>44.2</v>
      </c>
      <c r="G38" s="59" t="n">
        <v>44.2</v>
      </c>
      <c r="H38" s="59" t="n">
        <v>44.3</v>
      </c>
      <c r="I38" s="60" t="n">
        <v>44.6</v>
      </c>
      <c r="J38" s="59" t="n">
        <v>45.14</v>
      </c>
      <c r="K38" s="59" t="n">
        <v>45.7</v>
      </c>
      <c r="L38" s="59" t="n">
        <v>46.3</v>
      </c>
      <c r="M38" s="59" t="n">
        <v>46.43</v>
      </c>
      <c r="N38" s="59" t="n">
        <v>46.4</v>
      </c>
      <c r="O38" s="59" t="n">
        <v>46.3</v>
      </c>
      <c r="P38" s="59" t="n">
        <v>46.1</v>
      </c>
      <c r="Q38" s="59" t="n">
        <v>45.9</v>
      </c>
      <c r="R38" s="59" t="n">
        <v>45.9</v>
      </c>
      <c r="S38" s="59" t="n">
        <v>46.23</v>
      </c>
      <c r="T38" s="59" t="n">
        <v>46.3</v>
      </c>
      <c r="U38" s="60" t="n">
        <v>46.8</v>
      </c>
      <c r="V38" s="59" t="n">
        <v>47.2</v>
      </c>
      <c r="W38" s="59" t="n">
        <v>47.6</v>
      </c>
      <c r="X38" s="59" t="n">
        <v>47.9</v>
      </c>
      <c r="Y38" s="59" t="n">
        <v>48</v>
      </c>
      <c r="Z38" s="61" t="n">
        <f aca="false">AVERAGE(B38:Y38)</f>
        <v>45.8333333333333</v>
      </c>
      <c r="AA38" s="62" t="n">
        <f aca="false">LARGE(B38:Y38,1)</f>
        <v>48</v>
      </c>
      <c r="AB38" s="63" t="n">
        <v>44.1</v>
      </c>
      <c r="AC38" s="59" t="n">
        <f aca="false">AA38-AB38</f>
        <v>3.9</v>
      </c>
      <c r="AD38" s="59" t="n">
        <f aca="false">AVERAGE(J38:U38)</f>
        <v>46.125</v>
      </c>
      <c r="AE38" s="60" t="n">
        <f aca="false">AVERAGE(B38:I38,V38:Y38)</f>
        <v>45.5416666666667</v>
      </c>
      <c r="AF38" s="67" t="n">
        <f aca="false">SUM(Z38+700)*(1013.25/760)</f>
        <v>994.362664473684</v>
      </c>
      <c r="AG38" s="62" t="n">
        <f aca="false">SUM(AA38+700)*(1013.25/760)</f>
        <v>997.251315789474</v>
      </c>
      <c r="AH38" s="68" t="n">
        <f aca="false">SUM(AB38+700)*(1013.25/760)</f>
        <v>992.051743421053</v>
      </c>
    </row>
    <row r="39" customFormat="false" ht="12" hidden="false" customHeight="false" outlineLevel="0" collapsed="false">
      <c r="A39" s="57" t="n">
        <v>28</v>
      </c>
      <c r="B39" s="59" t="n">
        <v>48.1</v>
      </c>
      <c r="C39" s="59" t="n">
        <v>48.1</v>
      </c>
      <c r="D39" s="59" t="n">
        <v>48.2</v>
      </c>
      <c r="E39" s="59" t="n">
        <v>48.2</v>
      </c>
      <c r="F39" s="59" t="n">
        <v>48.2</v>
      </c>
      <c r="G39" s="59" t="n">
        <v>48.3</v>
      </c>
      <c r="H39" s="59" t="n">
        <v>48.5</v>
      </c>
      <c r="I39" s="60" t="n">
        <v>48.8</v>
      </c>
      <c r="J39" s="59" t="n">
        <v>49.35</v>
      </c>
      <c r="K39" s="59" t="n">
        <v>49.6</v>
      </c>
      <c r="L39" s="59" t="n">
        <v>50</v>
      </c>
      <c r="M39" s="59" t="n">
        <v>50.03</v>
      </c>
      <c r="N39" s="59" t="n">
        <v>50</v>
      </c>
      <c r="O39" s="59" t="n">
        <v>49.9</v>
      </c>
      <c r="P39" s="59" t="n">
        <v>49.85</v>
      </c>
      <c r="Q39" s="59" t="n">
        <v>49.7</v>
      </c>
      <c r="R39" s="59" t="n">
        <v>49.6</v>
      </c>
      <c r="S39" s="59" t="n">
        <v>49.63</v>
      </c>
      <c r="T39" s="59" t="n">
        <v>49.6</v>
      </c>
      <c r="U39" s="60" t="n">
        <v>49.9</v>
      </c>
      <c r="V39" s="59" t="n">
        <v>50.1</v>
      </c>
      <c r="W39" s="59" t="n">
        <v>50.1</v>
      </c>
      <c r="X39" s="59" t="n">
        <v>50.1</v>
      </c>
      <c r="Y39" s="59" t="n">
        <v>50</v>
      </c>
      <c r="Z39" s="61" t="n">
        <f aca="false">AVERAGE(B39:Y39)</f>
        <v>49.3275</v>
      </c>
      <c r="AA39" s="62" t="n">
        <v>50.2</v>
      </c>
      <c r="AB39" s="63" t="n">
        <v>48</v>
      </c>
      <c r="AC39" s="59" t="n">
        <f aca="false">AA39-AB39</f>
        <v>2.2</v>
      </c>
      <c r="AD39" s="59" t="n">
        <f aca="false">AVERAGE(J39:U39)</f>
        <v>49.7633333333333</v>
      </c>
      <c r="AE39" s="60" t="n">
        <f aca="false">AVERAGE(B39:I39,V39:Y39)</f>
        <v>48.8916666666667</v>
      </c>
      <c r="AF39" s="67" t="n">
        <f aca="false">SUM(Z39+700)*(1013.25/760)</f>
        <v>999.021170230263</v>
      </c>
      <c r="AG39" s="62" t="n">
        <f aca="false">SUM(AA39+700)*(1013.25/760)</f>
        <v>1000.18440789474</v>
      </c>
      <c r="AH39" s="68" t="n">
        <f aca="false">SUM(AB39+700)*(1013.25/760)</f>
        <v>997.251315789474</v>
      </c>
    </row>
    <row r="40" customFormat="false" ht="12" hidden="false" customHeight="false" outlineLevel="0" collapsed="false">
      <c r="A40" s="57" t="n">
        <v>29</v>
      </c>
      <c r="B40" s="59" t="n">
        <v>49.9</v>
      </c>
      <c r="C40" s="59" t="n">
        <v>49.7</v>
      </c>
      <c r="D40" s="59" t="n">
        <v>49.3</v>
      </c>
      <c r="E40" s="59" t="n">
        <v>49.2</v>
      </c>
      <c r="F40" s="59" t="n">
        <v>49.1</v>
      </c>
      <c r="G40" s="59" t="n">
        <v>48.8</v>
      </c>
      <c r="H40" s="59" t="n">
        <v>48.7</v>
      </c>
      <c r="I40" s="60" t="n">
        <v>49</v>
      </c>
      <c r="J40" s="59" t="n">
        <v>49.09</v>
      </c>
      <c r="K40" s="59" t="n">
        <v>49</v>
      </c>
      <c r="L40" s="59" t="n">
        <v>48.8</v>
      </c>
      <c r="M40" s="59" t="n">
        <v>48.25</v>
      </c>
      <c r="N40" s="59" t="n">
        <v>47.9</v>
      </c>
      <c r="O40" s="59" t="n">
        <v>47.1</v>
      </c>
      <c r="P40" s="59" t="n">
        <v>46.41</v>
      </c>
      <c r="Q40" s="59" t="n">
        <v>46.1</v>
      </c>
      <c r="R40" s="59" t="n">
        <v>45.9</v>
      </c>
      <c r="S40" s="59" t="n">
        <v>45.53</v>
      </c>
      <c r="T40" s="59" t="n">
        <v>45.3</v>
      </c>
      <c r="U40" s="60" t="n">
        <v>45.3</v>
      </c>
      <c r="V40" s="59" t="n">
        <v>45.3</v>
      </c>
      <c r="W40" s="59" t="n">
        <v>45.3</v>
      </c>
      <c r="X40" s="59" t="n">
        <v>45.2</v>
      </c>
      <c r="Y40" s="59" t="n">
        <v>45.1</v>
      </c>
      <c r="Z40" s="61" t="n">
        <f aca="false">AVERAGE(B40:Y40)</f>
        <v>47.47</v>
      </c>
      <c r="AA40" s="62" t="n">
        <v>50</v>
      </c>
      <c r="AB40" s="63" t="n">
        <f aca="false">LARGE(B40:Y40,24)</f>
        <v>45.1</v>
      </c>
      <c r="AC40" s="59" t="n">
        <f aca="false">AA40-AB40</f>
        <v>4.9</v>
      </c>
      <c r="AD40" s="59" t="n">
        <f aca="false">AVERAGE(J40:U40)</f>
        <v>47.0566666666667</v>
      </c>
      <c r="AE40" s="60" t="n">
        <f aca="false">AVERAGE(B40:I40,V40:Y40)</f>
        <v>47.8833333333333</v>
      </c>
      <c r="AF40" s="67" t="n">
        <f aca="false">SUM(Z40+700)*(1013.25/760)</f>
        <v>996.544707236842</v>
      </c>
      <c r="AG40" s="62" t="n">
        <f aca="false">SUM(AA40+700)*(1013.25/760)</f>
        <v>999.917763157895</v>
      </c>
      <c r="AH40" s="68" t="n">
        <f aca="false">SUM(AB40+700)*(1013.25/760)</f>
        <v>993.384967105263</v>
      </c>
    </row>
    <row r="41" customFormat="false" ht="12" hidden="false" customHeight="false" outlineLevel="0" collapsed="false">
      <c r="A41" s="57" t="n">
        <v>30</v>
      </c>
      <c r="B41" s="59" t="n">
        <v>45.1</v>
      </c>
      <c r="C41" s="59" t="n">
        <v>45.1</v>
      </c>
      <c r="D41" s="59" t="n">
        <v>45</v>
      </c>
      <c r="E41" s="59" t="n">
        <v>45</v>
      </c>
      <c r="F41" s="59" t="n">
        <v>45</v>
      </c>
      <c r="G41" s="59" t="n">
        <v>45.2</v>
      </c>
      <c r="H41" s="59" t="n">
        <v>45.9</v>
      </c>
      <c r="I41" s="60" t="n">
        <v>46.3</v>
      </c>
      <c r="J41" s="59" t="n">
        <v>47.24</v>
      </c>
      <c r="K41" s="59" t="n">
        <v>47.4</v>
      </c>
      <c r="L41" s="59" t="n">
        <v>48</v>
      </c>
      <c r="M41" s="59" t="n">
        <v>48.67</v>
      </c>
      <c r="N41" s="59" t="n">
        <v>48.7</v>
      </c>
      <c r="O41" s="59" t="n">
        <v>48.8</v>
      </c>
      <c r="P41" s="59" t="n">
        <v>48.9</v>
      </c>
      <c r="Q41" s="59" t="n">
        <v>49.1</v>
      </c>
      <c r="R41" s="59" t="n">
        <v>49.3</v>
      </c>
      <c r="S41" s="59" t="n">
        <v>49.9</v>
      </c>
      <c r="T41" s="59" t="n">
        <v>50.2</v>
      </c>
      <c r="U41" s="60" t="n">
        <v>51</v>
      </c>
      <c r="V41" s="59" t="n">
        <v>51.4</v>
      </c>
      <c r="W41" s="59" t="n">
        <v>52</v>
      </c>
      <c r="X41" s="59" t="n">
        <v>52.2</v>
      </c>
      <c r="Y41" s="59" t="n">
        <v>52.4</v>
      </c>
      <c r="Z41" s="61" t="n">
        <f aca="false">AVERAGE(B41:Y41)</f>
        <v>48.2420833333333</v>
      </c>
      <c r="AA41" s="62" t="n">
        <f aca="false">LARGE(B41:Y41,1)</f>
        <v>52.4</v>
      </c>
      <c r="AB41" s="63" t="n">
        <v>44.9</v>
      </c>
      <c r="AC41" s="59" t="n">
        <f aca="false">AA41-AB41</f>
        <v>7.5</v>
      </c>
      <c r="AD41" s="59" t="n">
        <f aca="false">AVERAGE(J41:U41)</f>
        <v>48.9341666666667</v>
      </c>
      <c r="AE41" s="60" t="n">
        <f aca="false">AVERAGE(B41:I41,V41:Y41)</f>
        <v>47.55</v>
      </c>
      <c r="AF41" s="67" t="n">
        <f aca="false">SUM(Z41+700)*(1013.25/760)</f>
        <v>997.574067023026</v>
      </c>
      <c r="AG41" s="62" t="n">
        <f aca="false">SUM(AA41+700)*(1013.25/760)</f>
        <v>1003.1175</v>
      </c>
      <c r="AH41" s="68" t="n">
        <f aca="false">SUM(AB41+700)*(1013.25/760)</f>
        <v>993.118322368421</v>
      </c>
    </row>
    <row r="42" customFormat="false" ht="13" hidden="false" customHeight="false" outlineLevel="0" collapsed="false">
      <c r="A42" s="69" t="n">
        <v>31</v>
      </c>
      <c r="B42" s="70" t="n">
        <v>52.9</v>
      </c>
      <c r="C42" s="70" t="n">
        <v>53.2</v>
      </c>
      <c r="D42" s="70" t="n">
        <v>53.2</v>
      </c>
      <c r="E42" s="70" t="n">
        <v>53.2</v>
      </c>
      <c r="F42" s="70" t="n">
        <v>53.2</v>
      </c>
      <c r="G42" s="70" t="n">
        <v>53.3</v>
      </c>
      <c r="H42" s="70" t="n">
        <v>53.5</v>
      </c>
      <c r="I42" s="71" t="n">
        <v>54</v>
      </c>
      <c r="J42" s="70" t="n">
        <v>54.64</v>
      </c>
      <c r="K42" s="70" t="n">
        <v>54.7</v>
      </c>
      <c r="L42" s="70" t="n">
        <v>55.1</v>
      </c>
      <c r="M42" s="70" t="n">
        <v>55.26</v>
      </c>
      <c r="N42" s="70" t="n">
        <v>55.3</v>
      </c>
      <c r="O42" s="70" t="n">
        <v>55.2</v>
      </c>
      <c r="P42" s="70" t="n">
        <v>54.99</v>
      </c>
      <c r="Q42" s="70" t="n">
        <v>55</v>
      </c>
      <c r="R42" s="70" t="n">
        <v>54.9</v>
      </c>
      <c r="S42" s="70" t="n">
        <v>54.96</v>
      </c>
      <c r="T42" s="70" t="n">
        <v>55</v>
      </c>
      <c r="U42" s="71" t="n">
        <v>55.4</v>
      </c>
      <c r="V42" s="70" t="n">
        <v>55.7</v>
      </c>
      <c r="W42" s="70" t="n">
        <v>56.1</v>
      </c>
      <c r="X42" s="70" t="n">
        <v>56.2</v>
      </c>
      <c r="Y42" s="70" t="n">
        <v>56.5</v>
      </c>
      <c r="Z42" s="72" t="n">
        <f aca="false">AVERAGE(B42:Y42)</f>
        <v>54.64375</v>
      </c>
      <c r="AA42" s="73" t="n">
        <f aca="false">LARGE(B42:Y42,1)</f>
        <v>56.5</v>
      </c>
      <c r="AB42" s="74" t="n">
        <v>52.4</v>
      </c>
      <c r="AC42" s="70" t="n">
        <f aca="false">AA42-AB42</f>
        <v>4.1</v>
      </c>
      <c r="AD42" s="70" t="n">
        <f aca="false">AVERAGE(J42:U42)</f>
        <v>55.0375</v>
      </c>
      <c r="AE42" s="71" t="n">
        <f aca="false">AVERAGE(B42:I42,V42:Y42)</f>
        <v>54.25</v>
      </c>
      <c r="AF42" s="75" t="n">
        <f aca="false">SUM(Z42+700)*(1013.25/760)</f>
        <v>1006.10892064145</v>
      </c>
      <c r="AG42" s="73" t="n">
        <f aca="false">SUM(AA42+700)*(1013.25/760)</f>
        <v>1008.58371710526</v>
      </c>
      <c r="AH42" s="76" t="n">
        <f aca="false">SUM(AB42+700)*(1013.25/760)</f>
        <v>1003.1175</v>
      </c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7" t="s">
        <v>19</v>
      </c>
      <c r="B44" s="82" t="n">
        <f aca="false">AVERAGE(B12:B42)</f>
        <v>55.3548387096774</v>
      </c>
      <c r="C44" s="82" t="n">
        <f aca="false">AVERAGE(C12:C42)</f>
        <v>55.2806451612903</v>
      </c>
      <c r="D44" s="82" t="n">
        <f aca="false">AVERAGE(D12:D42)</f>
        <v>55.1516129032258</v>
      </c>
      <c r="E44" s="82" t="n">
        <f aca="false">AVERAGE(E12:E42)</f>
        <v>54.9935483870968</v>
      </c>
      <c r="F44" s="82" t="n">
        <f aca="false">AVERAGE(F12:F42)</f>
        <v>54.841935483871</v>
      </c>
      <c r="G44" s="82" t="n">
        <f aca="false">AVERAGE(G12:G42)</f>
        <v>54.8645161290323</v>
      </c>
      <c r="H44" s="82" t="n">
        <f aca="false">AVERAGE(H12:H42)</f>
        <v>54.9548387096774</v>
      </c>
      <c r="I44" s="83" t="n">
        <f aca="false">AVERAGE(I12:I42)</f>
        <v>55.1548387096774</v>
      </c>
      <c r="J44" s="84" t="n">
        <f aca="false">AVERAGE(J12:J42)</f>
        <v>55.5235483870968</v>
      </c>
      <c r="K44" s="82" t="n">
        <f aca="false">AVERAGE(K12:K42)</f>
        <v>55.6225806451613</v>
      </c>
      <c r="L44" s="82" t="n">
        <f aca="false">AVERAGE(L12:L42)</f>
        <v>55.7354838709677</v>
      </c>
      <c r="M44" s="82" t="n">
        <f aca="false">AVERAGE(M12:M42)</f>
        <v>55.6777419354839</v>
      </c>
      <c r="N44" s="82" t="n">
        <f aca="false">AVERAGE(N12:N42)</f>
        <v>55.5354838709677</v>
      </c>
      <c r="O44" s="82" t="n">
        <f aca="false">AVERAGE(O12:O42)</f>
        <v>55.2483870967742</v>
      </c>
      <c r="P44" s="82" t="n">
        <f aca="false">AVERAGE(P12:P42)</f>
        <v>54.888064516129</v>
      </c>
      <c r="Q44" s="82" t="n">
        <f aca="false">AVERAGE(Q12:Q42)</f>
        <v>54.6967741935484</v>
      </c>
      <c r="R44" s="82" t="n">
        <f aca="false">AVERAGE(R12:R42)</f>
        <v>54.5677419354839</v>
      </c>
      <c r="S44" s="82" t="n">
        <f aca="false">AVERAGE(S12:S42)</f>
        <v>54.6270967741936</v>
      </c>
      <c r="T44" s="82" t="n">
        <f aca="false">AVERAGE(T12:T42)</f>
        <v>54.7064516129032</v>
      </c>
      <c r="U44" s="85" t="n">
        <f aca="false">AVERAGE(U12:U42)</f>
        <v>54.9483870967742</v>
      </c>
      <c r="V44" s="84" t="n">
        <f aca="false">AVERAGE(V12:V42)</f>
        <v>55.1387096774194</v>
      </c>
      <c r="W44" s="82" t="n">
        <f aca="false">AVERAGE(W12:W42)</f>
        <v>55.2806451612903</v>
      </c>
      <c r="X44" s="82" t="n">
        <f aca="false">AVERAGE(X12:X42)</f>
        <v>55.3193548387097</v>
      </c>
      <c r="Y44" s="85" t="n">
        <f aca="false">AVERAGE(Y12:Y42)</f>
        <v>55.3064516129032</v>
      </c>
      <c r="Z44" s="86" t="n">
        <f aca="false">AVERAGE(Z12:Z42)</f>
        <v>55.1424865591398</v>
      </c>
      <c r="AA44" s="87" t="n">
        <f aca="false">AVERAGE(AA12:AA42)</f>
        <v>56.858064516129</v>
      </c>
      <c r="AB44" s="88" t="n">
        <f aca="false">AVERAGE(AB12:AB42)</f>
        <v>53.5603225806451</v>
      </c>
      <c r="AC44" s="89" t="n">
        <f aca="false">SUM(AA44-AB44)</f>
        <v>3.29774193548388</v>
      </c>
      <c r="AD44" s="90" t="n">
        <f aca="false">AVERAGE(J44:U44)</f>
        <v>55.1481451612903</v>
      </c>
      <c r="AE44" s="91" t="n">
        <f aca="false">AVERAGE(B44:I44,V44:Y44)</f>
        <v>55.1368279569893</v>
      </c>
      <c r="AF44" s="92" t="n">
        <f aca="false">AVERAGE(AF12:AF42)</f>
        <v>1006.77384803427</v>
      </c>
      <c r="AG44" s="93" t="n">
        <f aca="false">AVERAGE(AG12:AG42)</f>
        <v>1009.06109719864</v>
      </c>
      <c r="AH44" s="94" t="n">
        <f aca="false">AVERAGE(AH12:AH42)</f>
        <v>1004.66446954584</v>
      </c>
    </row>
    <row r="45" customFormat="false" ht="13" hidden="false" customHeight="false" outlineLevel="0" collapsed="false">
      <c r="A45" s="128" t="s">
        <v>22</v>
      </c>
      <c r="B45" s="96" t="n">
        <f aca="false">SUM(B12:B42)</f>
        <v>1716</v>
      </c>
      <c r="C45" s="96" t="n">
        <f aca="false">SUM(C12:C42)</f>
        <v>1713.7</v>
      </c>
      <c r="D45" s="96" t="n">
        <f aca="false">SUM(D12:D42)</f>
        <v>1709.7</v>
      </c>
      <c r="E45" s="96" t="n">
        <f aca="false">SUM(E12:E42)</f>
        <v>1704.8</v>
      </c>
      <c r="F45" s="96" t="n">
        <f aca="false">SUM(F12:F42)</f>
        <v>1700.1</v>
      </c>
      <c r="G45" s="96" t="n">
        <f aca="false">SUM(G12:G42)</f>
        <v>1700.8</v>
      </c>
      <c r="H45" s="96" t="n">
        <f aca="false">SUM(H12:H42)</f>
        <v>1703.6</v>
      </c>
      <c r="I45" s="97" t="n">
        <f aca="false">SUM(I12:I42)</f>
        <v>1709.8</v>
      </c>
      <c r="J45" s="98" t="n">
        <f aca="false">SUM(J12:J42)</f>
        <v>1721.23</v>
      </c>
      <c r="K45" s="96" t="n">
        <f aca="false">SUM(K12:K42)</f>
        <v>1724.3</v>
      </c>
      <c r="L45" s="96" t="n">
        <f aca="false">SUM(L12:L42)</f>
        <v>1727.8</v>
      </c>
      <c r="M45" s="96" t="n">
        <f aca="false">SUM(M12:M42)</f>
        <v>1726.01</v>
      </c>
      <c r="N45" s="96" t="n">
        <f aca="false">SUM(N12:N42)</f>
        <v>1721.6</v>
      </c>
      <c r="O45" s="96" t="n">
        <f aca="false">SUM(O12:O42)</f>
        <v>1712.7</v>
      </c>
      <c r="P45" s="96" t="n">
        <f aca="false">SUM(P12:P42)</f>
        <v>1701.53</v>
      </c>
      <c r="Q45" s="96" t="n">
        <f aca="false">SUM(Q12:Q42)</f>
        <v>1695.6</v>
      </c>
      <c r="R45" s="96" t="n">
        <f aca="false">SUM(R12:R42)</f>
        <v>1691.6</v>
      </c>
      <c r="S45" s="96" t="n">
        <f aca="false">SUM(S12:S42)</f>
        <v>1693.44</v>
      </c>
      <c r="T45" s="96" t="n">
        <f aca="false">SUM(T12:T42)</f>
        <v>1695.9</v>
      </c>
      <c r="U45" s="99" t="n">
        <f aca="false">SUM(U12:U42)</f>
        <v>1703.4</v>
      </c>
      <c r="V45" s="98" t="n">
        <f aca="false">SUM(V12:V42)</f>
        <v>1709.3</v>
      </c>
      <c r="W45" s="96" t="n">
        <f aca="false">SUM(W12:W42)</f>
        <v>1713.7</v>
      </c>
      <c r="X45" s="96" t="n">
        <f aca="false">SUM(X12:X42)</f>
        <v>1714.9</v>
      </c>
      <c r="Y45" s="99" t="n">
        <f aca="false">SUM(Y12:Y42)</f>
        <v>1714.5</v>
      </c>
      <c r="Z45" s="98" t="n">
        <f aca="false">SUM(Z12:Z42)</f>
        <v>1709.41708333333</v>
      </c>
      <c r="AA45" s="96" t="n">
        <f aca="false">SUM(AA12:AA42)</f>
        <v>1762.6</v>
      </c>
      <c r="AB45" s="96" t="n">
        <f aca="false">SUM(AB12:AB42)</f>
        <v>1660.37</v>
      </c>
      <c r="AC45" s="96" t="n">
        <f aca="false">SUM(AC12:AC42)</f>
        <v>102.23</v>
      </c>
      <c r="AD45" s="96" t="n">
        <f aca="false">SUM(AD12:AD42)</f>
        <v>1709.5925</v>
      </c>
      <c r="AE45" s="99" t="n">
        <f aca="false">SUM(AE12:AE42)</f>
        <v>1709.24166666667</v>
      </c>
      <c r="AF45" s="100" t="n">
        <f aca="false">SUM(AF12:AF42)</f>
        <v>31209.9892890625</v>
      </c>
      <c r="AG45" s="96" t="n">
        <f aca="false">SUM(AG12:AG42)</f>
        <v>31280.8940131579</v>
      </c>
      <c r="AH45" s="99" t="n">
        <f aca="false">SUM(AH12:AH42)</f>
        <v>31144.5985559211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1007.05696095076</v>
      </c>
      <c r="C46" s="102" t="n">
        <f aca="false">SUM(C44+700)*(1013.25/760)</f>
        <v>1006.95804435484</v>
      </c>
      <c r="D46" s="102" t="n">
        <f aca="false">SUM(D44+700)*(1013.25/760)</f>
        <v>1006.78601549236</v>
      </c>
      <c r="E46" s="102" t="n">
        <f aca="false">SUM(E44+700)*(1013.25/760)</f>
        <v>1006.57528013582</v>
      </c>
      <c r="F46" s="102" t="n">
        <f aca="false">SUM(F44+700)*(1013.25/760)</f>
        <v>1006.37314622241</v>
      </c>
      <c r="G46" s="102" t="n">
        <f aca="false">SUM(G44+700)*(1013.25/760)</f>
        <v>1006.40325127334</v>
      </c>
      <c r="H46" s="102" t="n">
        <f aca="false">SUM(H44+700)*(1013.25/760)</f>
        <v>1006.52367147708</v>
      </c>
      <c r="I46" s="103" t="n">
        <f aca="false">SUM(I44+700)*(1013.25/760)</f>
        <v>1006.79031621392</v>
      </c>
      <c r="J46" s="104" t="n">
        <f aca="false">SUM(J44+700)*(1013.25/760)</f>
        <v>1007.28188868846</v>
      </c>
      <c r="K46" s="102" t="n">
        <f aca="false">SUM(K44+700)*(1013.25/760)</f>
        <v>1007.41392084041</v>
      </c>
      <c r="L46" s="102" t="n">
        <f aca="false">SUM(L44+700)*(1013.25/760)</f>
        <v>1007.56444609508</v>
      </c>
      <c r="M46" s="102" t="n">
        <f aca="false">SUM(M44+700)*(1013.25/760)</f>
        <v>1007.48746317912</v>
      </c>
      <c r="N46" s="102" t="n">
        <f aca="false">SUM(N44+700)*(1013.25/760)</f>
        <v>1007.29780135823</v>
      </c>
      <c r="O46" s="102" t="n">
        <f aca="false">SUM(O44+700)*(1013.25/760)</f>
        <v>1006.91503713922</v>
      </c>
      <c r="P46" s="102" t="n">
        <f aca="false">SUM(P44+700)*(1013.25/760)</f>
        <v>1006.43464654075</v>
      </c>
      <c r="Q46" s="102" t="n">
        <f aca="false">SUM(Q44+700)*(1013.25/760)</f>
        <v>1006.17961375212</v>
      </c>
      <c r="R46" s="102" t="n">
        <f aca="false">SUM(R44+700)*(1013.25/760)</f>
        <v>1006.00758488964</v>
      </c>
      <c r="S46" s="102" t="n">
        <f aca="false">SUM(S44+700)*(1013.25/760)</f>
        <v>1006.08671816638</v>
      </c>
      <c r="T46" s="102" t="n">
        <f aca="false">SUM(T44+700)*(1013.25/760)</f>
        <v>1006.19251591681</v>
      </c>
      <c r="U46" s="105" t="n">
        <f aca="false">SUM(U44+700)*(1013.25/760)</f>
        <v>1006.51507003396</v>
      </c>
      <c r="V46" s="104" t="n">
        <f aca="false">SUM(V44+700)*(1013.25/760)</f>
        <v>1006.76881260611</v>
      </c>
      <c r="W46" s="102" t="n">
        <f aca="false">SUM(W44+700)*(1013.25/760)</f>
        <v>1006.95804435484</v>
      </c>
      <c r="X46" s="102" t="n">
        <f aca="false">SUM(X44+700)*(1013.25/760)</f>
        <v>1007.00965301358</v>
      </c>
      <c r="Y46" s="105" t="n">
        <f aca="false">SUM(Y44+700)*(1013.25/760)</f>
        <v>1006.99245012733</v>
      </c>
      <c r="Z46" s="104" t="n">
        <f aca="false">SUM(Z44+700)*(1013.25/760)</f>
        <v>1006.77384803427</v>
      </c>
      <c r="AA46" s="102" t="n">
        <f aca="false">SUM(AA44+700)*(1013.25/760)</f>
        <v>1009.06109719864</v>
      </c>
      <c r="AB46" s="102" t="n">
        <f aca="false">SUM(AB44+700)*(1013.25/760)</f>
        <v>1004.66446954584</v>
      </c>
      <c r="AC46" s="102" t="n">
        <f aca="false">SUM(AC44)*(1013.25/760)</f>
        <v>4.39662765280138</v>
      </c>
      <c r="AD46" s="102" t="n">
        <f aca="false">SUM(AD44+700)*(1013.25/760)</f>
        <v>1006.78139221668</v>
      </c>
      <c r="AE46" s="105" t="n">
        <f aca="false">SUM(AE44+700)*(1013.25/760)</f>
        <v>1006.76630385187</v>
      </c>
      <c r="AF46" s="106" t="s">
        <v>23</v>
      </c>
      <c r="AG46" s="107" t="n">
        <f aca="false">LARGE(AG12:AG42,1)</f>
        <v>1016.71638157895</v>
      </c>
      <c r="AH46" s="108" t="n">
        <f aca="false">LARGE(AH12:AH42,31)</f>
        <v>992.051743421053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10" zoomScaleNormal="110" zoomScalePageLayoutView="100" workbookViewId="0">
      <selection pane="topLeft" activeCell="AG47" activeCellId="0" sqref="AG47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5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5.14285714285714"/>
    <col collapsed="false" hidden="false" max="32" min="32" style="3" width="5.14285714285714"/>
    <col collapsed="false" hidden="false" max="33" min="33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27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 t="s">
        <v>28</v>
      </c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56.6</v>
      </c>
      <c r="C12" s="59" t="n">
        <v>56.6</v>
      </c>
      <c r="D12" s="59" t="n">
        <v>56.6</v>
      </c>
      <c r="E12" s="59" t="n">
        <v>56.6</v>
      </c>
      <c r="F12" s="59" t="n">
        <v>56.7</v>
      </c>
      <c r="G12" s="59" t="n">
        <v>56.7</v>
      </c>
      <c r="H12" s="59" t="n">
        <v>57</v>
      </c>
      <c r="I12" s="60" t="n">
        <v>57.4</v>
      </c>
      <c r="J12" s="59" t="n">
        <v>58.05</v>
      </c>
      <c r="K12" s="59" t="n">
        <v>58.2</v>
      </c>
      <c r="L12" s="59" t="n">
        <v>58.4</v>
      </c>
      <c r="M12" s="59" t="n">
        <v>58.67</v>
      </c>
      <c r="N12" s="59" t="n">
        <v>58.6</v>
      </c>
      <c r="O12" s="59" t="n">
        <v>58.5</v>
      </c>
      <c r="P12" s="59" t="n">
        <v>58.26</v>
      </c>
      <c r="Q12" s="59" t="n">
        <v>58.1</v>
      </c>
      <c r="R12" s="59" t="n">
        <v>58.2</v>
      </c>
      <c r="S12" s="59" t="n">
        <v>58.51</v>
      </c>
      <c r="T12" s="59" t="n">
        <v>58.6</v>
      </c>
      <c r="U12" s="60" t="n">
        <v>59.1</v>
      </c>
      <c r="V12" s="59" t="n">
        <v>59.3</v>
      </c>
      <c r="W12" s="59" t="n">
        <v>59.6</v>
      </c>
      <c r="X12" s="59" t="n">
        <v>59.8</v>
      </c>
      <c r="Y12" s="59" t="n">
        <v>60</v>
      </c>
      <c r="Z12" s="61" t="n">
        <f aca="false">AVERAGE(B12:Y12)</f>
        <v>58.0870833333333</v>
      </c>
      <c r="AA12" s="62" t="n">
        <f aca="false">LARGE(B12:Y12,1)</f>
        <v>60</v>
      </c>
      <c r="AB12" s="63" t="n">
        <v>56.5</v>
      </c>
      <c r="AC12" s="59" t="n">
        <f aca="false">AA12-AB12</f>
        <v>3.5</v>
      </c>
      <c r="AD12" s="59" t="n">
        <f aca="false">AVERAGE(J12:U12)</f>
        <v>58.4325</v>
      </c>
      <c r="AE12" s="60" t="n">
        <f aca="false">AVERAGE(B12:I12,V12:Y12)</f>
        <v>57.7416666666667</v>
      </c>
      <c r="AF12" s="64" t="n">
        <f aca="false">SUM(Z12+700)*(1013.25/760)</f>
        <v>1010.69965419408</v>
      </c>
      <c r="AG12" s="65" t="n">
        <f aca="false">SUM(AA12+700)*(1013.25/760)</f>
        <v>1013.25</v>
      </c>
      <c r="AH12" s="66" t="n">
        <f aca="false">SUM(AB12+700)*(1013.25/760)</f>
        <v>1008.58371710526</v>
      </c>
    </row>
    <row r="13" customFormat="false" ht="12" hidden="false" customHeight="false" outlineLevel="0" collapsed="false">
      <c r="A13" s="57" t="n">
        <v>2</v>
      </c>
      <c r="B13" s="58" t="n">
        <v>59.9</v>
      </c>
      <c r="C13" s="59" t="n">
        <v>59.7</v>
      </c>
      <c r="D13" s="59" t="n">
        <v>59.6</v>
      </c>
      <c r="E13" s="59" t="n">
        <v>59.4</v>
      </c>
      <c r="F13" s="59" t="n">
        <v>59.3</v>
      </c>
      <c r="G13" s="59" t="n">
        <v>59.3</v>
      </c>
      <c r="H13" s="59" t="n">
        <v>59.3</v>
      </c>
      <c r="I13" s="60" t="n">
        <v>59.4</v>
      </c>
      <c r="J13" s="59" t="n">
        <v>59.38</v>
      </c>
      <c r="K13" s="59" t="n">
        <v>59.4</v>
      </c>
      <c r="L13" s="59" t="n">
        <v>59.2</v>
      </c>
      <c r="M13" s="59" t="n">
        <v>58.5</v>
      </c>
      <c r="N13" s="59" t="n">
        <v>58.3</v>
      </c>
      <c r="O13" s="59" t="n">
        <v>57.8</v>
      </c>
      <c r="P13" s="59" t="n">
        <v>56.64</v>
      </c>
      <c r="Q13" s="59" t="n">
        <v>56.6</v>
      </c>
      <c r="R13" s="59" t="n">
        <v>56.3</v>
      </c>
      <c r="S13" s="59" t="n">
        <v>55.75</v>
      </c>
      <c r="T13" s="59" t="n">
        <v>55.6</v>
      </c>
      <c r="U13" s="60" t="n">
        <v>55.6</v>
      </c>
      <c r="V13" s="59" t="n">
        <v>55.5</v>
      </c>
      <c r="W13" s="59" t="n">
        <v>55.5</v>
      </c>
      <c r="X13" s="59" t="n">
        <v>55.5</v>
      </c>
      <c r="Y13" s="59" t="n">
        <v>55.5</v>
      </c>
      <c r="Z13" s="61" t="n">
        <f aca="false">AVERAGE(B13:Y13)</f>
        <v>57.7904166666667</v>
      </c>
      <c r="AA13" s="62" t="n">
        <v>60</v>
      </c>
      <c r="AB13" s="63" t="n">
        <v>55.4</v>
      </c>
      <c r="AC13" s="59" t="n">
        <f aca="false">AA13-AB13</f>
        <v>4.6</v>
      </c>
      <c r="AD13" s="59" t="n">
        <f aca="false">AVERAGE(J13:U13)</f>
        <v>57.4225</v>
      </c>
      <c r="AE13" s="60" t="n">
        <f aca="false">AVERAGE(B13:I13,V13:Y13)</f>
        <v>58.1583333333333</v>
      </c>
      <c r="AF13" s="67" t="n">
        <f aca="false">SUM(Z13+700)*(1013.25/760)</f>
        <v>1010.30413116776</v>
      </c>
      <c r="AG13" s="62" t="n">
        <f aca="false">SUM(AA13+700)*(1013.25/760)</f>
        <v>1013.25</v>
      </c>
      <c r="AH13" s="68" t="n">
        <f aca="false">SUM(AB13+700)*(1013.25/760)</f>
        <v>1007.11717105263</v>
      </c>
    </row>
    <row r="14" customFormat="false" ht="12" hidden="false" customHeight="false" outlineLevel="0" collapsed="false">
      <c r="A14" s="57" t="n">
        <v>3</v>
      </c>
      <c r="B14" s="58" t="n">
        <v>55.4</v>
      </c>
      <c r="C14" s="59" t="n">
        <v>55.3</v>
      </c>
      <c r="D14" s="59" t="n">
        <v>55.1</v>
      </c>
      <c r="E14" s="59" t="n">
        <v>55</v>
      </c>
      <c r="F14" s="59" t="n">
        <v>55.1</v>
      </c>
      <c r="G14" s="59" t="n">
        <v>55.2</v>
      </c>
      <c r="H14" s="59" t="n">
        <v>55.3</v>
      </c>
      <c r="I14" s="60" t="s">
        <v>29</v>
      </c>
      <c r="J14" s="59" t="s">
        <v>30</v>
      </c>
      <c r="K14" s="59" t="n">
        <v>55.2</v>
      </c>
      <c r="L14" s="59" t="n">
        <v>55.1</v>
      </c>
      <c r="M14" s="59" t="n">
        <v>54.59</v>
      </c>
      <c r="N14" s="59" t="n">
        <v>54.5</v>
      </c>
      <c r="O14" s="59" t="n">
        <v>54.1</v>
      </c>
      <c r="P14" s="59" t="n">
        <v>53.53</v>
      </c>
      <c r="Q14" s="59" t="n">
        <v>53.3</v>
      </c>
      <c r="R14" s="59" t="n">
        <v>53.2</v>
      </c>
      <c r="S14" s="59" t="n">
        <v>53.13</v>
      </c>
      <c r="T14" s="59" t="n">
        <v>53</v>
      </c>
      <c r="U14" s="60" t="n">
        <v>53.1</v>
      </c>
      <c r="V14" s="59" t="n">
        <v>53.3</v>
      </c>
      <c r="W14" s="59" t="n">
        <v>53.6</v>
      </c>
      <c r="X14" s="59" t="n">
        <v>54</v>
      </c>
      <c r="Y14" s="59" t="n">
        <v>54.4</v>
      </c>
      <c r="Z14" s="61" t="n">
        <f aca="false">AVERAGE(B14:Y14)</f>
        <v>54.2931818181818</v>
      </c>
      <c r="AA14" s="62" t="n">
        <v>55.5</v>
      </c>
      <c r="AB14" s="63" t="n">
        <v>53</v>
      </c>
      <c r="AC14" s="59" t="n">
        <f aca="false">AA14-AB14</f>
        <v>2.5</v>
      </c>
      <c r="AD14" s="59" t="n">
        <f aca="false">AVERAGE(J14:U14)</f>
        <v>53.8863636363636</v>
      </c>
      <c r="AE14" s="60" t="n">
        <f aca="false">AVERAGE(B14:I14,V14:Y14)</f>
        <v>54.7</v>
      </c>
      <c r="AF14" s="67" t="n">
        <f aca="false">SUM(Z14+700)*(1013.25/760)</f>
        <v>1005.64153483852</v>
      </c>
      <c r="AG14" s="62" t="n">
        <f aca="false">SUM(AA14+700)*(1013.25/760)</f>
        <v>1007.25049342105</v>
      </c>
      <c r="AH14" s="68" t="n">
        <f aca="false">SUM(AB14+700)*(1013.25/760)</f>
        <v>1003.91743421053</v>
      </c>
    </row>
    <row r="15" customFormat="false" ht="12" hidden="false" customHeight="false" outlineLevel="0" collapsed="false">
      <c r="A15" s="57" t="n">
        <v>4</v>
      </c>
      <c r="B15" s="58" t="n">
        <v>55</v>
      </c>
      <c r="C15" s="59" t="n">
        <v>55.1</v>
      </c>
      <c r="D15" s="59" t="n">
        <v>55.1</v>
      </c>
      <c r="E15" s="59" t="n">
        <v>55</v>
      </c>
      <c r="F15" s="59" t="n">
        <v>55</v>
      </c>
      <c r="G15" s="59" t="n">
        <v>55</v>
      </c>
      <c r="H15" s="59" t="n">
        <v>55.1</v>
      </c>
      <c r="I15" s="60" t="n">
        <v>55.4</v>
      </c>
      <c r="J15" s="59" t="n">
        <v>55.56</v>
      </c>
      <c r="K15" s="59" t="n">
        <v>55.6</v>
      </c>
      <c r="L15" s="59" t="n">
        <v>55.6</v>
      </c>
      <c r="M15" s="59" t="n">
        <v>55.69</v>
      </c>
      <c r="N15" s="59" t="n">
        <v>55.6</v>
      </c>
      <c r="O15" s="59" t="n">
        <v>55.3</v>
      </c>
      <c r="P15" s="59" t="n">
        <v>54.44</v>
      </c>
      <c r="Q15" s="59" t="n">
        <v>54.2</v>
      </c>
      <c r="R15" s="59" t="n">
        <v>53.9</v>
      </c>
      <c r="S15" s="59" t="n">
        <v>53.73</v>
      </c>
      <c r="T15" s="59" t="n">
        <v>53.7</v>
      </c>
      <c r="U15" s="60" t="n">
        <v>53.7</v>
      </c>
      <c r="V15" s="59" t="n">
        <v>53.9</v>
      </c>
      <c r="W15" s="59" t="n">
        <v>54.2</v>
      </c>
      <c r="X15" s="59" t="n">
        <v>54.2</v>
      </c>
      <c r="Y15" s="59" t="n">
        <v>54.3</v>
      </c>
      <c r="Z15" s="61" t="n">
        <f aca="false">AVERAGE(B15:Y15)</f>
        <v>54.7633333333333</v>
      </c>
      <c r="AA15" s="62" t="n">
        <v>55.7</v>
      </c>
      <c r="AB15" s="63" t="n">
        <v>53.6</v>
      </c>
      <c r="AC15" s="59" t="n">
        <f aca="false">AA15-AB15</f>
        <v>2.1</v>
      </c>
      <c r="AD15" s="59" t="n">
        <f aca="false">AVERAGE(J15:U15)</f>
        <v>54.7516666666667</v>
      </c>
      <c r="AE15" s="60" t="n">
        <f aca="false">AVERAGE(B15:I15,V15:Y15)</f>
        <v>54.775</v>
      </c>
      <c r="AF15" s="67" t="n">
        <f aca="false">SUM(Z15+700)*(1013.25/760)</f>
        <v>1006.26835197368</v>
      </c>
      <c r="AG15" s="62" t="n">
        <f aca="false">SUM(AA15+700)*(1013.25/760)</f>
        <v>1007.5171381579</v>
      </c>
      <c r="AH15" s="68" t="n">
        <f aca="false">SUM(AB15+700)*(1013.25/760)</f>
        <v>1004.71736842105</v>
      </c>
    </row>
    <row r="16" customFormat="false" ht="12" hidden="false" customHeight="false" outlineLevel="0" collapsed="false">
      <c r="A16" s="57" t="n">
        <v>5</v>
      </c>
      <c r="B16" s="58" t="n">
        <v>54.2</v>
      </c>
      <c r="C16" s="59" t="n">
        <v>54.2</v>
      </c>
      <c r="D16" s="59" t="n">
        <v>54.3</v>
      </c>
      <c r="E16" s="59" t="n">
        <v>54.3</v>
      </c>
      <c r="F16" s="59" t="n">
        <v>54.6</v>
      </c>
      <c r="G16" s="59" t="n">
        <v>54.9</v>
      </c>
      <c r="H16" s="59" t="n">
        <v>55.1</v>
      </c>
      <c r="I16" s="60" t="n">
        <v>55.3</v>
      </c>
      <c r="J16" s="59" t="n">
        <v>55.77</v>
      </c>
      <c r="K16" s="59" t="n">
        <v>55.9</v>
      </c>
      <c r="L16" s="59" t="n">
        <v>56</v>
      </c>
      <c r="M16" s="59" t="n">
        <v>55.97</v>
      </c>
      <c r="N16" s="59" t="n">
        <v>55.7</v>
      </c>
      <c r="O16" s="59" t="n">
        <v>55.4</v>
      </c>
      <c r="P16" s="59" t="n">
        <v>55</v>
      </c>
      <c r="Q16" s="59" t="n">
        <v>54.7</v>
      </c>
      <c r="R16" s="59" t="n">
        <v>54.5</v>
      </c>
      <c r="S16" s="59" t="n">
        <v>54.44</v>
      </c>
      <c r="T16" s="59" t="n">
        <v>54.5</v>
      </c>
      <c r="U16" s="60" t="n">
        <v>54.7</v>
      </c>
      <c r="V16" s="59" t="n">
        <v>55</v>
      </c>
      <c r="W16" s="59" t="n">
        <v>55.1</v>
      </c>
      <c r="X16" s="59" t="n">
        <v>55</v>
      </c>
      <c r="Y16" s="59" t="n">
        <v>55</v>
      </c>
      <c r="Z16" s="61" t="n">
        <f aca="false">AVERAGE(B16:Y16)</f>
        <v>54.9825</v>
      </c>
      <c r="AA16" s="62" t="n">
        <f aca="false">LARGE(B16:Y16,1)</f>
        <v>56</v>
      </c>
      <c r="AB16" s="63" t="n">
        <v>54.1</v>
      </c>
      <c r="AC16" s="59" t="n">
        <f aca="false">AA16-AB16</f>
        <v>1.9</v>
      </c>
      <c r="AD16" s="59" t="n">
        <f aca="false">AVERAGE(J16:U16)</f>
        <v>55.215</v>
      </c>
      <c r="AE16" s="60" t="n">
        <f aca="false">AVERAGE(B16:I16,V16:Y16)</f>
        <v>54.75</v>
      </c>
      <c r="AF16" s="67" t="n">
        <f aca="false">SUM(Z16+700)*(1013.25/760)</f>
        <v>1006.56055016447</v>
      </c>
      <c r="AG16" s="62" t="n">
        <f aca="false">SUM(AA16+700)*(1013.25/760)</f>
        <v>1007.91710526316</v>
      </c>
      <c r="AH16" s="68" t="n">
        <f aca="false">SUM(AB16+700)*(1013.25/760)</f>
        <v>1005.38398026316</v>
      </c>
    </row>
    <row r="17" customFormat="false" ht="12" hidden="false" customHeight="false" outlineLevel="0" collapsed="false">
      <c r="A17" s="57" t="n">
        <v>6</v>
      </c>
      <c r="B17" s="58" t="n">
        <v>55.1</v>
      </c>
      <c r="C17" s="59" t="n">
        <v>55</v>
      </c>
      <c r="D17" s="59" t="n">
        <v>54.9</v>
      </c>
      <c r="E17" s="59" t="n">
        <v>54.8</v>
      </c>
      <c r="F17" s="59" t="n">
        <v>54.8</v>
      </c>
      <c r="G17" s="59" t="n">
        <v>54.8</v>
      </c>
      <c r="H17" s="59" t="n">
        <v>54.8</v>
      </c>
      <c r="I17" s="60" t="n">
        <v>54.8</v>
      </c>
      <c r="J17" s="59" t="n">
        <v>54.86</v>
      </c>
      <c r="K17" s="59" t="n">
        <v>54.9</v>
      </c>
      <c r="L17" s="59" t="n">
        <v>54.8</v>
      </c>
      <c r="M17" s="59" t="n">
        <v>54.56</v>
      </c>
      <c r="N17" s="59" t="n">
        <v>54.4</v>
      </c>
      <c r="O17" s="59" t="n">
        <v>54.1</v>
      </c>
      <c r="P17" s="59" t="n">
        <v>53.7</v>
      </c>
      <c r="Q17" s="59" t="n">
        <v>53</v>
      </c>
      <c r="R17" s="59" t="n">
        <v>52.5</v>
      </c>
      <c r="S17" s="59" t="n">
        <v>52.3</v>
      </c>
      <c r="T17" s="59" t="n">
        <v>52.2</v>
      </c>
      <c r="U17" s="60" t="n">
        <v>52.1</v>
      </c>
      <c r="V17" s="59" t="n">
        <v>52</v>
      </c>
      <c r="W17" s="59" t="n">
        <v>52</v>
      </c>
      <c r="X17" s="59" t="n">
        <v>51.9</v>
      </c>
      <c r="Y17" s="59" t="n">
        <v>51.8</v>
      </c>
      <c r="Z17" s="61" t="n">
        <f aca="false">AVERAGE(B17:Y17)</f>
        <v>53.755</v>
      </c>
      <c r="AA17" s="62" t="n">
        <f aca="false">LARGE(B17:Y17,1)</f>
        <v>55.1</v>
      </c>
      <c r="AB17" s="63" t="n">
        <f aca="false">LARGE(B17:Y17,24)</f>
        <v>51.8</v>
      </c>
      <c r="AC17" s="59" t="n">
        <f aca="false">AA17-AB17</f>
        <v>3.3</v>
      </c>
      <c r="AD17" s="59" t="n">
        <f aca="false">AVERAGE(J17:U17)</f>
        <v>53.6183333333333</v>
      </c>
      <c r="AE17" s="60" t="n">
        <f aca="false">AVERAGE(B17:I17,V17:Y17)</f>
        <v>53.8916666666667</v>
      </c>
      <c r="AF17" s="67" t="n">
        <f aca="false">SUM(Z17+700)*(1013.25/760)</f>
        <v>1004.92401809211</v>
      </c>
      <c r="AG17" s="62" t="n">
        <f aca="false">SUM(AA17+700)*(1013.25/760)</f>
        <v>1006.71720394737</v>
      </c>
      <c r="AH17" s="68" t="n">
        <f aca="false">SUM(AB17+700)*(1013.25/760)</f>
        <v>1002.31756578947</v>
      </c>
    </row>
    <row r="18" customFormat="false" ht="12" hidden="false" customHeight="false" outlineLevel="0" collapsed="false">
      <c r="A18" s="57" t="n">
        <v>7</v>
      </c>
      <c r="B18" s="58" t="n">
        <v>51.7</v>
      </c>
      <c r="C18" s="59" t="n">
        <v>51.6</v>
      </c>
      <c r="D18" s="59" t="n">
        <v>51.4</v>
      </c>
      <c r="E18" s="59" t="n">
        <v>51.2</v>
      </c>
      <c r="F18" s="59" t="n">
        <v>50.7</v>
      </c>
      <c r="G18" s="59" t="n">
        <v>50.3</v>
      </c>
      <c r="H18" s="59" t="n">
        <v>50.3</v>
      </c>
      <c r="I18" s="60" t="n">
        <v>50.3</v>
      </c>
      <c r="J18" s="59" t="n">
        <v>50.3</v>
      </c>
      <c r="K18" s="59" t="n">
        <v>50.1</v>
      </c>
      <c r="L18" s="59" t="n">
        <v>49.9</v>
      </c>
      <c r="M18" s="59" t="n">
        <v>49.43</v>
      </c>
      <c r="N18" s="59" t="n">
        <v>49.1</v>
      </c>
      <c r="O18" s="59" t="n">
        <v>48.4</v>
      </c>
      <c r="P18" s="59" t="n">
        <v>47.8</v>
      </c>
      <c r="Q18" s="59" t="n">
        <v>47.3</v>
      </c>
      <c r="R18" s="59" t="n">
        <v>47.2</v>
      </c>
      <c r="S18" s="59" t="n">
        <v>47.08</v>
      </c>
      <c r="T18" s="59" t="n">
        <v>47.1</v>
      </c>
      <c r="U18" s="60" t="n">
        <v>47.1</v>
      </c>
      <c r="V18" s="59" t="n">
        <v>47.3</v>
      </c>
      <c r="W18" s="59" t="n">
        <v>47.4</v>
      </c>
      <c r="X18" s="59" t="n">
        <v>47.4</v>
      </c>
      <c r="Y18" s="59" t="n">
        <v>47.3</v>
      </c>
      <c r="Z18" s="61" t="n">
        <f aca="false">AVERAGE(B18:Y18)</f>
        <v>49.07125</v>
      </c>
      <c r="AA18" s="62" t="n">
        <v>51.8</v>
      </c>
      <c r="AB18" s="63" t="n">
        <v>47</v>
      </c>
      <c r="AC18" s="59" t="n">
        <f aca="false">AA18-AB18</f>
        <v>4.8</v>
      </c>
      <c r="AD18" s="59" t="n">
        <f aca="false">AVERAGE(J18:U18)</f>
        <v>48.4008333333333</v>
      </c>
      <c r="AE18" s="60" t="n">
        <f aca="false">AVERAGE(B18:I18,V18:Y18)</f>
        <v>49.7416666666667</v>
      </c>
      <c r="AF18" s="67" t="n">
        <f aca="false">SUM(Z18+700)*(1013.25/760)</f>
        <v>998.679531661184</v>
      </c>
      <c r="AG18" s="62" t="n">
        <f aca="false">SUM(AA18+700)*(1013.25/760)</f>
        <v>1002.31756578947</v>
      </c>
      <c r="AH18" s="68" t="n">
        <f aca="false">SUM(AB18+700)*(1013.25/760)</f>
        <v>995.918092105263</v>
      </c>
    </row>
    <row r="19" customFormat="false" ht="12" hidden="false" customHeight="false" outlineLevel="0" collapsed="false">
      <c r="A19" s="57" t="n">
        <v>8</v>
      </c>
      <c r="B19" s="58" t="n">
        <v>47.2</v>
      </c>
      <c r="C19" s="59" t="n">
        <v>47.2</v>
      </c>
      <c r="D19" s="59" t="n">
        <v>47.1</v>
      </c>
      <c r="E19" s="59" t="n">
        <v>47.1</v>
      </c>
      <c r="F19" s="59" t="n">
        <v>47</v>
      </c>
      <c r="G19" s="59" t="n">
        <v>47.1</v>
      </c>
      <c r="H19" s="59" t="n">
        <v>47.5</v>
      </c>
      <c r="I19" s="60" t="n">
        <v>48</v>
      </c>
      <c r="J19" s="59" t="n">
        <v>48.02</v>
      </c>
      <c r="K19" s="59" t="n">
        <v>48.2</v>
      </c>
      <c r="L19" s="59" t="n">
        <v>48.5</v>
      </c>
      <c r="M19" s="59" t="n">
        <v>48.63</v>
      </c>
      <c r="N19" s="59" t="n">
        <v>48.5</v>
      </c>
      <c r="O19" s="59" t="n">
        <v>48.5</v>
      </c>
      <c r="P19" s="59" t="n">
        <v>48.27</v>
      </c>
      <c r="Q19" s="59" t="n">
        <v>48.2</v>
      </c>
      <c r="R19" s="59" t="n">
        <v>48.2</v>
      </c>
      <c r="S19" s="59" t="n">
        <v>48.21</v>
      </c>
      <c r="T19" s="59" t="n">
        <v>48.3</v>
      </c>
      <c r="U19" s="60" t="n">
        <v>48.4</v>
      </c>
      <c r="V19" s="59" t="n">
        <v>48.9</v>
      </c>
      <c r="W19" s="59" t="n">
        <v>49.1</v>
      </c>
      <c r="X19" s="59" t="n">
        <v>49.2</v>
      </c>
      <c r="Y19" s="59" t="n">
        <v>49.2</v>
      </c>
      <c r="Z19" s="61" t="n">
        <f aca="false">AVERAGE(B19:Y19)</f>
        <v>48.1054166666667</v>
      </c>
      <c r="AA19" s="62" t="n">
        <v>49.3</v>
      </c>
      <c r="AB19" s="63" t="n">
        <v>47</v>
      </c>
      <c r="AC19" s="59" t="n">
        <v>2.3</v>
      </c>
      <c r="AD19" s="59" t="n">
        <v>49.63</v>
      </c>
      <c r="AE19" s="60" t="n">
        <v>49.5</v>
      </c>
      <c r="AF19" s="67" t="n">
        <f aca="false">SUM(Z19+700)*(1013.25/760)</f>
        <v>997.391859786184</v>
      </c>
      <c r="AG19" s="62" t="n">
        <f aca="false">SUM(AA19+700)*(1013.25/760)</f>
        <v>998.984506578947</v>
      </c>
      <c r="AH19" s="68" t="n">
        <f aca="false">SUM(AB19+700)*(1013.25/760)</f>
        <v>995.918092105263</v>
      </c>
    </row>
    <row r="20" customFormat="false" ht="12" hidden="false" customHeight="false" outlineLevel="0" collapsed="false">
      <c r="A20" s="57" t="n">
        <v>9</v>
      </c>
      <c r="B20" s="58" t="n">
        <v>49.1</v>
      </c>
      <c r="C20" s="59" t="n">
        <v>49.1</v>
      </c>
      <c r="D20" s="59" t="n">
        <v>48.9</v>
      </c>
      <c r="E20" s="59" t="n">
        <v>48.7</v>
      </c>
      <c r="F20" s="59" t="n">
        <v>48.7</v>
      </c>
      <c r="G20" s="59" t="n">
        <v>48.8</v>
      </c>
      <c r="H20" s="59" t="n">
        <v>48.9</v>
      </c>
      <c r="I20" s="60" t="n">
        <v>49.2</v>
      </c>
      <c r="J20" s="59" t="n">
        <v>49.83</v>
      </c>
      <c r="K20" s="59" t="n">
        <v>50</v>
      </c>
      <c r="L20" s="59" t="n">
        <v>50.3</v>
      </c>
      <c r="M20" s="59" t="n">
        <v>50.46</v>
      </c>
      <c r="N20" s="59" t="n">
        <v>50.2</v>
      </c>
      <c r="O20" s="59" t="n">
        <v>50</v>
      </c>
      <c r="P20" s="59" t="n">
        <v>49.63</v>
      </c>
      <c r="Q20" s="59" t="n">
        <v>49.5</v>
      </c>
      <c r="R20" s="59" t="n">
        <v>49.4</v>
      </c>
      <c r="S20" s="59" t="n">
        <v>49.43</v>
      </c>
      <c r="T20" s="59" t="n">
        <v>49.5</v>
      </c>
      <c r="U20" s="60" t="n">
        <v>50</v>
      </c>
      <c r="V20" s="59" t="n">
        <v>50.2</v>
      </c>
      <c r="W20" s="59" t="n">
        <v>50.4</v>
      </c>
      <c r="X20" s="59" t="n">
        <v>50.4</v>
      </c>
      <c r="Y20" s="59" t="n">
        <v>50.3</v>
      </c>
      <c r="Z20" s="61" t="n">
        <f aca="false">AVERAGE(B20:Y20)</f>
        <v>49.6229166666667</v>
      </c>
      <c r="AA20" s="62" t="n">
        <v>50.5</v>
      </c>
      <c r="AB20" s="63" t="n">
        <v>48.6</v>
      </c>
      <c r="AC20" s="59" t="n">
        <f aca="false">AA20-AB20</f>
        <v>1.9</v>
      </c>
      <c r="AD20" s="59" t="n">
        <f aca="false">AVERAGE(J20:U20)</f>
        <v>49.8541666666667</v>
      </c>
      <c r="AE20" s="60" t="n">
        <f aca="false">AVERAGE(B20:I20,V20:Y20)</f>
        <v>49.3916666666667</v>
      </c>
      <c r="AF20" s="67" t="n">
        <f aca="false">SUM(Z20+700)*(1013.25/760)</f>
        <v>999.415026726974</v>
      </c>
      <c r="AG20" s="62" t="n">
        <f aca="false">SUM(AA20+700)*(1013.25/760)</f>
        <v>1000.584375</v>
      </c>
      <c r="AH20" s="68" t="n">
        <f aca="false">SUM(AB20+700)*(1013.25/760)</f>
        <v>998.05125</v>
      </c>
    </row>
    <row r="21" customFormat="false" ht="12" hidden="false" customHeight="false" outlineLevel="0" collapsed="false">
      <c r="A21" s="57" t="n">
        <v>10</v>
      </c>
      <c r="B21" s="58" t="n">
        <v>50.3</v>
      </c>
      <c r="C21" s="59" t="n">
        <v>50.2</v>
      </c>
      <c r="D21" s="59" t="n">
        <v>50.1</v>
      </c>
      <c r="E21" s="59" t="n">
        <v>50.1</v>
      </c>
      <c r="F21" s="59" t="n">
        <v>50</v>
      </c>
      <c r="G21" s="59" t="n">
        <v>49.9</v>
      </c>
      <c r="H21" s="59" t="n">
        <v>49.9</v>
      </c>
      <c r="I21" s="60" t="n">
        <v>49.6</v>
      </c>
      <c r="J21" s="59" t="n">
        <v>49.47</v>
      </c>
      <c r="K21" s="59" t="n">
        <v>49.7</v>
      </c>
      <c r="L21" s="59" t="n">
        <v>49.8</v>
      </c>
      <c r="M21" s="59" t="n">
        <v>49.47</v>
      </c>
      <c r="N21" s="59" t="n">
        <v>49.3</v>
      </c>
      <c r="O21" s="59" t="n">
        <v>49</v>
      </c>
      <c r="P21" s="59" t="n">
        <v>48.19</v>
      </c>
      <c r="Q21" s="59" t="n">
        <v>47.7</v>
      </c>
      <c r="R21" s="59" t="n">
        <v>47.1</v>
      </c>
      <c r="S21" s="59" t="n">
        <v>46.87</v>
      </c>
      <c r="T21" s="59" t="n">
        <v>46.8</v>
      </c>
      <c r="U21" s="60" t="n">
        <v>46.7</v>
      </c>
      <c r="V21" s="59" t="n">
        <v>46.8</v>
      </c>
      <c r="W21" s="59" t="n">
        <v>47</v>
      </c>
      <c r="X21" s="59" t="n">
        <v>47.5</v>
      </c>
      <c r="Y21" s="59" t="n">
        <v>48</v>
      </c>
      <c r="Z21" s="61" t="n">
        <f aca="false">AVERAGE(B21:Y21)</f>
        <v>48.7291666666667</v>
      </c>
      <c r="AA21" s="62" t="n">
        <f aca="false">LARGE(B21:Y21,1)</f>
        <v>50.3</v>
      </c>
      <c r="AB21" s="63" t="n">
        <f aca="false">LARGE(B21:Y21,24)</f>
        <v>46.7</v>
      </c>
      <c r="AC21" s="59" t="n">
        <f aca="false">AA21-AB21</f>
        <v>3.59999999999999</v>
      </c>
      <c r="AD21" s="59" t="n">
        <f aca="false">AVERAGE(J21:U21)</f>
        <v>48.3416666666667</v>
      </c>
      <c r="AE21" s="60" t="n">
        <f aca="false">AVERAGE(B21:I21,V21:Y21)</f>
        <v>49.1166666666667</v>
      </c>
      <c r="AF21" s="67" t="n">
        <f aca="false">SUM(Z21+700)*(1013.25/760)</f>
        <v>998.22345805921</v>
      </c>
      <c r="AG21" s="62" t="n">
        <f aca="false">SUM(AA21+700)*(1013.25/760)</f>
        <v>1000.31773026316</v>
      </c>
      <c r="AH21" s="68" t="n">
        <f aca="false">SUM(AB21+700)*(1013.25/760)</f>
        <v>995.518125</v>
      </c>
    </row>
    <row r="22" customFormat="false" ht="12" hidden="false" customHeight="false" outlineLevel="0" collapsed="false">
      <c r="A22" s="57" t="n">
        <v>11</v>
      </c>
      <c r="B22" s="58" t="n">
        <v>48.5</v>
      </c>
      <c r="C22" s="59" t="n">
        <v>48.9</v>
      </c>
      <c r="D22" s="59" t="n">
        <v>49</v>
      </c>
      <c r="E22" s="59" t="n">
        <v>49.2</v>
      </c>
      <c r="F22" s="59" t="n">
        <v>49.5</v>
      </c>
      <c r="G22" s="59" t="n">
        <v>49.8</v>
      </c>
      <c r="H22" s="59" t="n">
        <v>50</v>
      </c>
      <c r="I22" s="60" t="n">
        <v>50.6</v>
      </c>
      <c r="J22" s="59" t="n">
        <v>51.12</v>
      </c>
      <c r="K22" s="59" t="n">
        <v>51.2</v>
      </c>
      <c r="L22" s="59" t="n">
        <v>51.7</v>
      </c>
      <c r="M22" s="59" t="n">
        <v>51.97</v>
      </c>
      <c r="N22" s="59" t="n">
        <v>51.9</v>
      </c>
      <c r="O22" s="59" t="n">
        <v>51.8</v>
      </c>
      <c r="P22" s="59" t="n">
        <v>51.79</v>
      </c>
      <c r="Q22" s="59" t="n">
        <v>51.8</v>
      </c>
      <c r="R22" s="59" t="n">
        <v>51.8</v>
      </c>
      <c r="S22" s="59" t="n">
        <v>51.79</v>
      </c>
      <c r="T22" s="59" t="n">
        <v>51.7</v>
      </c>
      <c r="U22" s="60" t="n">
        <v>51.6</v>
      </c>
      <c r="V22" s="59" t="n">
        <v>51.5</v>
      </c>
      <c r="W22" s="59" t="n">
        <v>51.4</v>
      </c>
      <c r="X22" s="59" t="n">
        <v>50.9</v>
      </c>
      <c r="Y22" s="59" t="n">
        <v>50.4</v>
      </c>
      <c r="Z22" s="61" t="n">
        <f aca="false">AVERAGE(B22:Y22)</f>
        <v>50.8279166666667</v>
      </c>
      <c r="AA22" s="62" t="n">
        <v>52</v>
      </c>
      <c r="AB22" s="63" t="n">
        <v>48</v>
      </c>
      <c r="AC22" s="59" t="n">
        <f aca="false">AA22-AB22</f>
        <v>4</v>
      </c>
      <c r="AD22" s="59" t="n">
        <f aca="false">AVERAGE(J22:U22)</f>
        <v>51.6808333333333</v>
      </c>
      <c r="AE22" s="60" t="n">
        <f aca="false">AVERAGE(B22:I22,V22:Y22)</f>
        <v>49.975</v>
      </c>
      <c r="AF22" s="67" t="n">
        <f aca="false">SUM(Z22+700)*(1013.25/760)</f>
        <v>1001.02156126645</v>
      </c>
      <c r="AG22" s="62" t="n">
        <f aca="false">SUM(AA22+700)*(1013.25/760)</f>
        <v>1002.58421052632</v>
      </c>
      <c r="AH22" s="68" t="n">
        <f aca="false">SUM(AB22+700)*(1013.25/760)</f>
        <v>997.251315789474</v>
      </c>
    </row>
    <row r="23" customFormat="false" ht="12" hidden="false" customHeight="false" outlineLevel="0" collapsed="false">
      <c r="A23" s="57" t="n">
        <v>12</v>
      </c>
      <c r="B23" s="58" t="n">
        <v>49.9</v>
      </c>
      <c r="C23" s="59" t="n">
        <v>48.8</v>
      </c>
      <c r="D23" s="59" t="n">
        <v>47.8</v>
      </c>
      <c r="E23" s="59" t="n">
        <v>47</v>
      </c>
      <c r="F23" s="59" t="n">
        <v>47.1</v>
      </c>
      <c r="G23" s="59" t="n">
        <v>47.3</v>
      </c>
      <c r="H23" s="59" t="n">
        <v>47.8</v>
      </c>
      <c r="I23" s="60" t="n">
        <v>48.3</v>
      </c>
      <c r="J23" s="59" t="n">
        <v>48.52</v>
      </c>
      <c r="K23" s="59" t="n">
        <v>48.7</v>
      </c>
      <c r="L23" s="59" t="n">
        <v>48.9</v>
      </c>
      <c r="M23" s="59" t="n">
        <v>48.97</v>
      </c>
      <c r="N23" s="59" t="n">
        <v>49</v>
      </c>
      <c r="O23" s="59" t="n">
        <v>49</v>
      </c>
      <c r="P23" s="59" t="n">
        <v>48.47</v>
      </c>
      <c r="Q23" s="59" t="n">
        <v>48.4</v>
      </c>
      <c r="R23" s="59" t="n">
        <v>48.4</v>
      </c>
      <c r="S23" s="59" t="n">
        <v>48.1</v>
      </c>
      <c r="T23" s="59" t="n">
        <v>47.7</v>
      </c>
      <c r="U23" s="60" t="n">
        <v>47.4</v>
      </c>
      <c r="V23" s="59" t="n">
        <v>47.2</v>
      </c>
      <c r="W23" s="59" t="n">
        <v>46.8</v>
      </c>
      <c r="X23" s="59" t="n">
        <v>46.6</v>
      </c>
      <c r="Y23" s="59" t="n">
        <v>46</v>
      </c>
      <c r="Z23" s="61" t="n">
        <f aca="false">AVERAGE(B23:Y23)</f>
        <v>48.0066666666667</v>
      </c>
      <c r="AA23" s="62" t="n">
        <v>50.4</v>
      </c>
      <c r="AB23" s="63" t="n">
        <f aca="false">LARGE(B23:Y23,24)</f>
        <v>46</v>
      </c>
      <c r="AC23" s="59" t="n">
        <f aca="false">AA23-AB23</f>
        <v>4.4</v>
      </c>
      <c r="AD23" s="59" t="n">
        <f aca="false">AVERAGE(J23:U23)</f>
        <v>48.4633333333333</v>
      </c>
      <c r="AE23" s="60" t="n">
        <f aca="false">AVERAGE(B23:I23,V23:Y23)</f>
        <v>47.55</v>
      </c>
      <c r="AF23" s="67" t="n">
        <f aca="false">SUM(Z23+700)*(1013.25/760)</f>
        <v>997.260203947368</v>
      </c>
      <c r="AG23" s="62" t="n">
        <f aca="false">SUM(AA23+700)*(1013.25/760)</f>
        <v>1000.45105263158</v>
      </c>
      <c r="AH23" s="68" t="n">
        <f aca="false">SUM(AB23+700)*(1013.25/760)</f>
        <v>994.584868421053</v>
      </c>
    </row>
    <row r="24" customFormat="false" ht="12" hidden="false" customHeight="false" outlineLevel="0" collapsed="false">
      <c r="A24" s="57" t="n">
        <v>13</v>
      </c>
      <c r="B24" s="59" t="n">
        <v>45.5</v>
      </c>
      <c r="C24" s="59" t="n">
        <v>44.9</v>
      </c>
      <c r="D24" s="59" t="n">
        <v>44.4</v>
      </c>
      <c r="E24" s="59" t="n">
        <v>43.6</v>
      </c>
      <c r="F24" s="59" t="n">
        <v>42.9</v>
      </c>
      <c r="G24" s="59" t="n">
        <v>42</v>
      </c>
      <c r="H24" s="59" t="n">
        <v>41.9</v>
      </c>
      <c r="I24" s="60" t="n">
        <v>41.9</v>
      </c>
      <c r="J24" s="59" t="n">
        <v>42.85</v>
      </c>
      <c r="K24" s="59" t="n">
        <v>42.2</v>
      </c>
      <c r="L24" s="59" t="n">
        <v>41.8</v>
      </c>
      <c r="M24" s="59" t="n">
        <v>40.64</v>
      </c>
      <c r="N24" s="59" t="n">
        <v>40.3</v>
      </c>
      <c r="O24" s="59" t="n">
        <v>40.2</v>
      </c>
      <c r="P24" s="59" t="n">
        <v>39.5</v>
      </c>
      <c r="Q24" s="59" t="n">
        <v>39</v>
      </c>
      <c r="R24" s="59" t="n">
        <v>38.9</v>
      </c>
      <c r="S24" s="59" t="n">
        <v>39</v>
      </c>
      <c r="T24" s="59" t="n">
        <v>38.9</v>
      </c>
      <c r="U24" s="60" t="n">
        <v>38.8</v>
      </c>
      <c r="V24" s="59" t="n">
        <v>38.9</v>
      </c>
      <c r="W24" s="59" t="n">
        <v>39.2</v>
      </c>
      <c r="X24" s="59" t="n">
        <v>39.3</v>
      </c>
      <c r="Y24" s="59" t="n">
        <v>39.3</v>
      </c>
      <c r="Z24" s="61" t="n">
        <f aca="false">AVERAGE(B24:Y24)</f>
        <v>41.07875</v>
      </c>
      <c r="AA24" s="62" t="n">
        <v>46</v>
      </c>
      <c r="AB24" s="63" t="n">
        <v>38.7</v>
      </c>
      <c r="AC24" s="59" t="n">
        <f aca="false">AA24-AB24</f>
        <v>7.3</v>
      </c>
      <c r="AD24" s="59" t="n">
        <f aca="false">AVERAGE(J24:U24)</f>
        <v>40.1741666666667</v>
      </c>
      <c r="AE24" s="60" t="n">
        <f aca="false">AVERAGE(B24:I24,V24:Y24)</f>
        <v>41.9833333333333</v>
      </c>
      <c r="AF24" s="67" t="n">
        <f aca="false">SUM(Z24+700)*(1013.25/760)</f>
        <v>988.023741365132</v>
      </c>
      <c r="AG24" s="62" t="n">
        <f aca="false">SUM(AA24+700)*(1013.25/760)</f>
        <v>994.584868421053</v>
      </c>
      <c r="AH24" s="68" t="n">
        <f aca="false">SUM(AB24+700)*(1013.25/760)</f>
        <v>984.852335526316</v>
      </c>
    </row>
    <row r="25" customFormat="false" ht="12" hidden="false" customHeight="false" outlineLevel="0" collapsed="false">
      <c r="A25" s="57" t="n">
        <v>14</v>
      </c>
      <c r="B25" s="59" t="n">
        <v>39.5</v>
      </c>
      <c r="C25" s="59" t="n">
        <v>39.4</v>
      </c>
      <c r="D25" s="59" t="n">
        <v>39.4</v>
      </c>
      <c r="E25" s="59" t="n">
        <v>39.5</v>
      </c>
      <c r="F25" s="59" t="n">
        <v>39.7</v>
      </c>
      <c r="G25" s="59" t="n">
        <v>40</v>
      </c>
      <c r="H25" s="59" t="n">
        <v>40.3</v>
      </c>
      <c r="I25" s="60" t="n">
        <v>40.7</v>
      </c>
      <c r="J25" s="59" t="n">
        <v>41.16</v>
      </c>
      <c r="K25" s="59" t="n">
        <v>41.4</v>
      </c>
      <c r="L25" s="59" t="n">
        <v>41.6</v>
      </c>
      <c r="M25" s="59" t="n">
        <v>41.64</v>
      </c>
      <c r="N25" s="59" t="n">
        <v>41.7</v>
      </c>
      <c r="O25" s="59" t="n">
        <v>41.7</v>
      </c>
      <c r="P25" s="59" t="n">
        <v>41.7</v>
      </c>
      <c r="Q25" s="59" t="n">
        <v>41.8</v>
      </c>
      <c r="R25" s="59" t="n">
        <v>41.8</v>
      </c>
      <c r="S25" s="59" t="n">
        <v>42.19</v>
      </c>
      <c r="T25" s="59" t="n">
        <v>42.3</v>
      </c>
      <c r="U25" s="60" t="n">
        <v>43.3</v>
      </c>
      <c r="V25" s="59" t="n">
        <v>44.1</v>
      </c>
      <c r="W25" s="59" t="n">
        <v>44.2</v>
      </c>
      <c r="X25" s="59" t="n">
        <v>45</v>
      </c>
      <c r="Y25" s="59" t="n">
        <v>45.4</v>
      </c>
      <c r="Z25" s="61" t="n">
        <f aca="false">AVERAGE(B25:Y25)</f>
        <v>41.6454166666667</v>
      </c>
      <c r="AA25" s="62" t="n">
        <f aca="false">LARGE(B25:Y25,1)</f>
        <v>45.4</v>
      </c>
      <c r="AB25" s="63" t="n">
        <v>39.3</v>
      </c>
      <c r="AC25" s="59" t="n">
        <f aca="false">AA25-AB25</f>
        <v>6.1</v>
      </c>
      <c r="AD25" s="59" t="n">
        <f aca="false">AVERAGE(J25:U25)</f>
        <v>41.8575</v>
      </c>
      <c r="AE25" s="60" t="n">
        <f aca="false">AVERAGE(B25:I25,V25:Y25)</f>
        <v>41.4333333333333</v>
      </c>
      <c r="AF25" s="67" t="n">
        <f aca="false">SUM(Z25+700)*(1013.25/760)</f>
        <v>988.779234786184</v>
      </c>
      <c r="AG25" s="62" t="n">
        <f aca="false">SUM(AA25+700)*(1013.25/760)</f>
        <v>993.784934210526</v>
      </c>
      <c r="AH25" s="68" t="n">
        <f aca="false">SUM(AB25+700)*(1013.25/760)</f>
        <v>985.652269736842</v>
      </c>
    </row>
    <row r="26" customFormat="false" ht="12" hidden="false" customHeight="false" outlineLevel="0" collapsed="false">
      <c r="A26" s="57" t="n">
        <v>15</v>
      </c>
      <c r="B26" s="59" t="n">
        <v>45.9</v>
      </c>
      <c r="C26" s="59" t="n">
        <v>46.2</v>
      </c>
      <c r="D26" s="59" t="n">
        <v>46.3</v>
      </c>
      <c r="E26" s="59" t="n">
        <v>46.4</v>
      </c>
      <c r="F26" s="59" t="n">
        <v>46.8</v>
      </c>
      <c r="G26" s="59" t="n">
        <v>47.3</v>
      </c>
      <c r="H26" s="59" t="n">
        <v>47.4</v>
      </c>
      <c r="I26" s="60" t="n">
        <v>48.1</v>
      </c>
      <c r="J26" s="59" t="n">
        <v>48.67</v>
      </c>
      <c r="K26" s="59" t="n">
        <v>49.1</v>
      </c>
      <c r="L26" s="59" t="n">
        <v>49.3</v>
      </c>
      <c r="M26" s="59" t="n">
        <v>49.3</v>
      </c>
      <c r="N26" s="59" t="n">
        <v>49.5</v>
      </c>
      <c r="O26" s="59" t="n">
        <v>49.7</v>
      </c>
      <c r="P26" s="59" t="n">
        <v>49.91</v>
      </c>
      <c r="Q26" s="59" t="n">
        <v>50.1</v>
      </c>
      <c r="R26" s="59" t="n">
        <v>50.2</v>
      </c>
      <c r="S26" s="59" t="n">
        <v>50.22</v>
      </c>
      <c r="T26" s="59" t="n">
        <v>50.2</v>
      </c>
      <c r="U26" s="60" t="n">
        <v>50.6</v>
      </c>
      <c r="V26" s="59" t="n">
        <v>51.3</v>
      </c>
      <c r="W26" s="59" t="n">
        <v>51.6</v>
      </c>
      <c r="X26" s="59" t="n">
        <v>51.7</v>
      </c>
      <c r="Y26" s="59" t="n">
        <v>51.8</v>
      </c>
      <c r="Z26" s="61" t="n">
        <f aca="false">AVERAGE(B26:Y26)</f>
        <v>49.0666666666667</v>
      </c>
      <c r="AA26" s="62" t="n">
        <f aca="false">LARGE(B26:Y26,1)</f>
        <v>51.8</v>
      </c>
      <c r="AB26" s="63" t="n">
        <v>45.4</v>
      </c>
      <c r="AC26" s="59" t="n">
        <f aca="false">AA26-AB26</f>
        <v>6.4</v>
      </c>
      <c r="AD26" s="59" t="n">
        <f aca="false">AVERAGE(J26:U26)</f>
        <v>49.7333333333333</v>
      </c>
      <c r="AE26" s="60" t="n">
        <f aca="false">AVERAGE(B26:I26,V26:Y26)</f>
        <v>48.4</v>
      </c>
      <c r="AF26" s="67" t="n">
        <f aca="false">SUM(Z26+700)*(1013.25/760)</f>
        <v>998.673421052632</v>
      </c>
      <c r="AG26" s="62" t="n">
        <f aca="false">SUM(AA26+700)*(1013.25/760)</f>
        <v>1002.31756578947</v>
      </c>
      <c r="AH26" s="68" t="n">
        <f aca="false">SUM(AB26+700)*(1013.25/760)</f>
        <v>993.784934210526</v>
      </c>
    </row>
    <row r="27" customFormat="false" ht="12" hidden="false" customHeight="false" outlineLevel="0" collapsed="false">
      <c r="A27" s="57" t="n">
        <v>16</v>
      </c>
      <c r="B27" s="59" t="n">
        <v>51.9</v>
      </c>
      <c r="C27" s="59" t="n">
        <v>51.8</v>
      </c>
      <c r="D27" s="59" t="n">
        <v>51.8</v>
      </c>
      <c r="E27" s="59" t="n">
        <v>51.7</v>
      </c>
      <c r="F27" s="59" t="n">
        <v>51.8</v>
      </c>
      <c r="G27" s="59" t="n">
        <v>51.9</v>
      </c>
      <c r="H27" s="59" t="n">
        <v>51.8</v>
      </c>
      <c r="I27" s="60" t="n">
        <v>52.3</v>
      </c>
      <c r="J27" s="59" t="n">
        <v>52.85</v>
      </c>
      <c r="K27" s="59" t="n">
        <v>53.1</v>
      </c>
      <c r="L27" s="59" t="n">
        <v>53.1</v>
      </c>
      <c r="M27" s="59" t="n">
        <v>53.12</v>
      </c>
      <c r="N27" s="59" t="n">
        <v>53.1</v>
      </c>
      <c r="O27" s="59" t="n">
        <v>53.1</v>
      </c>
      <c r="P27" s="59" t="n">
        <v>53.14</v>
      </c>
      <c r="Q27" s="59" t="n">
        <v>53.1</v>
      </c>
      <c r="R27" s="59" t="n">
        <v>53.3</v>
      </c>
      <c r="S27" s="59" t="n">
        <v>53.74</v>
      </c>
      <c r="T27" s="59" t="n">
        <v>53.8</v>
      </c>
      <c r="U27" s="60" t="n">
        <v>53.9</v>
      </c>
      <c r="V27" s="59" t="n">
        <v>54.4</v>
      </c>
      <c r="W27" s="59" t="n">
        <v>54.8</v>
      </c>
      <c r="X27" s="59" t="n">
        <v>55.2</v>
      </c>
      <c r="Y27" s="59" t="n">
        <v>55.7</v>
      </c>
      <c r="Z27" s="61" t="n">
        <f aca="false">AVERAGE(B27:Y27)</f>
        <v>53.1020833333333</v>
      </c>
      <c r="AA27" s="62" t="n">
        <f aca="false">LARGE(B27:Y27,1)</f>
        <v>55.7</v>
      </c>
      <c r="AB27" s="63" t="n">
        <f aca="false">LARGE(B27:Y27,24)</f>
        <v>51.7</v>
      </c>
      <c r="AC27" s="59" t="n">
        <f aca="false">AA27-AB27</f>
        <v>4</v>
      </c>
      <c r="AD27" s="59" t="n">
        <f aca="false">AVERAGE(J27:U27)</f>
        <v>53.2791666666667</v>
      </c>
      <c r="AE27" s="60" t="n">
        <f aca="false">AVERAGE(B27:I27,V27:Y27)</f>
        <v>52.925</v>
      </c>
      <c r="AF27" s="67" t="n">
        <f aca="false">SUM(Z27+700)*(1013.25/760)</f>
        <v>1004.05353412829</v>
      </c>
      <c r="AG27" s="62" t="n">
        <f aca="false">SUM(AA27+700)*(1013.25/760)</f>
        <v>1007.5171381579</v>
      </c>
      <c r="AH27" s="68" t="n">
        <f aca="false">SUM(AB27+700)*(1013.25/760)</f>
        <v>1002.18424342105</v>
      </c>
    </row>
    <row r="28" customFormat="false" ht="12" hidden="false" customHeight="false" outlineLevel="0" collapsed="false">
      <c r="A28" s="57" t="n">
        <v>17</v>
      </c>
      <c r="B28" s="59" t="n">
        <v>55.8</v>
      </c>
      <c r="C28" s="59" t="n">
        <v>55.9</v>
      </c>
      <c r="D28" s="59" t="n">
        <v>55.8</v>
      </c>
      <c r="E28" s="59" t="n">
        <v>55.8</v>
      </c>
      <c r="F28" s="59" t="n">
        <v>55.8</v>
      </c>
      <c r="G28" s="59" t="n">
        <v>55.9</v>
      </c>
      <c r="H28" s="59" t="n">
        <v>56</v>
      </c>
      <c r="I28" s="60" t="n">
        <v>56.3</v>
      </c>
      <c r="J28" s="59" t="n">
        <v>56.9</v>
      </c>
      <c r="K28" s="59" t="n">
        <v>57</v>
      </c>
      <c r="L28" s="59" t="n">
        <v>57.1</v>
      </c>
      <c r="M28" s="59" t="n">
        <v>57.15</v>
      </c>
      <c r="N28" s="59" t="n">
        <v>57.1</v>
      </c>
      <c r="O28" s="59" t="n">
        <v>57.1</v>
      </c>
      <c r="P28" s="59" t="n">
        <v>57.03</v>
      </c>
      <c r="Q28" s="59" t="n">
        <v>56.9</v>
      </c>
      <c r="R28" s="59" t="n">
        <v>57</v>
      </c>
      <c r="S28" s="59" t="n">
        <v>57.37</v>
      </c>
      <c r="T28" s="59" t="n">
        <v>57.5</v>
      </c>
      <c r="U28" s="60" t="n">
        <v>57.6</v>
      </c>
      <c r="V28" s="59" t="n">
        <v>57.8</v>
      </c>
      <c r="W28" s="59" t="n">
        <v>57.8</v>
      </c>
      <c r="X28" s="59" t="n">
        <v>57.7</v>
      </c>
      <c r="Y28" s="59" t="n">
        <v>57.6</v>
      </c>
      <c r="Z28" s="61" t="n">
        <f aca="false">AVERAGE(B28:Y28)</f>
        <v>56.83125</v>
      </c>
      <c r="AA28" s="62" t="n">
        <v>57.9</v>
      </c>
      <c r="AB28" s="63" t="n">
        <v>55.7</v>
      </c>
      <c r="AC28" s="59" t="n">
        <f aca="false">AA28-AB28</f>
        <v>2.2</v>
      </c>
      <c r="AD28" s="59" t="n">
        <f aca="false">AVERAGE(J28:U28)</f>
        <v>57.1458333333333</v>
      </c>
      <c r="AE28" s="60" t="n">
        <f aca="false">AVERAGE(B28:I28,V28:Y28)</f>
        <v>56.5166666666667</v>
      </c>
      <c r="AF28" s="67" t="n">
        <f aca="false">SUM(Z28+700)*(1013.25/760)</f>
        <v>1009.02534745066</v>
      </c>
      <c r="AG28" s="62" t="n">
        <f aca="false">SUM(AA28+700)*(1013.25/760)</f>
        <v>1010.45023026316</v>
      </c>
      <c r="AH28" s="68" t="n">
        <f aca="false">SUM(AB28+700)*(1013.25/760)</f>
        <v>1007.5171381579</v>
      </c>
    </row>
    <row r="29" customFormat="false" ht="12" hidden="false" customHeight="false" outlineLevel="0" collapsed="false">
      <c r="A29" s="57" t="n">
        <v>18</v>
      </c>
      <c r="B29" s="59" t="n">
        <v>57.6</v>
      </c>
      <c r="C29" s="59" t="n">
        <v>57.2</v>
      </c>
      <c r="D29" s="59" t="n">
        <v>56.9</v>
      </c>
      <c r="E29" s="59" t="n">
        <v>56.6</v>
      </c>
      <c r="F29" s="59" t="n">
        <v>56.3</v>
      </c>
      <c r="G29" s="59" t="n">
        <v>56</v>
      </c>
      <c r="H29" s="59" t="n">
        <v>56</v>
      </c>
      <c r="I29" s="60" t="n">
        <v>56.1</v>
      </c>
      <c r="J29" s="59" t="n">
        <v>56.24</v>
      </c>
      <c r="K29" s="59" t="n">
        <v>56.3</v>
      </c>
      <c r="L29" s="59" t="n">
        <v>56.3</v>
      </c>
      <c r="M29" s="59" t="n">
        <v>55.95</v>
      </c>
      <c r="N29" s="59" t="n">
        <v>55.8</v>
      </c>
      <c r="O29" s="59" t="n">
        <v>55.6</v>
      </c>
      <c r="P29" s="59" t="n">
        <v>55.2</v>
      </c>
      <c r="Q29" s="59" t="n">
        <v>54.5</v>
      </c>
      <c r="R29" s="59" t="n">
        <v>54.2</v>
      </c>
      <c r="S29" s="59" t="n">
        <v>53.8</v>
      </c>
      <c r="T29" s="59" t="n">
        <v>53.5</v>
      </c>
      <c r="U29" s="60" t="n">
        <v>53.5</v>
      </c>
      <c r="V29" s="59" t="n">
        <v>53.3</v>
      </c>
      <c r="W29" s="59" t="n">
        <v>53.2</v>
      </c>
      <c r="X29" s="59" t="n">
        <v>52.7</v>
      </c>
      <c r="Y29" s="59" t="n">
        <v>52.4</v>
      </c>
      <c r="Z29" s="61" t="n">
        <f aca="false">AVERAGE(B29:Y29)</f>
        <v>55.21625</v>
      </c>
      <c r="AA29" s="62" t="n">
        <f aca="false">LARGE(B29:Y29,1)</f>
        <v>57.6</v>
      </c>
      <c r="AB29" s="63" t="n">
        <f aca="false">LARGE(B29:Y29,24)</f>
        <v>52.4</v>
      </c>
      <c r="AC29" s="59" t="n">
        <f aca="false">AA29-AB29</f>
        <v>5.2</v>
      </c>
      <c r="AD29" s="59" t="n">
        <f aca="false">AVERAGE(J29:U29)</f>
        <v>55.0741666666667</v>
      </c>
      <c r="AE29" s="60" t="n">
        <f aca="false">AVERAGE(B29:I29,V29:Y29)</f>
        <v>55.3583333333333</v>
      </c>
      <c r="AF29" s="67" t="n">
        <f aca="false">SUM(Z29+700)*(1013.25/760)</f>
        <v>1006.87219120066</v>
      </c>
      <c r="AG29" s="62" t="n">
        <f aca="false">SUM(AA29+700)*(1013.25/760)</f>
        <v>1010.05026315789</v>
      </c>
      <c r="AH29" s="68" t="n">
        <f aca="false">SUM(AB29+700)*(1013.25/760)</f>
        <v>1003.1175</v>
      </c>
    </row>
    <row r="30" customFormat="false" ht="12" hidden="false" customHeight="false" outlineLevel="0" collapsed="false">
      <c r="A30" s="57" t="n">
        <v>19</v>
      </c>
      <c r="B30" s="59" t="n">
        <v>51.8</v>
      </c>
      <c r="C30" s="59" t="n">
        <v>51.2</v>
      </c>
      <c r="D30" s="59" t="n">
        <v>50.7</v>
      </c>
      <c r="E30" s="59" t="n">
        <v>50.2</v>
      </c>
      <c r="F30" s="59" t="n">
        <v>49.7</v>
      </c>
      <c r="G30" s="59" t="n">
        <v>49.3</v>
      </c>
      <c r="H30" s="59" t="n">
        <v>49.2</v>
      </c>
      <c r="I30" s="60" t="n">
        <v>49.2</v>
      </c>
      <c r="J30" s="59" t="n">
        <v>49.13</v>
      </c>
      <c r="K30" s="59" t="n">
        <v>49</v>
      </c>
      <c r="L30" s="59" t="n">
        <v>49</v>
      </c>
      <c r="M30" s="59" t="n">
        <v>49.02</v>
      </c>
      <c r="N30" s="59" t="n">
        <v>48.8</v>
      </c>
      <c r="O30" s="59" t="n">
        <v>48.6</v>
      </c>
      <c r="P30" s="59" t="n">
        <v>48.17</v>
      </c>
      <c r="Q30" s="59" t="n">
        <v>48</v>
      </c>
      <c r="R30" s="59" t="n">
        <v>47.7</v>
      </c>
      <c r="S30" s="59" t="n">
        <v>47.64</v>
      </c>
      <c r="T30" s="59" t="n">
        <v>47.4</v>
      </c>
      <c r="U30" s="60" t="n">
        <v>47.4</v>
      </c>
      <c r="V30" s="59" t="n">
        <v>47.4</v>
      </c>
      <c r="W30" s="59" t="n">
        <v>47.4</v>
      </c>
      <c r="X30" s="59" t="n">
        <v>47.2</v>
      </c>
      <c r="Y30" s="59" t="n">
        <v>47</v>
      </c>
      <c r="Z30" s="61" t="n">
        <f aca="false">AVERAGE(B30:Y30)</f>
        <v>48.7566666666667</v>
      </c>
      <c r="AA30" s="62" t="n">
        <v>52.4</v>
      </c>
      <c r="AB30" s="63" t="n">
        <f aca="false">LARGE(B30:Y30,24)</f>
        <v>47</v>
      </c>
      <c r="AC30" s="59" t="n">
        <f aca="false">AA30-AB30</f>
        <v>5.4</v>
      </c>
      <c r="AD30" s="59" t="n">
        <f aca="false">AVERAGE(J30:U30)</f>
        <v>48.3216666666667</v>
      </c>
      <c r="AE30" s="60" t="n">
        <f aca="false">AVERAGE(B30:I30,V30:Y30)</f>
        <v>49.1916666666667</v>
      </c>
      <c r="AF30" s="67" t="n">
        <f aca="false">SUM(Z30+700)*(1013.25/760)</f>
        <v>998.260121710526</v>
      </c>
      <c r="AG30" s="62" t="n">
        <f aca="false">SUM(AA30+700)*(1013.25/760)</f>
        <v>1003.1175</v>
      </c>
      <c r="AH30" s="68" t="n">
        <f aca="false">SUM(AB30+700)*(1013.25/760)</f>
        <v>995.918092105263</v>
      </c>
    </row>
    <row r="31" customFormat="false" ht="12" hidden="false" customHeight="false" outlineLevel="0" collapsed="false">
      <c r="A31" s="57" t="n">
        <v>20</v>
      </c>
      <c r="B31" s="59" t="n">
        <v>46.7</v>
      </c>
      <c r="C31" s="59" t="n">
        <v>46.4</v>
      </c>
      <c r="D31" s="59" t="n">
        <v>46</v>
      </c>
      <c r="E31" s="59" t="n">
        <v>45.8</v>
      </c>
      <c r="F31" s="59" t="n">
        <v>45.6</v>
      </c>
      <c r="G31" s="59" t="n">
        <v>45.4</v>
      </c>
      <c r="H31" s="59" t="n">
        <v>45.5</v>
      </c>
      <c r="I31" s="60" t="n">
        <v>45.7</v>
      </c>
      <c r="J31" s="59" t="n">
        <v>45.84</v>
      </c>
      <c r="K31" s="59" t="n">
        <v>46.2</v>
      </c>
      <c r="L31" s="59" t="n">
        <v>46.5</v>
      </c>
      <c r="M31" s="59" t="n">
        <v>46.6</v>
      </c>
      <c r="N31" s="59" t="n">
        <v>47</v>
      </c>
      <c r="O31" s="59" t="n">
        <v>47.2</v>
      </c>
      <c r="P31" s="59" t="n">
        <v>47.4</v>
      </c>
      <c r="Q31" s="59" t="n">
        <v>47.6</v>
      </c>
      <c r="R31" s="59" t="n">
        <v>48</v>
      </c>
      <c r="S31" s="59" t="n">
        <v>48.3</v>
      </c>
      <c r="T31" s="59" t="n">
        <v>48.5</v>
      </c>
      <c r="U31" s="60" t="n">
        <v>49.1</v>
      </c>
      <c r="V31" s="59" t="n">
        <v>49.5</v>
      </c>
      <c r="W31" s="59" t="n">
        <v>50</v>
      </c>
      <c r="X31" s="59" t="n">
        <v>50.1</v>
      </c>
      <c r="Y31" s="59" t="n">
        <v>50.2</v>
      </c>
      <c r="Z31" s="61" t="n">
        <f aca="false">AVERAGE(B31:Y31)</f>
        <v>47.2975</v>
      </c>
      <c r="AA31" s="62" t="n">
        <f aca="false">LARGE(B31:Y31,1)</f>
        <v>50.2</v>
      </c>
      <c r="AB31" s="63" t="n">
        <f aca="false">LARGE(B31:Y31,24)</f>
        <v>45.4</v>
      </c>
      <c r="AC31" s="59" t="n">
        <f aca="false">AA31-AB31</f>
        <v>4.8</v>
      </c>
      <c r="AD31" s="59" t="n">
        <f aca="false">AVERAGE(J31:U31)</f>
        <v>47.3533333333333</v>
      </c>
      <c r="AE31" s="60" t="n">
        <f aca="false">AVERAGE(B31:I31,V31:Y31)</f>
        <v>47.2416666666667</v>
      </c>
      <c r="AF31" s="67" t="n">
        <f aca="false">SUM(Z31+700)*(1013.25/760)</f>
        <v>996.314726151316</v>
      </c>
      <c r="AG31" s="62" t="n">
        <f aca="false">SUM(AA31+700)*(1013.25/760)</f>
        <v>1000.18440789474</v>
      </c>
      <c r="AH31" s="68" t="n">
        <f aca="false">SUM(AB31+700)*(1013.25/760)</f>
        <v>993.784934210526</v>
      </c>
    </row>
    <row r="32" customFormat="false" ht="12" hidden="false" customHeight="false" outlineLevel="0" collapsed="false">
      <c r="A32" s="57" t="n">
        <v>21</v>
      </c>
      <c r="B32" s="59" t="n">
        <v>50.2</v>
      </c>
      <c r="C32" s="59" t="n">
        <v>50.1</v>
      </c>
      <c r="D32" s="59" t="n">
        <v>49.8</v>
      </c>
      <c r="E32" s="59" t="n">
        <v>49.7</v>
      </c>
      <c r="F32" s="59" t="n">
        <v>49.6</v>
      </c>
      <c r="G32" s="59" t="n">
        <v>49.4</v>
      </c>
      <c r="H32" s="59" t="n">
        <v>49.4</v>
      </c>
      <c r="I32" s="60" t="n">
        <v>49.9</v>
      </c>
      <c r="J32" s="59" t="n">
        <v>50.03</v>
      </c>
      <c r="K32" s="59" t="n">
        <v>50</v>
      </c>
      <c r="L32" s="59" t="n">
        <v>50</v>
      </c>
      <c r="M32" s="59" t="n">
        <v>49.7</v>
      </c>
      <c r="N32" s="59" t="n">
        <v>49.4</v>
      </c>
      <c r="O32" s="59" t="n">
        <v>49.1</v>
      </c>
      <c r="P32" s="59" t="n">
        <v>48.79</v>
      </c>
      <c r="Q32" s="59" t="n">
        <v>48.2</v>
      </c>
      <c r="R32" s="59" t="n">
        <v>48</v>
      </c>
      <c r="S32" s="59" t="n">
        <v>47.76</v>
      </c>
      <c r="T32" s="59" t="n">
        <v>47.7</v>
      </c>
      <c r="U32" s="60" t="n">
        <v>47.6</v>
      </c>
      <c r="V32" s="59" t="n">
        <v>47.6</v>
      </c>
      <c r="W32" s="59" t="n">
        <v>47.6</v>
      </c>
      <c r="X32" s="59" t="n">
        <v>47.4</v>
      </c>
      <c r="Y32" s="59" t="n">
        <v>47.3</v>
      </c>
      <c r="Z32" s="61" t="n">
        <f aca="false">AVERAGE(B32:Y32)</f>
        <v>48.9283333333333</v>
      </c>
      <c r="AA32" s="62" t="n">
        <v>50.3</v>
      </c>
      <c r="AB32" s="63" t="n">
        <f aca="false">LARGE(B32:Y32,24)</f>
        <v>47.3</v>
      </c>
      <c r="AC32" s="59" t="n">
        <f aca="false">AA32-AB32</f>
        <v>3</v>
      </c>
      <c r="AD32" s="59" t="n">
        <f aca="false">AVERAGE(J32:U32)</f>
        <v>48.8566666666667</v>
      </c>
      <c r="AE32" s="60" t="n">
        <f aca="false">AVERAGE(B32:I32,V32:Y32)</f>
        <v>49</v>
      </c>
      <c r="AF32" s="67" t="n">
        <f aca="false">SUM(Z32+700)*(1013.25/760)</f>
        <v>998.488991776316</v>
      </c>
      <c r="AG32" s="62" t="n">
        <f aca="false">SUM(AA32+700)*(1013.25/760)</f>
        <v>1000.31773026316</v>
      </c>
      <c r="AH32" s="68" t="n">
        <f aca="false">SUM(AB32+700)*(1013.25/760)</f>
        <v>996.318059210526</v>
      </c>
    </row>
    <row r="33" customFormat="false" ht="12" hidden="false" customHeight="false" outlineLevel="0" collapsed="false">
      <c r="A33" s="57" t="n">
        <v>22</v>
      </c>
      <c r="B33" s="59" t="n">
        <v>46.7</v>
      </c>
      <c r="C33" s="59" t="n">
        <v>46.4</v>
      </c>
      <c r="D33" s="59" t="n">
        <v>46.3</v>
      </c>
      <c r="E33" s="59" t="n">
        <v>45.9</v>
      </c>
      <c r="F33" s="59" t="n">
        <v>45.5</v>
      </c>
      <c r="G33" s="59" t="n">
        <v>45.2</v>
      </c>
      <c r="H33" s="59" t="n">
        <v>45.3</v>
      </c>
      <c r="I33" s="60" t="n">
        <v>45.3</v>
      </c>
      <c r="J33" s="59" t="n">
        <v>45.44</v>
      </c>
      <c r="K33" s="59" t="n">
        <v>45.6</v>
      </c>
      <c r="L33" s="59" t="n">
        <v>45.7</v>
      </c>
      <c r="M33" s="59" t="n">
        <v>45.41</v>
      </c>
      <c r="N33" s="59" t="n">
        <v>45.3</v>
      </c>
      <c r="O33" s="59" t="n">
        <v>45.1</v>
      </c>
      <c r="P33" s="59" t="n">
        <v>44.77</v>
      </c>
      <c r="Q33" s="59" t="n">
        <v>44.7</v>
      </c>
      <c r="R33" s="59" t="n">
        <v>45</v>
      </c>
      <c r="S33" s="59" t="n">
        <v>45.62</v>
      </c>
      <c r="T33" s="59" t="n">
        <v>46.1</v>
      </c>
      <c r="U33" s="60" t="n">
        <v>46.4</v>
      </c>
      <c r="V33" s="59" t="n">
        <v>46.8</v>
      </c>
      <c r="W33" s="59" t="n">
        <v>47.5</v>
      </c>
      <c r="X33" s="59" t="n">
        <v>47.6</v>
      </c>
      <c r="Y33" s="59" t="n">
        <v>47.6</v>
      </c>
      <c r="Z33" s="61" t="n">
        <f aca="false">AVERAGE(B33:Y33)</f>
        <v>45.885</v>
      </c>
      <c r="AA33" s="62" t="n">
        <f aca="false">LARGE(B33:Y33,1)</f>
        <v>47.6</v>
      </c>
      <c r="AB33" s="63" t="n">
        <v>44.6</v>
      </c>
      <c r="AC33" s="59" t="n">
        <f aca="false">AA33-AB33</f>
        <v>3</v>
      </c>
      <c r="AD33" s="59" t="n">
        <f aca="false">AVERAGE(J33:U33)</f>
        <v>45.4283333333333</v>
      </c>
      <c r="AE33" s="60" t="n">
        <f aca="false">AVERAGE(B33:I33,V33:Y33)</f>
        <v>46.3416666666667</v>
      </c>
      <c r="AF33" s="67" t="n">
        <f aca="false">SUM(Z33+700)*(1013.25/760)</f>
        <v>994.431547697368</v>
      </c>
      <c r="AG33" s="62" t="n">
        <f aca="false">SUM(AA33+700)*(1013.25/760)</f>
        <v>996.718026315789</v>
      </c>
      <c r="AH33" s="68" t="n">
        <f aca="false">SUM(AB33+700)*(1013.25/760)</f>
        <v>992.718355263158</v>
      </c>
    </row>
    <row r="34" customFormat="false" ht="12" hidden="false" customHeight="false" outlineLevel="0" collapsed="false">
      <c r="A34" s="57" t="n">
        <v>23</v>
      </c>
      <c r="B34" s="59" t="n">
        <v>47.6</v>
      </c>
      <c r="C34" s="59" t="n">
        <v>47.6</v>
      </c>
      <c r="D34" s="59" t="n">
        <v>47.7</v>
      </c>
      <c r="E34" s="59" t="n">
        <v>48.2</v>
      </c>
      <c r="F34" s="59" t="n">
        <v>48.4</v>
      </c>
      <c r="G34" s="59" t="n">
        <v>48.7</v>
      </c>
      <c r="H34" s="59" t="n">
        <v>49</v>
      </c>
      <c r="I34" s="60" t="n">
        <v>49.5</v>
      </c>
      <c r="J34" s="59" t="n">
        <v>49.95</v>
      </c>
      <c r="K34" s="59" t="n">
        <v>50.2</v>
      </c>
      <c r="L34" s="59" t="n">
        <v>50.7</v>
      </c>
      <c r="M34" s="59" t="n">
        <v>51.13</v>
      </c>
      <c r="N34" s="59" t="n">
        <v>51.1</v>
      </c>
      <c r="O34" s="59" t="n">
        <v>51.2</v>
      </c>
      <c r="P34" s="59" t="n">
        <v>51.29</v>
      </c>
      <c r="Q34" s="59" t="n">
        <v>51.4</v>
      </c>
      <c r="R34" s="59" t="n">
        <v>51.7</v>
      </c>
      <c r="S34" s="59" t="n">
        <v>52.03</v>
      </c>
      <c r="T34" s="59" t="n">
        <v>52.1</v>
      </c>
      <c r="U34" s="60" t="n">
        <v>52.2</v>
      </c>
      <c r="V34" s="59" t="n">
        <v>52.9</v>
      </c>
      <c r="W34" s="59" t="n">
        <v>53.2</v>
      </c>
      <c r="X34" s="59" t="n">
        <v>53.3</v>
      </c>
      <c r="Y34" s="59" t="n">
        <v>53.4</v>
      </c>
      <c r="Z34" s="61" t="n">
        <f aca="false">AVERAGE(B34:Y34)</f>
        <v>50.6041666666667</v>
      </c>
      <c r="AA34" s="62" t="n">
        <f aca="false">LARGE(B34:Y34,1)</f>
        <v>53.4</v>
      </c>
      <c r="AB34" s="63" t="n">
        <v>47.5</v>
      </c>
      <c r="AC34" s="59" t="n">
        <f aca="false">AA34-AB34</f>
        <v>5.9</v>
      </c>
      <c r="AD34" s="59" t="n">
        <f aca="false">AVERAGE(J34:U34)</f>
        <v>51.25</v>
      </c>
      <c r="AE34" s="60" t="n">
        <f aca="false">AVERAGE(B34:I34,V34:Y34)</f>
        <v>49.9583333333333</v>
      </c>
      <c r="AF34" s="67" t="n">
        <f aca="false">SUM(Z34+700)*(1013.25/760)</f>
        <v>1000.72325246711</v>
      </c>
      <c r="AG34" s="62" t="n">
        <f aca="false">SUM(AA34+700)*(1013.25/760)</f>
        <v>1004.45072368421</v>
      </c>
      <c r="AH34" s="68" t="n">
        <f aca="false">SUM(AB34+700)*(1013.25/760)</f>
        <v>996.584703947369</v>
      </c>
    </row>
    <row r="35" customFormat="false" ht="12" hidden="false" customHeight="false" outlineLevel="0" collapsed="false">
      <c r="A35" s="57" t="n">
        <v>24</v>
      </c>
      <c r="B35" s="59" t="n">
        <v>53.4</v>
      </c>
      <c r="C35" s="59" t="n">
        <v>53.3</v>
      </c>
      <c r="D35" s="59" t="n">
        <v>53</v>
      </c>
      <c r="E35" s="59" t="n">
        <v>53</v>
      </c>
      <c r="F35" s="59" t="n">
        <v>52.9</v>
      </c>
      <c r="G35" s="59" t="n">
        <v>52.8</v>
      </c>
      <c r="H35" s="59" t="n">
        <v>52.8</v>
      </c>
      <c r="I35" s="60" t="n">
        <v>52.9</v>
      </c>
      <c r="J35" s="59" t="n">
        <v>53.06</v>
      </c>
      <c r="K35" s="59" t="n">
        <v>53.2</v>
      </c>
      <c r="L35" s="59" t="n">
        <v>53.2</v>
      </c>
      <c r="M35" s="59" t="n">
        <v>53.06</v>
      </c>
      <c r="N35" s="59" t="n">
        <v>52.2</v>
      </c>
      <c r="O35" s="59" t="n">
        <v>51.8</v>
      </c>
      <c r="P35" s="59" t="n">
        <v>51.71</v>
      </c>
      <c r="Q35" s="59" t="n">
        <v>51.6</v>
      </c>
      <c r="R35" s="59" t="n">
        <v>51.6</v>
      </c>
      <c r="S35" s="59" t="n">
        <v>51.58</v>
      </c>
      <c r="T35" s="59" t="n">
        <v>51.5</v>
      </c>
      <c r="U35" s="60" t="n">
        <v>51.5</v>
      </c>
      <c r="V35" s="59" t="n">
        <v>51.6</v>
      </c>
      <c r="W35" s="59" t="n">
        <v>51.6</v>
      </c>
      <c r="X35" s="59" t="n">
        <v>51.6</v>
      </c>
      <c r="Y35" s="59" t="n">
        <v>51.5</v>
      </c>
      <c r="Z35" s="61" t="n">
        <f aca="false">AVERAGE(B35:Y35)</f>
        <v>52.3504166666667</v>
      </c>
      <c r="AA35" s="62" t="n">
        <v>53.5</v>
      </c>
      <c r="AB35" s="63" t="n">
        <v>51.4</v>
      </c>
      <c r="AC35" s="59" t="n">
        <f aca="false">AA35-AB35</f>
        <v>2.1</v>
      </c>
      <c r="AD35" s="59" t="n">
        <f aca="false">AVERAGE(J35:U35)</f>
        <v>52.1675</v>
      </c>
      <c r="AE35" s="60" t="n">
        <f aca="false">AVERAGE(B35:I35,V35:Y35)</f>
        <v>52.5333333333333</v>
      </c>
      <c r="AF35" s="67" t="n">
        <f aca="false">SUM(Z35+700)*(1013.25/760)</f>
        <v>1003.05139432566</v>
      </c>
      <c r="AG35" s="62" t="n">
        <f aca="false">SUM(AA35+700)*(1013.25/760)</f>
        <v>1004.58404605263</v>
      </c>
      <c r="AH35" s="68" t="n">
        <f aca="false">SUM(AB35+700)*(1013.25/760)</f>
        <v>1001.78427631579</v>
      </c>
    </row>
    <row r="36" customFormat="false" ht="12" hidden="false" customHeight="false" outlineLevel="0" collapsed="false">
      <c r="A36" s="57" t="n">
        <v>25</v>
      </c>
      <c r="B36" s="59" t="n">
        <v>51.4</v>
      </c>
      <c r="C36" s="59" t="n">
        <v>51</v>
      </c>
      <c r="D36" s="59" t="n">
        <v>50.2</v>
      </c>
      <c r="E36" s="59" t="n">
        <v>50.1</v>
      </c>
      <c r="F36" s="59" t="n">
        <v>50</v>
      </c>
      <c r="G36" s="59" t="n">
        <v>50</v>
      </c>
      <c r="H36" s="59" t="n">
        <v>50</v>
      </c>
      <c r="I36" s="60" t="n">
        <v>50.1</v>
      </c>
      <c r="J36" s="59" t="n">
        <v>50.14</v>
      </c>
      <c r="K36" s="59" t="n">
        <v>50.1</v>
      </c>
      <c r="L36" s="59" t="n">
        <v>50.3</v>
      </c>
      <c r="M36" s="59" t="n">
        <v>50.34</v>
      </c>
      <c r="N36" s="59" t="n">
        <v>50.3</v>
      </c>
      <c r="O36" s="59" t="n">
        <v>50.3</v>
      </c>
      <c r="P36" s="59" t="n">
        <v>50.2</v>
      </c>
      <c r="Q36" s="59" t="n">
        <v>50.1</v>
      </c>
      <c r="R36" s="59" t="n">
        <v>50.1</v>
      </c>
      <c r="S36" s="59" t="n">
        <v>50.2</v>
      </c>
      <c r="T36" s="59" t="n">
        <v>50.3</v>
      </c>
      <c r="U36" s="60" t="n">
        <v>50.9</v>
      </c>
      <c r="V36" s="59" t="n">
        <v>51.5</v>
      </c>
      <c r="W36" s="59" t="n">
        <v>52.1</v>
      </c>
      <c r="X36" s="59" t="n">
        <v>52.2</v>
      </c>
      <c r="Y36" s="59" t="n">
        <v>52.4</v>
      </c>
      <c r="Z36" s="61" t="n">
        <f aca="false">AVERAGE(B36:Y36)</f>
        <v>50.595</v>
      </c>
      <c r="AA36" s="62" t="n">
        <f aca="false">LARGE(B36:Y36,1)</f>
        <v>52.4</v>
      </c>
      <c r="AB36" s="63" t="n">
        <v>49.9</v>
      </c>
      <c r="AC36" s="59" t="n">
        <f aca="false">AA36-AB36</f>
        <v>2.5</v>
      </c>
      <c r="AD36" s="59" t="n">
        <f aca="false">AVERAGE(J36:U36)</f>
        <v>50.2733333333333</v>
      </c>
      <c r="AE36" s="60" t="n">
        <f aca="false">AVERAGE(B36:I36,V36:Y36)</f>
        <v>50.9166666666667</v>
      </c>
      <c r="AF36" s="67" t="n">
        <f aca="false">SUM(Z36+700)*(1013.25/760)</f>
        <v>1000.71103125</v>
      </c>
      <c r="AG36" s="62" t="n">
        <f aca="false">SUM(AA36+700)*(1013.25/760)</f>
        <v>1003.1175</v>
      </c>
      <c r="AH36" s="68" t="n">
        <f aca="false">SUM(AB36+700)*(1013.25/760)</f>
        <v>999.784440789474</v>
      </c>
    </row>
    <row r="37" customFormat="false" ht="12" hidden="false" customHeight="false" outlineLevel="0" collapsed="false">
      <c r="A37" s="57" t="n">
        <v>26</v>
      </c>
      <c r="B37" s="59" t="n">
        <v>52.5</v>
      </c>
      <c r="C37" s="59" t="n">
        <v>52.5</v>
      </c>
      <c r="D37" s="59" t="n">
        <v>52.5</v>
      </c>
      <c r="E37" s="59" t="n">
        <v>52.5</v>
      </c>
      <c r="F37" s="59" t="n">
        <v>52.5</v>
      </c>
      <c r="G37" s="59" t="n">
        <v>53</v>
      </c>
      <c r="H37" s="59" t="n">
        <v>53.6</v>
      </c>
      <c r="I37" s="60" t="n">
        <v>54.2</v>
      </c>
      <c r="J37" s="59" t="n">
        <v>55.05</v>
      </c>
      <c r="K37" s="59" t="n">
        <v>55.2</v>
      </c>
      <c r="L37" s="59" t="n">
        <v>55.4</v>
      </c>
      <c r="M37" s="59" t="n">
        <v>56.09</v>
      </c>
      <c r="N37" s="59" t="n">
        <v>56.1</v>
      </c>
      <c r="O37" s="59" t="n">
        <v>56.3</v>
      </c>
      <c r="P37" s="59" t="n">
        <v>56.85</v>
      </c>
      <c r="Q37" s="59" t="n">
        <v>56.8</v>
      </c>
      <c r="R37" s="59" t="n">
        <v>56.4</v>
      </c>
      <c r="S37" s="59" t="n">
        <v>56.36</v>
      </c>
      <c r="T37" s="59" t="n">
        <v>56.4</v>
      </c>
      <c r="U37" s="60" t="n">
        <v>56.5</v>
      </c>
      <c r="V37" s="59" t="n">
        <v>57</v>
      </c>
      <c r="W37" s="59" t="n">
        <v>57</v>
      </c>
      <c r="X37" s="59" t="n">
        <v>57</v>
      </c>
      <c r="Y37" s="59" t="n">
        <v>56.8</v>
      </c>
      <c r="Z37" s="61" t="n">
        <f aca="false">AVERAGE(B37:Y37)</f>
        <v>55.1895833333333</v>
      </c>
      <c r="AA37" s="62" t="n">
        <v>57.1</v>
      </c>
      <c r="AB37" s="63" t="n">
        <v>52.4</v>
      </c>
      <c r="AC37" s="59" t="n">
        <f aca="false">AA37-AB37</f>
        <v>4.7</v>
      </c>
      <c r="AD37" s="59" t="n">
        <f aca="false">AVERAGE(J37:U37)</f>
        <v>56.1208333333333</v>
      </c>
      <c r="AE37" s="60" t="n">
        <f aca="false">AVERAGE(B37:I37,V37:Y37)</f>
        <v>54.2583333333333</v>
      </c>
      <c r="AF37" s="67" t="n">
        <f aca="false">SUM(Z37+700)*(1013.25/760)</f>
        <v>1006.83663856908</v>
      </c>
      <c r="AG37" s="62" t="n">
        <f aca="false">SUM(AA37+700)*(1013.25/760)</f>
        <v>1009.38365131579</v>
      </c>
      <c r="AH37" s="68" t="n">
        <f aca="false">SUM(AB37+700)*(1013.25/760)</f>
        <v>1003.1175</v>
      </c>
    </row>
    <row r="38" customFormat="false" ht="12" hidden="false" customHeight="false" outlineLevel="0" collapsed="false">
      <c r="A38" s="57" t="n">
        <v>27</v>
      </c>
      <c r="B38" s="59" t="n">
        <v>56.2</v>
      </c>
      <c r="C38" s="59" t="n">
        <v>56.1</v>
      </c>
      <c r="D38" s="59" t="n">
        <v>55.8</v>
      </c>
      <c r="E38" s="59" t="n">
        <v>55.2</v>
      </c>
      <c r="F38" s="59" t="n">
        <v>55</v>
      </c>
      <c r="G38" s="59" t="n">
        <v>54.7</v>
      </c>
      <c r="H38" s="59" t="n">
        <v>54.1</v>
      </c>
      <c r="I38" s="60" t="n">
        <v>54</v>
      </c>
      <c r="J38" s="59" t="n">
        <v>53.68</v>
      </c>
      <c r="K38" s="59" t="n">
        <v>53.6</v>
      </c>
      <c r="L38" s="59" t="n">
        <v>53.2</v>
      </c>
      <c r="M38" s="59" t="n">
        <v>52.35</v>
      </c>
      <c r="N38" s="59" t="n">
        <v>51.9</v>
      </c>
      <c r="O38" s="59" t="n">
        <v>51.7</v>
      </c>
      <c r="P38" s="59" t="n">
        <v>50.9</v>
      </c>
      <c r="Q38" s="59" t="n">
        <v>50.2</v>
      </c>
      <c r="R38" s="59" t="n">
        <v>49.9</v>
      </c>
      <c r="S38" s="59" t="n">
        <v>49.6</v>
      </c>
      <c r="T38" s="59" t="n">
        <v>49.2</v>
      </c>
      <c r="U38" s="60" t="n">
        <v>48.9</v>
      </c>
      <c r="V38" s="59" t="n">
        <v>48.7</v>
      </c>
      <c r="W38" s="59" t="n">
        <v>48.7</v>
      </c>
      <c r="X38" s="59" t="n">
        <v>48.4</v>
      </c>
      <c r="Y38" s="59" t="n">
        <v>48.1</v>
      </c>
      <c r="Z38" s="61" t="n">
        <f aca="false">AVERAGE(B38:Y38)</f>
        <v>52.08875</v>
      </c>
      <c r="AA38" s="62" t="n">
        <v>56.8</v>
      </c>
      <c r="AB38" s="63" t="n">
        <f aca="false">LARGE(B38:Y38,24)</f>
        <v>48.1</v>
      </c>
      <c r="AC38" s="59" t="n">
        <f aca="false">AA38-AB38</f>
        <v>8.7</v>
      </c>
      <c r="AD38" s="59" t="n">
        <f aca="false">AVERAGE(J38:U38)</f>
        <v>51.2608333333333</v>
      </c>
      <c r="AE38" s="60" t="n">
        <f aca="false">AVERAGE(B38:I38,V38:Y38)</f>
        <v>52.9166666666667</v>
      </c>
      <c r="AF38" s="67" t="n">
        <f aca="false">SUM(Z38+700)*(1013.25/760)</f>
        <v>1002.70253412829</v>
      </c>
      <c r="AG38" s="62" t="n">
        <f aca="false">SUM(AA38+700)*(1013.25/760)</f>
        <v>1008.98368421053</v>
      </c>
      <c r="AH38" s="68" t="n">
        <f aca="false">SUM(AB38+700)*(1013.25/760)</f>
        <v>997.384638157895</v>
      </c>
    </row>
    <row r="39" customFormat="false" ht="12" hidden="false" customHeight="false" outlineLevel="0" collapsed="false">
      <c r="A39" s="57" t="n">
        <v>28</v>
      </c>
      <c r="B39" s="59" t="n">
        <v>47.6</v>
      </c>
      <c r="C39" s="59" t="n">
        <v>47.1</v>
      </c>
      <c r="D39" s="59" t="n">
        <v>46.7</v>
      </c>
      <c r="E39" s="59" t="n">
        <v>46.2</v>
      </c>
      <c r="F39" s="59" t="n">
        <v>45.6</v>
      </c>
      <c r="G39" s="59" t="n">
        <v>45.2</v>
      </c>
      <c r="H39" s="59" t="n">
        <v>45.1</v>
      </c>
      <c r="I39" s="60" t="n">
        <v>45</v>
      </c>
      <c r="J39" s="59" t="n">
        <v>45.3</v>
      </c>
      <c r="K39" s="59" t="n">
        <v>45.3</v>
      </c>
      <c r="L39" s="59" t="n">
        <v>45.5</v>
      </c>
      <c r="M39" s="59" t="n">
        <v>45.84</v>
      </c>
      <c r="N39" s="59" t="n">
        <v>46</v>
      </c>
      <c r="O39" s="59" t="n">
        <v>46.2</v>
      </c>
      <c r="P39" s="59" t="n">
        <v>48.23</v>
      </c>
      <c r="Q39" s="59" t="n">
        <v>48.2</v>
      </c>
      <c r="R39" s="59" t="n">
        <v>48.4</v>
      </c>
      <c r="S39" s="59" t="n">
        <v>48.83</v>
      </c>
      <c r="T39" s="59" t="n">
        <v>48.9</v>
      </c>
      <c r="U39" s="60" t="n">
        <v>49.1</v>
      </c>
      <c r="V39" s="59" t="n">
        <v>49.4</v>
      </c>
      <c r="W39" s="59" t="n">
        <v>49.9</v>
      </c>
      <c r="X39" s="59" t="n">
        <v>50.1</v>
      </c>
      <c r="Y39" s="59" t="n">
        <v>50.2</v>
      </c>
      <c r="Z39" s="61" t="n">
        <f aca="false">AVERAGE(B39:Y39)</f>
        <v>47.2458333333333</v>
      </c>
      <c r="AA39" s="62" t="n">
        <f aca="false">LARGE(B39:Y39,1)</f>
        <v>50.2</v>
      </c>
      <c r="AB39" s="63" t="n">
        <f aca="false">LARGE(B39:Y39,24)</f>
        <v>45</v>
      </c>
      <c r="AC39" s="59" t="n">
        <f aca="false">AA39-AB39</f>
        <v>5.2</v>
      </c>
      <c r="AD39" s="59" t="n">
        <f aca="false">AVERAGE(J39:U39)</f>
        <v>47.15</v>
      </c>
      <c r="AE39" s="60" t="n">
        <f aca="false">AVERAGE(B39:I39,V39:Y39)</f>
        <v>47.3416666666667</v>
      </c>
      <c r="AF39" s="67" t="n">
        <f aca="false">SUM(Z39+700)*(1013.25/760)</f>
        <v>996.245842927632</v>
      </c>
      <c r="AG39" s="62" t="n">
        <f aca="false">SUM(AA39+700)*(1013.25/760)</f>
        <v>1000.18440789474</v>
      </c>
      <c r="AH39" s="68" t="n">
        <f aca="false">SUM(AB39+700)*(1013.25/760)</f>
        <v>993.251644736842</v>
      </c>
    </row>
    <row r="40" customFormat="false" ht="12" hidden="false" customHeight="false" outlineLevel="0" collapsed="false">
      <c r="A40" s="57" t="n">
        <v>29</v>
      </c>
      <c r="B40" s="59" t="n">
        <v>50.3</v>
      </c>
      <c r="C40" s="59" t="n">
        <v>50.5</v>
      </c>
      <c r="D40" s="59" t="n">
        <v>50.4</v>
      </c>
      <c r="E40" s="59" t="n">
        <v>50.3</v>
      </c>
      <c r="F40" s="59" t="n">
        <v>50.2</v>
      </c>
      <c r="G40" s="59" t="n">
        <v>50.1</v>
      </c>
      <c r="H40" s="59" t="n">
        <v>50.2</v>
      </c>
      <c r="I40" s="60" t="n">
        <v>50.5</v>
      </c>
      <c r="J40" s="59" t="n">
        <v>50.74</v>
      </c>
      <c r="K40" s="59" t="n">
        <v>50.9</v>
      </c>
      <c r="L40" s="59" t="n">
        <v>50.9</v>
      </c>
      <c r="M40" s="59" t="n">
        <v>51.13</v>
      </c>
      <c r="N40" s="59" t="n">
        <v>51</v>
      </c>
      <c r="O40" s="59" t="n">
        <v>50.9</v>
      </c>
      <c r="P40" s="59" t="n">
        <v>50.75</v>
      </c>
      <c r="Q40" s="59" t="n">
        <v>50.3</v>
      </c>
      <c r="R40" s="59" t="n">
        <v>50.2</v>
      </c>
      <c r="S40" s="59" t="n">
        <v>50.25</v>
      </c>
      <c r="T40" s="59" t="n">
        <v>50.1</v>
      </c>
      <c r="U40" s="60" t="n">
        <v>50.2</v>
      </c>
      <c r="V40" s="59" t="n">
        <v>51.1</v>
      </c>
      <c r="W40" s="59" t="n">
        <v>51.2</v>
      </c>
      <c r="X40" s="59" t="n">
        <v>51.4</v>
      </c>
      <c r="Y40" s="59" t="n">
        <v>51.6</v>
      </c>
      <c r="Z40" s="61" t="n">
        <f aca="false">AVERAGE(B40:Y40)</f>
        <v>50.6320833333333</v>
      </c>
      <c r="AA40" s="62" t="n">
        <f aca="false">LARGE(B40:Y40,1)</f>
        <v>51.6</v>
      </c>
      <c r="AB40" s="63" t="n">
        <v>50</v>
      </c>
      <c r="AC40" s="59" t="n">
        <f aca="false">AA40-AB40</f>
        <v>1.6</v>
      </c>
      <c r="AD40" s="59" t="n">
        <f aca="false">AVERAGE(J40:U40)</f>
        <v>50.6141666666667</v>
      </c>
      <c r="AE40" s="60" t="n">
        <f aca="false">AVERAGE(B40:I40,V40:Y40)</f>
        <v>50.65</v>
      </c>
      <c r="AF40" s="67" t="n">
        <f aca="false">SUM(Z40+700)*(1013.25/760)</f>
        <v>1000.76047162829</v>
      </c>
      <c r="AG40" s="62" t="n">
        <f aca="false">SUM(AA40+700)*(1013.25/760)</f>
        <v>1002.05092105263</v>
      </c>
      <c r="AH40" s="68" t="n">
        <f aca="false">SUM(AB40+700)*(1013.25/760)</f>
        <v>999.917763157895</v>
      </c>
    </row>
    <row r="41" customFormat="false" ht="13" hidden="false" customHeight="false" outlineLevel="0" collapsed="false">
      <c r="A41" s="69" t="n">
        <v>30</v>
      </c>
      <c r="B41" s="70" t="n">
        <v>52</v>
      </c>
      <c r="C41" s="70" t="n">
        <v>52</v>
      </c>
      <c r="D41" s="70" t="n">
        <v>52.2</v>
      </c>
      <c r="E41" s="70" t="n">
        <v>52.7</v>
      </c>
      <c r="F41" s="70" t="n">
        <v>53</v>
      </c>
      <c r="G41" s="70" t="n">
        <v>53.3</v>
      </c>
      <c r="H41" s="70" t="n">
        <v>54.2</v>
      </c>
      <c r="I41" s="71" t="n">
        <v>54.9</v>
      </c>
      <c r="J41" s="70" t="n">
        <v>55.76</v>
      </c>
      <c r="K41" s="70" t="n">
        <v>56.2</v>
      </c>
      <c r="L41" s="70" t="n">
        <v>56.7</v>
      </c>
      <c r="M41" s="70" t="n">
        <v>57.1</v>
      </c>
      <c r="N41" s="70" t="n">
        <v>57.2</v>
      </c>
      <c r="O41" s="70" t="n">
        <v>57.1</v>
      </c>
      <c r="P41" s="70" t="n">
        <v>57.37</v>
      </c>
      <c r="Q41" s="70" t="n">
        <v>57.3</v>
      </c>
      <c r="R41" s="70" t="n">
        <v>57.3</v>
      </c>
      <c r="S41" s="70" t="n">
        <v>57.37</v>
      </c>
      <c r="T41" s="70" t="n">
        <v>57.3</v>
      </c>
      <c r="U41" s="71" t="n">
        <v>57.4</v>
      </c>
      <c r="V41" s="70" t="n">
        <v>57.8</v>
      </c>
      <c r="W41" s="70" t="n">
        <v>58.1</v>
      </c>
      <c r="X41" s="70" t="n">
        <v>58.1</v>
      </c>
      <c r="Y41" s="70" t="n">
        <v>58</v>
      </c>
      <c r="Z41" s="72" t="n">
        <f aca="false">AVERAGE(B41:Y41)</f>
        <v>55.85</v>
      </c>
      <c r="AA41" s="73" t="n">
        <v>58.2</v>
      </c>
      <c r="AB41" s="74" t="n">
        <v>51.6</v>
      </c>
      <c r="AC41" s="70" t="n">
        <f aca="false">AA41-AB41</f>
        <v>6.6</v>
      </c>
      <c r="AD41" s="70" t="n">
        <f aca="false">AVERAGE(J41:U41)</f>
        <v>57.0083333333333</v>
      </c>
      <c r="AE41" s="71" t="n">
        <f aca="false">AVERAGE(B41:I41,V41:Y41)</f>
        <v>54.6916666666667</v>
      </c>
      <c r="AF41" s="75" t="n">
        <f aca="false">SUM(Z41+700)*(1013.25/760)</f>
        <v>1007.71712171053</v>
      </c>
      <c r="AG41" s="73" t="n">
        <f aca="false">SUM(AA41+700)*(1013.25/760)</f>
        <v>1010.85019736842</v>
      </c>
      <c r="AH41" s="76" t="n">
        <f aca="false">SUM(AB41+700)*(1013.25/760)</f>
        <v>1002.05092105263</v>
      </c>
    </row>
    <row r="42" customFormat="false" ht="13" hidden="false" customHeight="false" outlineLevel="0" collapsed="false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130"/>
      <c r="AG42" s="131"/>
      <c r="AH42" s="132"/>
    </row>
    <row r="43" customFormat="false" ht="14" hidden="false" customHeight="false" outlineLevel="0" collapsed="false">
      <c r="A43" s="127" t="s">
        <v>31</v>
      </c>
      <c r="B43" s="82" t="n">
        <f aca="false">AVERAGE(B12:B41)</f>
        <v>51.1833333333333</v>
      </c>
      <c r="C43" s="82" t="n">
        <f aca="false">AVERAGE(C12:C41)</f>
        <v>51.0433333333333</v>
      </c>
      <c r="D43" s="82" t="n">
        <f aca="false">AVERAGE(D12:D41)</f>
        <v>50.86</v>
      </c>
      <c r="E43" s="82" t="n">
        <f aca="false">AVERAGE(E12:E41)</f>
        <v>50.7266666666667</v>
      </c>
      <c r="F43" s="82" t="n">
        <f aca="false">AVERAGE(F12:F41)</f>
        <v>50.66</v>
      </c>
      <c r="G43" s="82" t="n">
        <f aca="false">AVERAGE(G12:G41)</f>
        <v>50.6433333333333</v>
      </c>
      <c r="H43" s="82" t="n">
        <f aca="false">AVERAGE(H12:H41)</f>
        <v>50.76</v>
      </c>
      <c r="I43" s="83" t="n">
        <f aca="false">AVERAGE(I12:I41)</f>
        <v>50.8586206896552</v>
      </c>
      <c r="J43" s="84" t="n">
        <f aca="false">AVERAGE(J12:J41)</f>
        <v>51.1610344827586</v>
      </c>
      <c r="K43" s="82" t="n">
        <f aca="false">AVERAGE(K12:K41)</f>
        <v>51.39</v>
      </c>
      <c r="L43" s="82" t="n">
        <f aca="false">AVERAGE(L12:L41)</f>
        <v>51.4833333333334</v>
      </c>
      <c r="M43" s="82" t="n">
        <f aca="false">AVERAGE(M12:M41)</f>
        <v>51.416</v>
      </c>
      <c r="N43" s="82" t="n">
        <f aca="false">AVERAGE(N12:N41)</f>
        <v>51.2966666666667</v>
      </c>
      <c r="O43" s="82" t="n">
        <f aca="false">AVERAGE(O12:O41)</f>
        <v>51.16</v>
      </c>
      <c r="P43" s="82" t="n">
        <f aca="false">AVERAGE(P12:P41)</f>
        <v>50.9543333333333</v>
      </c>
      <c r="Q43" s="82" t="n">
        <f aca="false">AVERAGE(Q12:Q41)</f>
        <v>50.7533333333333</v>
      </c>
      <c r="R43" s="82" t="n">
        <f aca="false">AVERAGE(R12:R41)</f>
        <v>50.68</v>
      </c>
      <c r="S43" s="82" t="n">
        <f aca="false">AVERAGE(S12:S41)</f>
        <v>50.7066666666667</v>
      </c>
      <c r="T43" s="82" t="n">
        <f aca="false">AVERAGE(T12:T41)</f>
        <v>50.68</v>
      </c>
      <c r="U43" s="85" t="n">
        <f aca="false">AVERAGE(U12:U41)</f>
        <v>50.8133333333333</v>
      </c>
      <c r="V43" s="84" t="n">
        <f aca="false">AVERAGE(V12:V41)</f>
        <v>51.0666666666667</v>
      </c>
      <c r="W43" s="82" t="n">
        <f aca="false">AVERAGE(W12:W41)</f>
        <v>51.24</v>
      </c>
      <c r="X43" s="82" t="n">
        <f aca="false">AVERAGE(X12:X41)</f>
        <v>51.28</v>
      </c>
      <c r="Y43" s="85" t="n">
        <f aca="false">AVERAGE(Y12:Y41)</f>
        <v>51.2833333333333</v>
      </c>
      <c r="Z43" s="86" t="n">
        <f aca="false">AVERAGE(B43:Y43)</f>
        <v>51.0041661877395</v>
      </c>
      <c r="AA43" s="87" t="n">
        <f aca="false">AVERAGE(AA12:AA41)</f>
        <v>53.1566666666667</v>
      </c>
      <c r="AB43" s="88" t="n">
        <f aca="false">AVERAGE(AB12:AB41)</f>
        <v>49.0366666666667</v>
      </c>
      <c r="AC43" s="89" t="n">
        <f aca="false">SUM(AA43-AB43)</f>
        <v>4.12</v>
      </c>
      <c r="AD43" s="90" t="n">
        <f aca="false">AVERAGE(J43:U43)</f>
        <v>51.0412250957855</v>
      </c>
      <c r="AE43" s="91" t="n">
        <f aca="false">AVERAGE(B43:I43,V43:Y43)</f>
        <v>50.9671072796935</v>
      </c>
      <c r="AF43" s="133" t="n">
        <f aca="false">AVERAGE(AF12:AF41)</f>
        <v>1001.26870087346</v>
      </c>
      <c r="AG43" s="87" t="n">
        <f aca="false">AVERAGE(AG12:AG41)</f>
        <v>1004.12630592105</v>
      </c>
      <c r="AH43" s="134" t="n">
        <f aca="false">AVERAGE(AH12:AH41)</f>
        <v>998.633424342105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8" t="s">
        <v>22</v>
      </c>
      <c r="B44" s="96" t="n">
        <f aca="false">SUM(B12:B41)</f>
        <v>1535.5</v>
      </c>
      <c r="C44" s="96" t="n">
        <f aca="false">SUM(C12:C41)</f>
        <v>1531.3</v>
      </c>
      <c r="D44" s="96" t="n">
        <f aca="false">SUM(D12:D41)</f>
        <v>1525.8</v>
      </c>
      <c r="E44" s="96" t="n">
        <f aca="false">SUM(E12:E41)</f>
        <v>1521.8</v>
      </c>
      <c r="F44" s="96" t="n">
        <f aca="false">SUM(F12:F41)</f>
        <v>1519.8</v>
      </c>
      <c r="G44" s="96" t="n">
        <f aca="false">SUM(G12:G41)</f>
        <v>1519.3</v>
      </c>
      <c r="H44" s="96" t="n">
        <f aca="false">SUM(H12:H41)</f>
        <v>1522.8</v>
      </c>
      <c r="I44" s="97" t="n">
        <f aca="false">SUM(I12:I41)</f>
        <v>1474.9</v>
      </c>
      <c r="J44" s="98" t="n">
        <f aca="false">SUM(J12:J41)</f>
        <v>1483.67</v>
      </c>
      <c r="K44" s="96" t="n">
        <f aca="false">SUM(K12:K41)</f>
        <v>1541.7</v>
      </c>
      <c r="L44" s="96" t="n">
        <f aca="false">SUM(L12:L41)</f>
        <v>1544.5</v>
      </c>
      <c r="M44" s="96" t="n">
        <f aca="false">SUM(M12:M41)</f>
        <v>1542.48</v>
      </c>
      <c r="N44" s="96" t="n">
        <f aca="false">SUM(N12:N41)</f>
        <v>1538.9</v>
      </c>
      <c r="O44" s="96" t="n">
        <f aca="false">SUM(O12:O41)</f>
        <v>1534.8</v>
      </c>
      <c r="P44" s="96" t="n">
        <f aca="false">SUM(P12:P41)</f>
        <v>1528.63</v>
      </c>
      <c r="Q44" s="96" t="n">
        <f aca="false">SUM(Q12:Q41)</f>
        <v>1522.6</v>
      </c>
      <c r="R44" s="96" t="n">
        <f aca="false">SUM(R12:R41)</f>
        <v>1520.4</v>
      </c>
      <c r="S44" s="96" t="n">
        <f aca="false">SUM(S12:S41)</f>
        <v>1521.2</v>
      </c>
      <c r="T44" s="96" t="n">
        <f aca="false">SUM(T12:T41)</f>
        <v>1520.4</v>
      </c>
      <c r="U44" s="99" t="n">
        <f aca="false">SUM(U12:U41)</f>
        <v>1524.4</v>
      </c>
      <c r="V44" s="98" t="n">
        <f aca="false">SUM(V12:V41)</f>
        <v>1532</v>
      </c>
      <c r="W44" s="96" t="n">
        <f aca="false">SUM(W12:W41)</f>
        <v>1537.2</v>
      </c>
      <c r="X44" s="96" t="n">
        <f aca="false">SUM(X12:X41)</f>
        <v>1538.4</v>
      </c>
      <c r="Y44" s="99" t="n">
        <f aca="false">SUM(Y12:Y41)</f>
        <v>1538.5</v>
      </c>
      <c r="Z44" s="98" t="n">
        <f aca="false">SUM(Z12:Z41)</f>
        <v>1530.39859848485</v>
      </c>
      <c r="AA44" s="96" t="n">
        <f aca="false">SUM(AA12:AA41)</f>
        <v>1594.7</v>
      </c>
      <c r="AB44" s="96" t="n">
        <f aca="false">SUM(AB12:AB41)</f>
        <v>1471.1</v>
      </c>
      <c r="AC44" s="96" t="n">
        <f aca="false">SUM(AC12:AC41)</f>
        <v>123.6</v>
      </c>
      <c r="AD44" s="96" t="n">
        <f aca="false">SUM(AD12:AD41)</f>
        <v>1532.76636363636</v>
      </c>
      <c r="AE44" s="99" t="n">
        <f aca="false">SUM(AE12:AE41)</f>
        <v>1530.95</v>
      </c>
      <c r="AF44" s="135" t="n">
        <f aca="false">SUM(AF11:AF41)</f>
        <v>30038.0610262036</v>
      </c>
      <c r="AG44" s="136" t="n">
        <f aca="false">SUM(AG11:AG41)</f>
        <v>30123.7891776316</v>
      </c>
      <c r="AH44" s="137" t="n">
        <f aca="false">SUM(AH11:AH41)</f>
        <v>29959.0027302632</v>
      </c>
    </row>
    <row r="45" customFormat="false" ht="13" hidden="false" customHeight="false" outlineLevel="0" collapsed="false">
      <c r="A45" s="129" t="s">
        <v>17</v>
      </c>
      <c r="B45" s="102" t="n">
        <f aca="false">SUM(B43+700)*(1013.25/760)</f>
        <v>1001.49541118421</v>
      </c>
      <c r="C45" s="102" t="n">
        <f aca="false">SUM(C43+700)*(1013.25/760)</f>
        <v>1001.30875986842</v>
      </c>
      <c r="D45" s="102" t="n">
        <f aca="false">SUM(D43+700)*(1013.25/760)</f>
        <v>1001.06433552632</v>
      </c>
      <c r="E45" s="102" t="n">
        <f aca="false">SUM(E43+700)*(1013.25/760)</f>
        <v>1000.88657236842</v>
      </c>
      <c r="F45" s="102" t="n">
        <f aca="false">SUM(F43+700)*(1013.25/760)</f>
        <v>1000.79769078947</v>
      </c>
      <c r="G45" s="102" t="n">
        <f aca="false">SUM(G43+700)*(1013.25/760)</f>
        <v>1000.77547039474</v>
      </c>
      <c r="H45" s="102" t="n">
        <f aca="false">SUM(H43+700)*(1013.25/760)</f>
        <v>1000.93101315789</v>
      </c>
      <c r="I45" s="103" t="n">
        <f aca="false">SUM(I43+700)*(1013.25/760)</f>
        <v>1001.0624965971</v>
      </c>
      <c r="J45" s="104" t="n">
        <f aca="false">SUM(J43+700)*(1013.25/760)</f>
        <v>1001.46568182849</v>
      </c>
      <c r="K45" s="102" t="n">
        <f aca="false">SUM(K43+700)*(1013.25/760)</f>
        <v>1001.77094407895</v>
      </c>
      <c r="L45" s="102" t="n">
        <f aca="false">SUM(L43+700)*(1013.25/760)</f>
        <v>1001.89537828947</v>
      </c>
      <c r="M45" s="102" t="n">
        <f aca="false">SUM(M43+700)*(1013.25/760)</f>
        <v>1001.80560789474</v>
      </c>
      <c r="N45" s="102" t="n">
        <f aca="false">SUM(N43+700)*(1013.25/760)</f>
        <v>1001.64650986842</v>
      </c>
      <c r="O45" s="102" t="n">
        <f aca="false">SUM(O43+700)*(1013.25/760)</f>
        <v>1001.46430263158</v>
      </c>
      <c r="P45" s="102" t="n">
        <f aca="false">SUM(P43+700)*(1013.25/760)</f>
        <v>1001.19010296053</v>
      </c>
      <c r="Q45" s="102" t="n">
        <f aca="false">SUM(Q43+700)*(1013.25/760)</f>
        <v>1000.922125</v>
      </c>
      <c r="R45" s="102" t="n">
        <f aca="false">SUM(R43+700)*(1013.25/760)</f>
        <v>1000.82435526316</v>
      </c>
      <c r="S45" s="102" t="n">
        <f aca="false">SUM(S43+700)*(1013.25/760)</f>
        <v>1000.85990789474</v>
      </c>
      <c r="T45" s="102" t="n">
        <f aca="false">SUM(T43+700)*(1013.25/760)</f>
        <v>1000.82435526316</v>
      </c>
      <c r="U45" s="105" t="n">
        <f aca="false">SUM(U43+700)*(1013.25/760)</f>
        <v>1001.00211842105</v>
      </c>
      <c r="V45" s="104" t="n">
        <f aca="false">SUM(V43+700)*(1013.25/760)</f>
        <v>1001.33986842105</v>
      </c>
      <c r="W45" s="102" t="n">
        <f aca="false">SUM(W43+700)*(1013.25/760)</f>
        <v>1001.57096052632</v>
      </c>
      <c r="X45" s="102" t="n">
        <f aca="false">SUM(X43+700)*(1013.25/760)</f>
        <v>1001.62428947368</v>
      </c>
      <c r="Y45" s="105" t="n">
        <f aca="false">SUM(Y43+700)*(1013.25/760)</f>
        <v>1001.62873355263</v>
      </c>
      <c r="Z45" s="104" t="n">
        <f aca="false">SUM(Z43+700)*(1013.25/760)</f>
        <v>1001.25654130227</v>
      </c>
      <c r="AA45" s="102" t="n">
        <f aca="false">SUM(AA43+700)*(1013.25/760)</f>
        <v>1004.12630592105</v>
      </c>
      <c r="AB45" s="102" t="n">
        <f aca="false">SUM(AB43+700)*(1013.25/760)</f>
        <v>998.633424342105</v>
      </c>
      <c r="AC45" s="102" t="n">
        <f aca="false">SUM(AC43)*(1013.25/760)</f>
        <v>5.49288157894737</v>
      </c>
      <c r="AD45" s="102" t="n">
        <f aca="false">SUM(AD43+700)*(1013.25/760)</f>
        <v>1001.30594911619</v>
      </c>
      <c r="AE45" s="105" t="n">
        <f aca="false">SUM(AE43+700)*(1013.25/760)</f>
        <v>1001.20713348835</v>
      </c>
      <c r="AF45" s="106" t="s">
        <v>23</v>
      </c>
      <c r="AG45" s="107" t="n">
        <f aca="false">LARGE(AG12:AG41,1)</f>
        <v>1013.25</v>
      </c>
      <c r="AH45" s="108" t="n">
        <f aca="false">LARGE(AH12:AH41,30)</f>
        <v>984.852335526316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1" activeCellId="0" sqref="G51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56696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32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 t="s">
        <v>33</v>
      </c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57.9</v>
      </c>
      <c r="C12" s="59" t="n">
        <v>57.5</v>
      </c>
      <c r="D12" s="59" t="n">
        <v>57.2</v>
      </c>
      <c r="E12" s="59" t="n">
        <v>57</v>
      </c>
      <c r="F12" s="59" t="n">
        <v>56.4</v>
      </c>
      <c r="G12" s="59" t="n">
        <v>56.2</v>
      </c>
      <c r="H12" s="59" t="n">
        <v>56.2</v>
      </c>
      <c r="I12" s="60" t="n">
        <v>56.3</v>
      </c>
      <c r="J12" s="59" t="n">
        <v>56.39</v>
      </c>
      <c r="K12" s="59" t="n">
        <v>56.3</v>
      </c>
      <c r="L12" s="59" t="n">
        <v>56.2</v>
      </c>
      <c r="M12" s="59" t="n">
        <v>56.07</v>
      </c>
      <c r="N12" s="59" t="n">
        <v>55.7</v>
      </c>
      <c r="O12" s="59" t="n">
        <v>55.4</v>
      </c>
      <c r="P12" s="59" t="n">
        <v>55.2</v>
      </c>
      <c r="Q12" s="59" t="n">
        <v>55</v>
      </c>
      <c r="R12" s="59" t="n">
        <v>54.5</v>
      </c>
      <c r="S12" s="59" t="n">
        <v>54.5</v>
      </c>
      <c r="T12" s="59" t="n">
        <v>54.4</v>
      </c>
      <c r="U12" s="60" t="n">
        <v>54.4</v>
      </c>
      <c r="V12" s="59" t="n">
        <v>54.5</v>
      </c>
      <c r="W12" s="59" t="n">
        <v>54.7</v>
      </c>
      <c r="X12" s="59" t="n">
        <v>54.9</v>
      </c>
      <c r="Y12" s="59" t="n">
        <v>54.9</v>
      </c>
      <c r="Z12" s="61" t="n">
        <f aca="false">AVERAGE(B12:Y12)</f>
        <v>55.74</v>
      </c>
      <c r="AA12" s="62" t="n">
        <v>58</v>
      </c>
      <c r="AB12" s="63" t="n">
        <v>54.3</v>
      </c>
      <c r="AC12" s="59" t="n">
        <f aca="false">AA12-AB12</f>
        <v>3.7</v>
      </c>
      <c r="AD12" s="59" t="n">
        <f aca="false">AVERAGE(J12:U12)</f>
        <v>55.3383333333333</v>
      </c>
      <c r="AE12" s="60" t="n">
        <f aca="false">AVERAGE(B12:I12,V12:Y12)</f>
        <v>56.1416666666667</v>
      </c>
      <c r="AF12" s="64" t="n">
        <f aca="false">SUM(Z12+700)*(1013.25/760)</f>
        <v>1007.57046710526</v>
      </c>
      <c r="AG12" s="65" t="n">
        <f aca="false">SUM(AA12+700)*(1013.25/760)</f>
        <v>1010.58355263158</v>
      </c>
      <c r="AH12" s="66" t="n">
        <f aca="false">SUM(AB12+700)*(1013.25/760)</f>
        <v>1005.650625</v>
      </c>
    </row>
    <row r="13" customFormat="false" ht="12" hidden="false" customHeight="false" outlineLevel="0" collapsed="false">
      <c r="A13" s="57" t="n">
        <v>2</v>
      </c>
      <c r="B13" s="58" t="n">
        <v>54.9</v>
      </c>
      <c r="C13" s="59" t="n">
        <v>54.9</v>
      </c>
      <c r="D13" s="59" t="n">
        <v>55</v>
      </c>
      <c r="E13" s="59" t="n">
        <v>55.2</v>
      </c>
      <c r="F13" s="59" t="n">
        <v>55.3</v>
      </c>
      <c r="G13" s="59" t="n">
        <v>55.6</v>
      </c>
      <c r="H13" s="59" t="n">
        <v>56.1</v>
      </c>
      <c r="I13" s="60" t="n">
        <v>56.5</v>
      </c>
      <c r="J13" s="59" t="n">
        <v>56.86</v>
      </c>
      <c r="K13" s="59" t="n">
        <v>57</v>
      </c>
      <c r="L13" s="59" t="n">
        <v>57.3</v>
      </c>
      <c r="M13" s="59" t="n">
        <v>57.86</v>
      </c>
      <c r="N13" s="59" t="n">
        <v>57.8</v>
      </c>
      <c r="O13" s="59" t="n">
        <v>57.8</v>
      </c>
      <c r="P13" s="59" t="n">
        <v>57.82</v>
      </c>
      <c r="Q13" s="59" t="n">
        <v>57.7</v>
      </c>
      <c r="R13" s="59" t="n">
        <v>57.6</v>
      </c>
      <c r="S13" s="59" t="n">
        <v>57.55</v>
      </c>
      <c r="T13" s="59" t="n">
        <v>57.5</v>
      </c>
      <c r="U13" s="60" t="n">
        <v>57.4</v>
      </c>
      <c r="V13" s="59" t="n">
        <v>57.5</v>
      </c>
      <c r="W13" s="59" t="n">
        <v>57.7</v>
      </c>
      <c r="X13" s="59" t="n">
        <v>57.9</v>
      </c>
      <c r="Y13" s="59" t="n">
        <v>57.9</v>
      </c>
      <c r="Z13" s="61" t="n">
        <f aca="false">AVERAGE(B13:Y13)</f>
        <v>56.8620833333334</v>
      </c>
      <c r="AA13" s="62" t="n">
        <v>58</v>
      </c>
      <c r="AB13" s="63" t="n">
        <v>54.8</v>
      </c>
      <c r="AC13" s="59" t="n">
        <f aca="false">AA13-AB13</f>
        <v>3.2</v>
      </c>
      <c r="AD13" s="59" t="n">
        <f aca="false">AVERAGE(J13:U13)</f>
        <v>57.5158333333333</v>
      </c>
      <c r="AE13" s="60" t="n">
        <f aca="false">AVERAGE(B13:I13,V13:Y13)</f>
        <v>56.2083333333333</v>
      </c>
      <c r="AF13" s="67" t="n">
        <f aca="false">SUM(Z13+700)*(1013.25/760)</f>
        <v>1009.06645518092</v>
      </c>
      <c r="AG13" s="62" t="n">
        <f aca="false">SUM(AA13+700)*(1013.25/760)</f>
        <v>1010.58355263158</v>
      </c>
      <c r="AH13" s="68" t="n">
        <f aca="false">SUM(AB13+700)*(1013.25/760)</f>
        <v>1006.31723684211</v>
      </c>
    </row>
    <row r="14" customFormat="false" ht="12" hidden="false" customHeight="false" outlineLevel="0" collapsed="false">
      <c r="A14" s="57" t="n">
        <v>3</v>
      </c>
      <c r="B14" s="58" t="n">
        <v>57.9</v>
      </c>
      <c r="C14" s="59" t="n">
        <v>57.3</v>
      </c>
      <c r="D14" s="59" t="n">
        <v>56.7</v>
      </c>
      <c r="E14" s="59" t="n">
        <v>56.1</v>
      </c>
      <c r="F14" s="59" t="n">
        <v>56</v>
      </c>
      <c r="G14" s="59" t="n">
        <v>55.8</v>
      </c>
      <c r="H14" s="59" t="n">
        <v>55.7</v>
      </c>
      <c r="I14" s="60" t="n">
        <v>55.6</v>
      </c>
      <c r="J14" s="59" t="n">
        <v>55.54</v>
      </c>
      <c r="K14" s="59" t="n">
        <v>55.5</v>
      </c>
      <c r="L14" s="59" t="n">
        <v>55.4</v>
      </c>
      <c r="M14" s="59" t="n">
        <v>54.8</v>
      </c>
      <c r="N14" s="59" t="n">
        <v>54.4</v>
      </c>
      <c r="O14" s="59" t="n">
        <v>54.1</v>
      </c>
      <c r="P14" s="59" t="n">
        <v>53.8</v>
      </c>
      <c r="Q14" s="59" t="n">
        <v>53.8</v>
      </c>
      <c r="R14" s="59" t="n">
        <v>53.6</v>
      </c>
      <c r="S14" s="59" t="n">
        <v>53.58</v>
      </c>
      <c r="T14" s="59" t="n">
        <v>53.3</v>
      </c>
      <c r="U14" s="60" t="n">
        <v>53.3</v>
      </c>
      <c r="V14" s="59" t="n">
        <v>53.4</v>
      </c>
      <c r="W14" s="59" t="n">
        <v>53.6</v>
      </c>
      <c r="X14" s="59" t="n">
        <v>53.5</v>
      </c>
      <c r="Y14" s="59" t="n">
        <v>53.4</v>
      </c>
      <c r="Z14" s="61" t="n">
        <f aca="false">AVERAGE(B14:Y14)</f>
        <v>54.8383333333333</v>
      </c>
      <c r="AA14" s="62" t="n">
        <v>58</v>
      </c>
      <c r="AB14" s="63" t="n">
        <v>53.2</v>
      </c>
      <c r="AC14" s="59" t="n">
        <f aca="false">AA14-AB14</f>
        <v>4.8</v>
      </c>
      <c r="AD14" s="59" t="n">
        <f aca="false">AVERAGE(J14:U14)</f>
        <v>54.26</v>
      </c>
      <c r="AE14" s="60" t="n">
        <f aca="false">AVERAGE(B14:I14,V14:Y14)</f>
        <v>55.4166666666667</v>
      </c>
      <c r="AF14" s="67" t="n">
        <f aca="false">SUM(Z14+700)*(1013.25/760)</f>
        <v>1006.36834375</v>
      </c>
      <c r="AG14" s="62" t="n">
        <f aca="false">SUM(AA14+700)*(1013.25/760)</f>
        <v>1010.58355263158</v>
      </c>
      <c r="AH14" s="68" t="n">
        <f aca="false">SUM(AB14+700)*(1013.25/760)</f>
        <v>1004.18407894737</v>
      </c>
    </row>
    <row r="15" customFormat="false" ht="12" hidden="false" customHeight="false" outlineLevel="0" collapsed="false">
      <c r="A15" s="57" t="n">
        <v>4</v>
      </c>
      <c r="B15" s="58" t="n">
        <v>53.3</v>
      </c>
      <c r="C15" s="59" t="n">
        <v>53</v>
      </c>
      <c r="D15" s="59" t="n">
        <v>52.9</v>
      </c>
      <c r="E15" s="59" t="n">
        <v>52.7</v>
      </c>
      <c r="F15" s="59" t="n">
        <v>52.5</v>
      </c>
      <c r="G15" s="59" t="n">
        <v>52.4</v>
      </c>
      <c r="H15" s="59" t="n">
        <v>52.6</v>
      </c>
      <c r="I15" s="60" t="n">
        <v>52.7</v>
      </c>
      <c r="J15" s="59" t="n">
        <v>52.73</v>
      </c>
      <c r="K15" s="59" t="n">
        <v>53</v>
      </c>
      <c r="L15" s="59" t="n">
        <v>53.1</v>
      </c>
      <c r="M15" s="59" t="n">
        <v>53.24</v>
      </c>
      <c r="N15" s="59" t="n">
        <v>53</v>
      </c>
      <c r="O15" s="59" t="n">
        <v>52.9</v>
      </c>
      <c r="P15" s="59" t="n">
        <v>52.9</v>
      </c>
      <c r="Q15" s="59" t="n">
        <v>52.9</v>
      </c>
      <c r="R15" s="59" t="n">
        <v>52.9</v>
      </c>
      <c r="S15" s="59" t="n">
        <v>53</v>
      </c>
      <c r="T15" s="59" t="n">
        <v>53</v>
      </c>
      <c r="U15" s="60" t="n">
        <v>53.1</v>
      </c>
      <c r="V15" s="59" t="n">
        <v>53.2</v>
      </c>
      <c r="W15" s="59" t="n">
        <v>53.3</v>
      </c>
      <c r="X15" s="59" t="n">
        <v>53.4</v>
      </c>
      <c r="Y15" s="59" t="n">
        <v>53.4</v>
      </c>
      <c r="Z15" s="61" t="n">
        <f aca="false">AVERAGE(B15:Y15)</f>
        <v>52.9654166666667</v>
      </c>
      <c r="AA15" s="62" t="n">
        <v>53.5</v>
      </c>
      <c r="AB15" s="63" t="n">
        <v>52.3</v>
      </c>
      <c r="AC15" s="59" t="n">
        <f aca="false">AA15-AB15</f>
        <v>1.2</v>
      </c>
      <c r="AD15" s="59" t="n">
        <f aca="false">AVERAGE(J15:U15)</f>
        <v>52.9808333333333</v>
      </c>
      <c r="AE15" s="60" t="n">
        <f aca="false">AVERAGE(B15:I15,V15:Y15)</f>
        <v>52.95</v>
      </c>
      <c r="AF15" s="67" t="n">
        <f aca="false">SUM(Z15+700)*(1013.25/760)</f>
        <v>1003.87132689145</v>
      </c>
      <c r="AG15" s="62" t="n">
        <f aca="false">SUM(AA15+700)*(1013.25/760)</f>
        <v>1004.58404605263</v>
      </c>
      <c r="AH15" s="68" t="n">
        <f aca="false">SUM(AB15+700)*(1013.25/760)</f>
        <v>1002.98417763158</v>
      </c>
    </row>
    <row r="16" customFormat="false" ht="12" hidden="false" customHeight="false" outlineLevel="0" collapsed="false">
      <c r="A16" s="57" t="n">
        <v>5</v>
      </c>
      <c r="B16" s="58" t="n">
        <v>53.3</v>
      </c>
      <c r="C16" s="59" t="n">
        <v>53.2</v>
      </c>
      <c r="D16" s="59" t="n">
        <v>53.1</v>
      </c>
      <c r="E16" s="59" t="n">
        <v>53.1</v>
      </c>
      <c r="F16" s="59" t="n">
        <v>53</v>
      </c>
      <c r="G16" s="59" t="n">
        <v>53</v>
      </c>
      <c r="H16" s="59" t="n">
        <v>53.1</v>
      </c>
      <c r="I16" s="60" t="n">
        <v>53.3</v>
      </c>
      <c r="J16" s="59" t="n">
        <v>53.76</v>
      </c>
      <c r="K16" s="59" t="n">
        <v>53.8</v>
      </c>
      <c r="L16" s="59" t="n">
        <v>53.9</v>
      </c>
      <c r="M16" s="59" t="n">
        <v>53.77</v>
      </c>
      <c r="N16" s="59" t="n">
        <v>53.7</v>
      </c>
      <c r="O16" s="59" t="n">
        <v>53.7</v>
      </c>
      <c r="P16" s="59" t="n">
        <v>53.75</v>
      </c>
      <c r="Q16" s="59" t="n">
        <v>53.8</v>
      </c>
      <c r="R16" s="59" t="n">
        <v>54</v>
      </c>
      <c r="S16" s="59" t="n">
        <v>54.24</v>
      </c>
      <c r="T16" s="59" t="n">
        <v>54.3</v>
      </c>
      <c r="U16" s="60" t="n">
        <v>54.7</v>
      </c>
      <c r="V16" s="59" t="n">
        <v>55.2</v>
      </c>
      <c r="W16" s="59" t="n">
        <v>55.8</v>
      </c>
      <c r="X16" s="59" t="n">
        <v>56.1</v>
      </c>
      <c r="Y16" s="59" t="n">
        <v>56.3</v>
      </c>
      <c r="Z16" s="61" t="n">
        <f aca="false">AVERAGE(B16:Y16)</f>
        <v>53.9966666666667</v>
      </c>
      <c r="AA16" s="62" t="n">
        <f aca="false">LARGE(B16:Y16,1)</f>
        <v>56.3</v>
      </c>
      <c r="AB16" s="63" t="n">
        <f aca="false">LARGE(B16:Y16,24)</f>
        <v>53</v>
      </c>
      <c r="AC16" s="59" t="n">
        <f aca="false">AA16-AB16</f>
        <v>3.3</v>
      </c>
      <c r="AD16" s="59" t="n">
        <f aca="false">AVERAGE(J16:U16)</f>
        <v>53.9516666666667</v>
      </c>
      <c r="AE16" s="60" t="n">
        <f aca="false">AVERAGE(B16:I16,V16:Y16)</f>
        <v>54.0416666666667</v>
      </c>
      <c r="AF16" s="67" t="n">
        <f aca="false">SUM(Z16+700)*(1013.25/760)</f>
        <v>1005.24621381579</v>
      </c>
      <c r="AG16" s="62" t="n">
        <f aca="false">SUM(AA16+700)*(1013.25/760)</f>
        <v>1008.31707236842</v>
      </c>
      <c r="AH16" s="68" t="n">
        <f aca="false">SUM(AB16+700)*(1013.25/760)</f>
        <v>1003.91743421053</v>
      </c>
    </row>
    <row r="17" customFormat="false" ht="12" hidden="false" customHeight="false" outlineLevel="0" collapsed="false">
      <c r="A17" s="57" t="n">
        <v>6</v>
      </c>
      <c r="B17" s="58" t="n">
        <v>56.4</v>
      </c>
      <c r="C17" s="59" t="n">
        <v>56.6</v>
      </c>
      <c r="D17" s="59" t="n">
        <v>56.7</v>
      </c>
      <c r="E17" s="59" t="n">
        <v>56.7</v>
      </c>
      <c r="F17" s="59" t="n">
        <v>56.8</v>
      </c>
      <c r="G17" s="59" t="n">
        <v>57</v>
      </c>
      <c r="H17" s="59" t="n">
        <v>57.3</v>
      </c>
      <c r="I17" s="60" t="n">
        <v>57.6</v>
      </c>
      <c r="J17" s="59" t="n">
        <v>57.86</v>
      </c>
      <c r="K17" s="59" t="n">
        <v>58</v>
      </c>
      <c r="L17" s="59" t="n">
        <v>57.9</v>
      </c>
      <c r="M17" s="59" t="n">
        <v>57.81</v>
      </c>
      <c r="N17" s="59" t="n">
        <v>57.6</v>
      </c>
      <c r="O17" s="59" t="n">
        <v>57.2</v>
      </c>
      <c r="P17" s="59" t="n">
        <v>56.73</v>
      </c>
      <c r="Q17" s="59" t="n">
        <v>56.4</v>
      </c>
      <c r="R17" s="59" t="n">
        <v>56.1</v>
      </c>
      <c r="S17" s="59" t="n">
        <v>56.16</v>
      </c>
      <c r="T17" s="59" t="n">
        <v>56.2</v>
      </c>
      <c r="U17" s="60" t="n">
        <v>56.3</v>
      </c>
      <c r="V17" s="59" t="n">
        <v>56.4</v>
      </c>
      <c r="W17" s="59" t="n">
        <v>56.7</v>
      </c>
      <c r="X17" s="59" t="n">
        <v>56.9</v>
      </c>
      <c r="Y17" s="59" t="n">
        <v>56.9</v>
      </c>
      <c r="Z17" s="61" t="n">
        <f aca="false">AVERAGE(B17:Y17)</f>
        <v>56.9275</v>
      </c>
      <c r="AA17" s="62" t="n">
        <f aca="false">LARGE(B17:Y17,1)</f>
        <v>58</v>
      </c>
      <c r="AB17" s="63" t="n">
        <v>56</v>
      </c>
      <c r="AC17" s="59" t="n">
        <f aca="false">AA17-AB17</f>
        <v>2</v>
      </c>
      <c r="AD17" s="59" t="n">
        <f aca="false">AVERAGE(J17:U17)</f>
        <v>57.0216666666667</v>
      </c>
      <c r="AE17" s="60" t="n">
        <f aca="false">AVERAGE(B17:I17,V17:Y17)</f>
        <v>56.8333333333333</v>
      </c>
      <c r="AF17" s="67" t="n">
        <f aca="false">SUM(Z17+700)*(1013.25/760)</f>
        <v>1009.15367023026</v>
      </c>
      <c r="AG17" s="62" t="n">
        <f aca="false">SUM(AA17+700)*(1013.25/760)</f>
        <v>1010.58355263158</v>
      </c>
      <c r="AH17" s="68" t="n">
        <f aca="false">SUM(AB17+700)*(1013.25/760)</f>
        <v>1007.91710526316</v>
      </c>
    </row>
    <row r="18" customFormat="false" ht="12" hidden="false" customHeight="false" outlineLevel="0" collapsed="false">
      <c r="A18" s="57" t="n">
        <v>7</v>
      </c>
      <c r="B18" s="58" t="n">
        <v>56.8</v>
      </c>
      <c r="C18" s="59" t="n">
        <v>56.4</v>
      </c>
      <c r="D18" s="59" t="n">
        <v>56</v>
      </c>
      <c r="E18" s="59" t="n">
        <v>55.9</v>
      </c>
      <c r="F18" s="59" t="n">
        <v>55.8</v>
      </c>
      <c r="G18" s="59" t="n">
        <v>55.7</v>
      </c>
      <c r="H18" s="59" t="n">
        <v>55.6</v>
      </c>
      <c r="I18" s="60" t="n">
        <v>55.5</v>
      </c>
      <c r="J18" s="59" t="n">
        <v>55.46</v>
      </c>
      <c r="K18" s="59" t="n">
        <v>55.3</v>
      </c>
      <c r="L18" s="59" t="n">
        <v>55.1</v>
      </c>
      <c r="M18" s="59" t="n">
        <v>54.89</v>
      </c>
      <c r="N18" s="59" t="n">
        <v>54.6</v>
      </c>
      <c r="O18" s="59" t="n">
        <v>54.3</v>
      </c>
      <c r="P18" s="59" t="n">
        <v>54.06</v>
      </c>
      <c r="Q18" s="59" t="n">
        <v>53.8</v>
      </c>
      <c r="R18" s="59" t="n">
        <v>53.5</v>
      </c>
      <c r="S18" s="59" t="n">
        <v>53.18</v>
      </c>
      <c r="T18" s="59" t="n">
        <v>53.2</v>
      </c>
      <c r="U18" s="60" t="n">
        <v>53.2</v>
      </c>
      <c r="V18" s="59" t="n">
        <v>53.7</v>
      </c>
      <c r="W18" s="59" t="n">
        <v>54</v>
      </c>
      <c r="X18" s="59" t="n">
        <v>54.4</v>
      </c>
      <c r="Y18" s="59" t="n">
        <v>54.6</v>
      </c>
      <c r="Z18" s="61" t="n">
        <f aca="false">AVERAGE(B18:Y18)</f>
        <v>54.79125</v>
      </c>
      <c r="AA18" s="62" t="n">
        <f aca="false">LARGE(B18:Y18,1)</f>
        <v>56.8</v>
      </c>
      <c r="AB18" s="63" t="n">
        <f aca="false">LARGE(B18:Y18,24)</f>
        <v>53.18</v>
      </c>
      <c r="AC18" s="59" t="n">
        <f aca="false">AA18-AB18</f>
        <v>3.62</v>
      </c>
      <c r="AD18" s="59" t="n">
        <f aca="false">AVERAGE(J18:U18)</f>
        <v>54.2158333333333</v>
      </c>
      <c r="AE18" s="60" t="n">
        <f aca="false">AVERAGE(B18:I18,V18:Y18)</f>
        <v>55.3666666666667</v>
      </c>
      <c r="AF18" s="67" t="n">
        <f aca="false">SUM(Z18+700)*(1013.25/760)</f>
        <v>1006.30557113487</v>
      </c>
      <c r="AG18" s="62" t="n">
        <f aca="false">SUM(AA18+700)*(1013.25/760)</f>
        <v>1008.98368421053</v>
      </c>
      <c r="AH18" s="68" t="n">
        <f aca="false">SUM(AB18+700)*(1013.25/760)</f>
        <v>1004.15741447368</v>
      </c>
    </row>
    <row r="19" customFormat="false" ht="12" hidden="false" customHeight="false" outlineLevel="0" collapsed="false">
      <c r="A19" s="57" t="n">
        <v>8</v>
      </c>
      <c r="B19" s="58" t="n">
        <v>54.9</v>
      </c>
      <c r="C19" s="59" t="n">
        <v>55</v>
      </c>
      <c r="D19" s="59" t="n">
        <v>55.2</v>
      </c>
      <c r="E19" s="59" t="n">
        <v>55.3</v>
      </c>
      <c r="F19" s="59" t="n">
        <v>55.5</v>
      </c>
      <c r="G19" s="59" t="n">
        <v>55.8</v>
      </c>
      <c r="H19" s="59" t="n">
        <v>56.2</v>
      </c>
      <c r="I19" s="60" t="n">
        <v>56.5</v>
      </c>
      <c r="J19" s="59" t="n">
        <v>56.76</v>
      </c>
      <c r="K19" s="59" t="n">
        <v>56.8</v>
      </c>
      <c r="L19" s="59" t="n">
        <v>56.8</v>
      </c>
      <c r="M19" s="59" t="n">
        <v>56.76</v>
      </c>
      <c r="N19" s="59" t="n">
        <v>56.7</v>
      </c>
      <c r="O19" s="59" t="n">
        <v>56.5</v>
      </c>
      <c r="P19" s="59" t="n">
        <v>56.38</v>
      </c>
      <c r="Q19" s="59" t="n">
        <v>56.3</v>
      </c>
      <c r="R19" s="59" t="n">
        <v>56.2</v>
      </c>
      <c r="S19" s="59" t="n">
        <v>56.16</v>
      </c>
      <c r="T19" s="59" t="n">
        <v>56.2</v>
      </c>
      <c r="U19" s="60" t="n">
        <v>56.5</v>
      </c>
      <c r="V19" s="59" t="n">
        <v>56.8</v>
      </c>
      <c r="W19" s="59" t="n">
        <v>57.1</v>
      </c>
      <c r="X19" s="59" t="n">
        <v>57.3</v>
      </c>
      <c r="Y19" s="59" t="n">
        <v>57.3</v>
      </c>
      <c r="Z19" s="61" t="n">
        <f aca="false">AVERAGE(B19:Y19)</f>
        <v>56.29</v>
      </c>
      <c r="AA19" s="62" t="n">
        <f aca="false">LARGE(B19:Y19,1)</f>
        <v>57.3</v>
      </c>
      <c r="AB19" s="63" t="n">
        <f aca="false">LARGE(B19:Y19,24)</f>
        <v>54.9</v>
      </c>
      <c r="AC19" s="59" t="n">
        <f aca="false">AA19-AB19</f>
        <v>2.4</v>
      </c>
      <c r="AD19" s="59" t="n">
        <f aca="false">AVERAGE(J19:U19)</f>
        <v>56.505</v>
      </c>
      <c r="AE19" s="60" t="n">
        <f aca="false">AVERAGE(B19:I19,V19:Y19)</f>
        <v>56.075</v>
      </c>
      <c r="AF19" s="67" t="n">
        <f aca="false">SUM(Z19+700)*(1013.25/760)</f>
        <v>1008.30374013158</v>
      </c>
      <c r="AG19" s="62" t="n">
        <f aca="false">SUM(AA19+700)*(1013.25/760)</f>
        <v>1009.65029605263</v>
      </c>
      <c r="AH19" s="68" t="n">
        <f aca="false">SUM(AB19+700)*(1013.25/760)</f>
        <v>1006.45055921053</v>
      </c>
    </row>
    <row r="20" customFormat="false" ht="12" hidden="false" customHeight="false" outlineLevel="0" collapsed="false">
      <c r="A20" s="57" t="n">
        <v>9</v>
      </c>
      <c r="B20" s="58" t="n">
        <v>57.3</v>
      </c>
      <c r="C20" s="59" t="n">
        <v>57.2</v>
      </c>
      <c r="D20" s="59" t="n">
        <v>57.2</v>
      </c>
      <c r="E20" s="59" t="n">
        <v>57.2</v>
      </c>
      <c r="F20" s="59" t="n">
        <v>57.2</v>
      </c>
      <c r="G20" s="59" t="n">
        <v>57.3</v>
      </c>
      <c r="H20" s="59" t="n">
        <v>57.6</v>
      </c>
      <c r="I20" s="60" t="n">
        <v>58</v>
      </c>
      <c r="J20" s="59" t="n">
        <v>58.15</v>
      </c>
      <c r="K20" s="59" t="n">
        <v>58.2</v>
      </c>
      <c r="L20" s="59" t="n">
        <v>58.3</v>
      </c>
      <c r="M20" s="59" t="n">
        <v>57.82</v>
      </c>
      <c r="N20" s="59" t="n">
        <v>57.7</v>
      </c>
      <c r="O20" s="59" t="n">
        <v>57.4</v>
      </c>
      <c r="P20" s="59" t="n">
        <v>57.09</v>
      </c>
      <c r="Q20" s="59" t="n">
        <v>57</v>
      </c>
      <c r="R20" s="59" t="n">
        <v>56.9</v>
      </c>
      <c r="S20" s="59" t="n">
        <v>56.85</v>
      </c>
      <c r="T20" s="59" t="n">
        <v>56.8</v>
      </c>
      <c r="U20" s="60" t="n">
        <v>57</v>
      </c>
      <c r="V20" s="59" t="n">
        <v>57.3</v>
      </c>
      <c r="W20" s="59" t="n">
        <v>57.6</v>
      </c>
      <c r="X20" s="59" t="n">
        <v>57.3</v>
      </c>
      <c r="Y20" s="59" t="n">
        <v>57.2</v>
      </c>
      <c r="Z20" s="61" t="n">
        <f aca="false">AVERAGE(B20:Y20)</f>
        <v>57.4004166666667</v>
      </c>
      <c r="AA20" s="62" t="n">
        <f aca="false">LARGE(B20:Y20,1)</f>
        <v>58.3</v>
      </c>
      <c r="AB20" s="63" t="n">
        <f aca="false">LARGE(B20:Y20,24)</f>
        <v>56.8</v>
      </c>
      <c r="AC20" s="59" t="n">
        <f aca="false">AA20-AB20</f>
        <v>1.5</v>
      </c>
      <c r="AD20" s="59" t="n">
        <f aca="false">AVERAGE(J20:U20)</f>
        <v>57.4341666666667</v>
      </c>
      <c r="AE20" s="60" t="n">
        <f aca="false">AVERAGE(B20:I20,V20:Y20)</f>
        <v>57.3666666666667</v>
      </c>
      <c r="AF20" s="67" t="n">
        <f aca="false">SUM(Z20+700)*(1013.25/760)</f>
        <v>1009.78417393092</v>
      </c>
      <c r="AG20" s="62" t="n">
        <f aca="false">SUM(AA20+700)*(1013.25/760)</f>
        <v>1010.98351973684</v>
      </c>
      <c r="AH20" s="68" t="n">
        <f aca="false">SUM(AB20+700)*(1013.25/760)</f>
        <v>1008.98368421053</v>
      </c>
    </row>
    <row r="21" customFormat="false" ht="12" hidden="false" customHeight="false" outlineLevel="0" collapsed="false">
      <c r="A21" s="57" t="n">
        <v>10</v>
      </c>
      <c r="B21" s="58" t="n">
        <v>57</v>
      </c>
      <c r="C21" s="59" t="n">
        <v>56.7</v>
      </c>
      <c r="D21" s="59" t="n">
        <v>56.4</v>
      </c>
      <c r="E21" s="59" t="n">
        <v>56.2</v>
      </c>
      <c r="F21" s="59" t="n">
        <v>56</v>
      </c>
      <c r="G21" s="59" t="n">
        <v>56</v>
      </c>
      <c r="H21" s="59" t="n">
        <v>56.2</v>
      </c>
      <c r="I21" s="60" t="n">
        <v>56.5</v>
      </c>
      <c r="J21" s="59" t="n">
        <v>56.62</v>
      </c>
      <c r="K21" s="59" t="n">
        <v>56.7</v>
      </c>
      <c r="L21" s="59" t="n">
        <v>56.8</v>
      </c>
      <c r="M21" s="59" t="n">
        <v>56.42</v>
      </c>
      <c r="N21" s="59" t="n">
        <v>56.2</v>
      </c>
      <c r="O21" s="59" t="n">
        <v>56</v>
      </c>
      <c r="P21" s="59" t="n">
        <v>56.02</v>
      </c>
      <c r="Q21" s="59" t="n">
        <v>56</v>
      </c>
      <c r="R21" s="59" t="n">
        <v>56</v>
      </c>
      <c r="S21" s="59" t="n">
        <v>55.87</v>
      </c>
      <c r="T21" s="59" t="n">
        <v>55.9</v>
      </c>
      <c r="U21" s="60" t="n">
        <v>56</v>
      </c>
      <c r="V21" s="59" t="n">
        <v>56.1</v>
      </c>
      <c r="W21" s="59" t="n">
        <v>56.4</v>
      </c>
      <c r="X21" s="59" t="n">
        <v>56.5</v>
      </c>
      <c r="Y21" s="59" t="n">
        <v>56.4</v>
      </c>
      <c r="Z21" s="61" t="n">
        <f aca="false">AVERAGE(B21:Y21)</f>
        <v>56.28875</v>
      </c>
      <c r="AA21" s="62" t="n">
        <f aca="false">LARGE(B21:Y21,1)</f>
        <v>57</v>
      </c>
      <c r="AB21" s="63" t="n">
        <f aca="false">LARGE(B21:Y21,24)</f>
        <v>55.87</v>
      </c>
      <c r="AC21" s="59" t="n">
        <f aca="false">AA21-AB21</f>
        <v>1.13</v>
      </c>
      <c r="AD21" s="59" t="n">
        <f aca="false">AVERAGE(J21:U21)</f>
        <v>56.2108333333333</v>
      </c>
      <c r="AE21" s="60" t="n">
        <f aca="false">AVERAGE(B21:I21,V21:Y21)</f>
        <v>56.3666666666667</v>
      </c>
      <c r="AF21" s="67" t="n">
        <f aca="false">SUM(Z21+700)*(1013.25/760)</f>
        <v>1008.30207360197</v>
      </c>
      <c r="AG21" s="62" t="n">
        <f aca="false">SUM(AA21+700)*(1013.25/760)</f>
        <v>1009.25032894737</v>
      </c>
      <c r="AH21" s="68" t="n">
        <f aca="false">SUM(AB21+700)*(1013.25/760)</f>
        <v>1007.74378618421</v>
      </c>
    </row>
    <row r="22" customFormat="false" ht="12" hidden="false" customHeight="false" outlineLevel="0" collapsed="false">
      <c r="A22" s="57" t="n">
        <v>11</v>
      </c>
      <c r="B22" s="58" t="n">
        <v>56.2</v>
      </c>
      <c r="C22" s="59" t="n">
        <v>56.1</v>
      </c>
      <c r="D22" s="59" t="n">
        <v>56</v>
      </c>
      <c r="E22" s="59" t="n">
        <v>55.9</v>
      </c>
      <c r="F22" s="59" t="n">
        <v>55.9</v>
      </c>
      <c r="G22" s="59" t="n">
        <v>56.2</v>
      </c>
      <c r="H22" s="59" t="n">
        <v>56.5</v>
      </c>
      <c r="I22" s="60" t="n">
        <v>57</v>
      </c>
      <c r="J22" s="59" t="n">
        <v>57.31</v>
      </c>
      <c r="K22" s="59" t="n">
        <v>57.4</v>
      </c>
      <c r="L22" s="59" t="n">
        <v>57.4</v>
      </c>
      <c r="M22" s="59" t="n">
        <v>57.43</v>
      </c>
      <c r="N22" s="59" t="n">
        <v>57.3</v>
      </c>
      <c r="O22" s="59" t="n">
        <v>57.3</v>
      </c>
      <c r="P22" s="59" t="n">
        <v>57.2</v>
      </c>
      <c r="Q22" s="59" t="n">
        <v>57.2</v>
      </c>
      <c r="R22" s="59" t="n">
        <v>57</v>
      </c>
      <c r="S22" s="59" t="n">
        <v>56.9</v>
      </c>
      <c r="T22" s="59" t="n">
        <v>56.9</v>
      </c>
      <c r="U22" s="60" t="n">
        <v>56.9</v>
      </c>
      <c r="V22" s="59" t="n">
        <v>57.3</v>
      </c>
      <c r="W22" s="59" t="n">
        <v>57.5</v>
      </c>
      <c r="X22" s="59" t="n">
        <v>57.7</v>
      </c>
      <c r="Y22" s="59" t="n">
        <v>57.7</v>
      </c>
      <c r="Z22" s="61" t="n">
        <f aca="false">AVERAGE(B22:Y22)</f>
        <v>56.9266666666667</v>
      </c>
      <c r="AA22" s="62" t="n">
        <f aca="false">LARGE(B22:Y22,1)</f>
        <v>57.7</v>
      </c>
      <c r="AB22" s="63" t="n">
        <f aca="false">LARGE(B22:Y22,24)</f>
        <v>55.9</v>
      </c>
      <c r="AC22" s="59" t="n">
        <f aca="false">AA22-AB22</f>
        <v>1.8</v>
      </c>
      <c r="AD22" s="59" t="n">
        <f aca="false">AVERAGE(J22:U22)</f>
        <v>57.1866666666667</v>
      </c>
      <c r="AE22" s="60" t="n">
        <f aca="false">AVERAGE(B22:I22,V22:Y22)</f>
        <v>56.6666666666667</v>
      </c>
      <c r="AF22" s="67" t="n">
        <f aca="false">SUM(Z22+700)*(1013.25/760)</f>
        <v>1009.15255921053</v>
      </c>
      <c r="AG22" s="62" t="n">
        <f aca="false">SUM(AA22+700)*(1013.25/760)</f>
        <v>1010.18358552632</v>
      </c>
      <c r="AH22" s="68" t="n">
        <f aca="false">SUM(AB22+700)*(1013.25/760)</f>
        <v>1007.78378289474</v>
      </c>
    </row>
    <row r="23" customFormat="false" ht="12" hidden="false" customHeight="false" outlineLevel="0" collapsed="false">
      <c r="A23" s="57" t="n">
        <v>12</v>
      </c>
      <c r="B23" s="58" t="n">
        <v>57.7</v>
      </c>
      <c r="C23" s="59" t="n">
        <v>57.7</v>
      </c>
      <c r="D23" s="59" t="n">
        <v>57.6</v>
      </c>
      <c r="E23" s="59" t="n">
        <v>57.6</v>
      </c>
      <c r="F23" s="59" t="n">
        <v>57.6</v>
      </c>
      <c r="G23" s="59" t="n">
        <v>57.7</v>
      </c>
      <c r="H23" s="59" t="n">
        <v>57.9</v>
      </c>
      <c r="I23" s="60" t="n">
        <v>58.2</v>
      </c>
      <c r="J23" s="59" t="n">
        <v>58.48</v>
      </c>
      <c r="K23" s="59" t="n">
        <v>58.6</v>
      </c>
      <c r="L23" s="59" t="n">
        <v>58.7</v>
      </c>
      <c r="M23" s="59" t="n">
        <v>58.68</v>
      </c>
      <c r="N23" s="59" t="n">
        <v>58.5</v>
      </c>
      <c r="O23" s="59" t="n">
        <v>58.4</v>
      </c>
      <c r="P23" s="59" t="n">
        <v>58.33</v>
      </c>
      <c r="Q23" s="59" t="n">
        <v>58.2</v>
      </c>
      <c r="R23" s="59" t="n">
        <v>58.1</v>
      </c>
      <c r="S23" s="59" t="n">
        <v>58.11</v>
      </c>
      <c r="T23" s="59" t="n">
        <v>58.1</v>
      </c>
      <c r="U23" s="60" t="n">
        <v>58.1</v>
      </c>
      <c r="V23" s="59" t="n">
        <v>58.3</v>
      </c>
      <c r="W23" s="59" t="n">
        <v>58.5</v>
      </c>
      <c r="X23" s="59" t="n">
        <v>58.6</v>
      </c>
      <c r="Y23" s="59" t="n">
        <v>58.6</v>
      </c>
      <c r="Z23" s="61" t="n">
        <f aca="false">AVERAGE(B23:Y23)</f>
        <v>58.1791666666667</v>
      </c>
      <c r="AA23" s="62" t="n">
        <f aca="false">LARGE(B23:Y23,1)</f>
        <v>58.7</v>
      </c>
      <c r="AB23" s="63" t="n">
        <f aca="false">LARGE(B23:Y23,24)</f>
        <v>57.6</v>
      </c>
      <c r="AC23" s="59" t="n">
        <f aca="false">AA23-AB23</f>
        <v>1.1</v>
      </c>
      <c r="AD23" s="59" t="n">
        <f aca="false">AVERAGE(J23:U23)</f>
        <v>58.3583333333333</v>
      </c>
      <c r="AE23" s="60" t="n">
        <f aca="false">AVERAGE(B23:I23,V23:Y23)</f>
        <v>58</v>
      </c>
      <c r="AF23" s="67" t="n">
        <f aca="false">SUM(Z23+700)*(1013.25/760)</f>
        <v>1010.822421875</v>
      </c>
      <c r="AG23" s="62" t="n">
        <f aca="false">SUM(AA23+700)*(1013.25/760)</f>
        <v>1011.51680921053</v>
      </c>
      <c r="AH23" s="68" t="n">
        <f aca="false">SUM(AB23+700)*(1013.25/760)</f>
        <v>1010.05026315789</v>
      </c>
    </row>
    <row r="24" customFormat="false" ht="12" hidden="false" customHeight="false" outlineLevel="0" collapsed="false">
      <c r="A24" s="57" t="n">
        <v>13</v>
      </c>
      <c r="B24" s="59" t="n">
        <v>58.4</v>
      </c>
      <c r="C24" s="59" t="n">
        <v>58.3</v>
      </c>
      <c r="D24" s="59" t="n">
        <v>58</v>
      </c>
      <c r="E24" s="59" t="n">
        <v>58</v>
      </c>
      <c r="F24" s="59" t="n">
        <v>58.1</v>
      </c>
      <c r="G24" s="59" t="n">
        <v>58.2</v>
      </c>
      <c r="H24" s="59" t="n">
        <v>58.2</v>
      </c>
      <c r="I24" s="60" t="n">
        <v>58.2</v>
      </c>
      <c r="J24" s="59" t="n">
        <v>58.43</v>
      </c>
      <c r="K24" s="59" t="n">
        <v>58.4</v>
      </c>
      <c r="L24" s="59" t="n">
        <v>58.2</v>
      </c>
      <c r="M24" s="59" t="n">
        <v>57.81</v>
      </c>
      <c r="N24" s="59" t="n">
        <v>57.6</v>
      </c>
      <c r="O24" s="59" t="n">
        <v>57.2</v>
      </c>
      <c r="P24" s="59" t="n">
        <v>56.91</v>
      </c>
      <c r="Q24" s="59" t="n">
        <v>56.6</v>
      </c>
      <c r="R24" s="59" t="n">
        <v>56.5</v>
      </c>
      <c r="S24" s="59" t="n">
        <v>56.34</v>
      </c>
      <c r="T24" s="59" t="n">
        <v>56.3</v>
      </c>
      <c r="U24" s="60" t="n">
        <v>56.4</v>
      </c>
      <c r="V24" s="59" t="n">
        <v>56.5</v>
      </c>
      <c r="W24" s="59" t="n">
        <v>56.8</v>
      </c>
      <c r="X24" s="59" t="n">
        <v>56.8</v>
      </c>
      <c r="Y24" s="59" t="n">
        <v>56.7</v>
      </c>
      <c r="Z24" s="61" t="n">
        <f aca="false">AVERAGE(B24:Y24)</f>
        <v>57.45375</v>
      </c>
      <c r="AA24" s="62" t="n">
        <v>58.6</v>
      </c>
      <c r="AB24" s="63" t="n">
        <f aca="false">LARGE(B24:Y24,24)</f>
        <v>56.3</v>
      </c>
      <c r="AC24" s="59" t="n">
        <f aca="false">AA24-AB24</f>
        <v>2.3</v>
      </c>
      <c r="AD24" s="59" t="n">
        <f aca="false">AVERAGE(J24:U24)</f>
        <v>57.2241666666667</v>
      </c>
      <c r="AE24" s="60" t="n">
        <f aca="false">AVERAGE(B24:I24,V24:Y24)</f>
        <v>57.6833333333333</v>
      </c>
      <c r="AF24" s="67" t="n">
        <f aca="false">SUM(Z24+700)*(1013.25/760)</f>
        <v>1009.85527919408</v>
      </c>
      <c r="AG24" s="62" t="n">
        <f aca="false">SUM(AA24+700)*(1013.25/760)</f>
        <v>1011.38348684211</v>
      </c>
      <c r="AH24" s="68" t="n">
        <f aca="false">SUM(AB24+700)*(1013.25/760)</f>
        <v>1008.31707236842</v>
      </c>
    </row>
    <row r="25" customFormat="false" ht="12" hidden="false" customHeight="false" outlineLevel="0" collapsed="false">
      <c r="A25" s="57" t="n">
        <v>14</v>
      </c>
      <c r="B25" s="59" t="n">
        <v>56.6</v>
      </c>
      <c r="C25" s="59" t="n">
        <v>56.4</v>
      </c>
      <c r="D25" s="59" t="n">
        <v>56.4</v>
      </c>
      <c r="E25" s="59" t="n">
        <v>56.3</v>
      </c>
      <c r="F25" s="59" t="n">
        <v>56.3</v>
      </c>
      <c r="G25" s="59" t="n">
        <v>56.3</v>
      </c>
      <c r="H25" s="59" t="n">
        <v>56.4</v>
      </c>
      <c r="I25" s="60" t="n">
        <v>56.5</v>
      </c>
      <c r="J25" s="59" t="n">
        <v>56.63</v>
      </c>
      <c r="K25" s="59" t="n">
        <v>56.7</v>
      </c>
      <c r="L25" s="59" t="n">
        <v>56.8</v>
      </c>
      <c r="M25" s="59" t="n">
        <v>56.69</v>
      </c>
      <c r="N25" s="59" t="n">
        <v>56.5</v>
      </c>
      <c r="O25" s="59" t="n">
        <v>56.4</v>
      </c>
      <c r="P25" s="59" t="n">
        <v>56.22</v>
      </c>
      <c r="Q25" s="59" t="n">
        <v>55.8</v>
      </c>
      <c r="R25" s="59" t="n">
        <v>55.6</v>
      </c>
      <c r="S25" s="59" t="n">
        <v>55.41</v>
      </c>
      <c r="T25" s="59" t="n">
        <v>55.3</v>
      </c>
      <c r="U25" s="60" t="n">
        <v>55.3</v>
      </c>
      <c r="V25" s="59" t="n">
        <v>55.4</v>
      </c>
      <c r="W25" s="59" t="n">
        <v>55.5</v>
      </c>
      <c r="X25" s="59" t="n">
        <v>55.5</v>
      </c>
      <c r="Y25" s="59" t="n">
        <v>55.4</v>
      </c>
      <c r="Z25" s="61" t="n">
        <f aca="false">AVERAGE(B25:Y25)</f>
        <v>56.0979166666667</v>
      </c>
      <c r="AA25" s="62" t="n">
        <v>56.9</v>
      </c>
      <c r="AB25" s="63" t="n">
        <v>55.2</v>
      </c>
      <c r="AC25" s="59" t="n">
        <f aca="false">AA25-AB25</f>
        <v>1.7</v>
      </c>
      <c r="AD25" s="59" t="n">
        <f aca="false">AVERAGE(J25:U25)</f>
        <v>56.1125</v>
      </c>
      <c r="AE25" s="60" t="n">
        <f aca="false">AVERAGE(B25:I25,V25:Y25)</f>
        <v>56.0833333333333</v>
      </c>
      <c r="AF25" s="67" t="n">
        <f aca="false">SUM(Z25+700)*(1013.25/760)</f>
        <v>1008.04765008224</v>
      </c>
      <c r="AG25" s="62" t="n">
        <f aca="false">SUM(AA25+700)*(1013.25/760)</f>
        <v>1009.11700657895</v>
      </c>
      <c r="AH25" s="68" t="n">
        <f aca="false">SUM(AB25+700)*(1013.25/760)</f>
        <v>1006.85052631579</v>
      </c>
    </row>
    <row r="26" customFormat="false" ht="12" hidden="false" customHeight="false" outlineLevel="0" collapsed="false">
      <c r="A26" s="57" t="n">
        <v>15</v>
      </c>
      <c r="B26" s="59" t="n">
        <v>55.5</v>
      </c>
      <c r="C26" s="59" t="n">
        <v>55.5</v>
      </c>
      <c r="D26" s="59" t="n">
        <v>55.5</v>
      </c>
      <c r="E26" s="59" t="n">
        <v>55.4</v>
      </c>
      <c r="F26" s="59" t="n">
        <v>55.3</v>
      </c>
      <c r="G26" s="59" t="n">
        <v>55.3</v>
      </c>
      <c r="H26" s="59" t="n">
        <v>55.4</v>
      </c>
      <c r="I26" s="60" t="n">
        <v>55.4</v>
      </c>
      <c r="J26" s="59" t="n">
        <v>55.48</v>
      </c>
      <c r="K26" s="59" t="n">
        <v>55.5</v>
      </c>
      <c r="L26" s="59" t="n">
        <v>55.5</v>
      </c>
      <c r="M26" s="59" t="n">
        <v>55.48</v>
      </c>
      <c r="N26" s="59" t="n">
        <v>55.3</v>
      </c>
      <c r="O26" s="59" t="n">
        <v>55.2</v>
      </c>
      <c r="P26" s="59" t="n">
        <v>54.6</v>
      </c>
      <c r="Q26" s="59" t="n">
        <v>54.3</v>
      </c>
      <c r="R26" s="59" t="n">
        <v>54.2</v>
      </c>
      <c r="S26" s="59" t="n">
        <v>54.17</v>
      </c>
      <c r="T26" s="59" t="n">
        <v>54.2</v>
      </c>
      <c r="U26" s="60" t="n">
        <v>54.4</v>
      </c>
      <c r="V26" s="59" t="n">
        <v>54.4</v>
      </c>
      <c r="W26" s="59" t="n">
        <v>54.5</v>
      </c>
      <c r="X26" s="59" t="n">
        <v>54.5</v>
      </c>
      <c r="Y26" s="59" t="n">
        <v>54.3</v>
      </c>
      <c r="Z26" s="61" t="n">
        <f aca="false">AVERAGE(B26:Y26)</f>
        <v>54.9720833333333</v>
      </c>
      <c r="AA26" s="62" t="n">
        <v>55.6</v>
      </c>
      <c r="AB26" s="63" t="n">
        <v>54.1</v>
      </c>
      <c r="AC26" s="59" t="n">
        <f aca="false">AA26-AB26</f>
        <v>1.5</v>
      </c>
      <c r="AD26" s="59" t="n">
        <f aca="false">AVERAGE(J26:U26)</f>
        <v>54.8608333333333</v>
      </c>
      <c r="AE26" s="60" t="n">
        <f aca="false">AVERAGE(B26:I26,V26:Y26)</f>
        <v>55.0833333333333</v>
      </c>
      <c r="AF26" s="67" t="n">
        <f aca="false">SUM(Z26+700)*(1013.25/760)</f>
        <v>1006.54666241776</v>
      </c>
      <c r="AG26" s="62" t="n">
        <f aca="false">SUM(AA26+700)*(1013.25/760)</f>
        <v>1007.38381578947</v>
      </c>
      <c r="AH26" s="68" t="n">
        <f aca="false">SUM(AB26+700)*(1013.25/760)</f>
        <v>1005.38398026316</v>
      </c>
    </row>
    <row r="27" customFormat="false" ht="12" hidden="false" customHeight="false" outlineLevel="0" collapsed="false">
      <c r="A27" s="57" t="n">
        <v>16</v>
      </c>
      <c r="B27" s="59" t="n">
        <v>54.3</v>
      </c>
      <c r="C27" s="59" t="n">
        <v>54.2</v>
      </c>
      <c r="D27" s="59" t="n">
        <v>53.9</v>
      </c>
      <c r="E27" s="59" t="n">
        <v>53.7</v>
      </c>
      <c r="F27" s="59" t="n">
        <v>53.5</v>
      </c>
      <c r="G27" s="59" t="n">
        <v>53.4</v>
      </c>
      <c r="H27" s="59" t="n">
        <v>53.4</v>
      </c>
      <c r="I27" s="60" t="n">
        <v>53.6</v>
      </c>
      <c r="J27" s="59" t="n">
        <v>53.86</v>
      </c>
      <c r="K27" s="59" t="n">
        <v>53.9</v>
      </c>
      <c r="L27" s="59" t="n">
        <v>53.9</v>
      </c>
      <c r="M27" s="59" t="n">
        <v>53.75</v>
      </c>
      <c r="N27" s="59" t="n">
        <v>53.7</v>
      </c>
      <c r="O27" s="59" t="n">
        <v>53.6</v>
      </c>
      <c r="P27" s="59" t="n">
        <v>53.39</v>
      </c>
      <c r="Q27" s="59" t="n">
        <v>53.4</v>
      </c>
      <c r="R27" s="59" t="n">
        <v>53.4</v>
      </c>
      <c r="S27" s="59" t="n">
        <v>53.39</v>
      </c>
      <c r="T27" s="59" t="n">
        <v>53.4</v>
      </c>
      <c r="U27" s="60" t="n">
        <v>54</v>
      </c>
      <c r="V27" s="59" t="n">
        <v>54.3</v>
      </c>
      <c r="W27" s="59" t="n">
        <v>54.8</v>
      </c>
      <c r="X27" s="59" t="n">
        <v>55.3</v>
      </c>
      <c r="Y27" s="59" t="n">
        <v>55.3</v>
      </c>
      <c r="Z27" s="61" t="n">
        <f aca="false">AVERAGE(B27:Y27)</f>
        <v>53.89125</v>
      </c>
      <c r="AA27" s="62" t="n">
        <v>55.4</v>
      </c>
      <c r="AB27" s="63" t="n">
        <v>53.3</v>
      </c>
      <c r="AC27" s="59" t="n">
        <f aca="false">AA27-AB27</f>
        <v>2.1</v>
      </c>
      <c r="AD27" s="59" t="n">
        <f aca="false">AVERAGE(J27:U27)</f>
        <v>53.6408333333333</v>
      </c>
      <c r="AE27" s="60" t="n">
        <f aca="false">AVERAGE(B27:I27,V27:Y27)</f>
        <v>54.1416666666667</v>
      </c>
      <c r="AF27" s="67" t="n">
        <f aca="false">SUM(Z27+700)*(1013.25/760)</f>
        <v>1005.10566981908</v>
      </c>
      <c r="AG27" s="62" t="n">
        <f aca="false">SUM(AA27+700)*(1013.25/760)</f>
        <v>1007.11717105263</v>
      </c>
      <c r="AH27" s="68" t="n">
        <f aca="false">SUM(AB27+700)*(1013.25/760)</f>
        <v>1004.31740131579</v>
      </c>
    </row>
    <row r="28" customFormat="false" ht="12" hidden="false" customHeight="false" outlineLevel="0" collapsed="false">
      <c r="A28" s="57" t="n">
        <v>17</v>
      </c>
      <c r="B28" s="59" t="n">
        <v>55.4</v>
      </c>
      <c r="C28" s="59" t="n">
        <v>55.4</v>
      </c>
      <c r="D28" s="59" t="n">
        <v>55.4</v>
      </c>
      <c r="E28" s="59" t="n">
        <v>55.3</v>
      </c>
      <c r="F28" s="59" t="n">
        <v>55.3</v>
      </c>
      <c r="G28" s="59" t="n">
        <v>55.3</v>
      </c>
      <c r="H28" s="59" t="n">
        <v>55.3</v>
      </c>
      <c r="I28" s="60" t="n">
        <v>55.7</v>
      </c>
      <c r="J28" s="59" t="n">
        <v>56.1</v>
      </c>
      <c r="K28" s="59" t="n">
        <v>56.1</v>
      </c>
      <c r="L28" s="59" t="n">
        <v>56.2</v>
      </c>
      <c r="M28" s="59" t="n">
        <v>56.2</v>
      </c>
      <c r="N28" s="59" t="n">
        <v>56.2</v>
      </c>
      <c r="O28" s="59" t="n">
        <v>56.2</v>
      </c>
      <c r="P28" s="59" t="n">
        <v>56.2</v>
      </c>
      <c r="Q28" s="59" t="n">
        <v>56.2</v>
      </c>
      <c r="R28" s="59" t="n">
        <v>56.2</v>
      </c>
      <c r="S28" s="59" t="n">
        <v>56.2</v>
      </c>
      <c r="T28" s="59" t="n">
        <v>56.2</v>
      </c>
      <c r="U28" s="60" t="n">
        <v>56.3</v>
      </c>
      <c r="V28" s="59" t="n">
        <v>56.4</v>
      </c>
      <c r="W28" s="59" t="n">
        <v>56.8</v>
      </c>
      <c r="X28" s="59" t="n">
        <v>57</v>
      </c>
      <c r="Y28" s="59" t="n">
        <v>56.9</v>
      </c>
      <c r="Z28" s="61" t="n">
        <f aca="false">AVERAGE(B28:Y28)</f>
        <v>56.0208333333334</v>
      </c>
      <c r="AA28" s="62" t="n">
        <v>57.1</v>
      </c>
      <c r="AB28" s="63" t="n">
        <v>55.2</v>
      </c>
      <c r="AC28" s="59" t="n">
        <f aca="false">AA28-AB28</f>
        <v>1.9</v>
      </c>
      <c r="AD28" s="59" t="n">
        <f aca="false">AVERAGE(J28:U28)</f>
        <v>56.1916666666667</v>
      </c>
      <c r="AE28" s="60" t="n">
        <f aca="false">AVERAGE(B28:I28,V28:Y28)</f>
        <v>55.85</v>
      </c>
      <c r="AF28" s="67" t="n">
        <f aca="false">SUM(Z28+700)*(1013.25/760)</f>
        <v>1007.94488075658</v>
      </c>
      <c r="AG28" s="62" t="n">
        <f aca="false">SUM(AA28+700)*(1013.25/760)</f>
        <v>1009.38365131579</v>
      </c>
      <c r="AH28" s="68" t="n">
        <f aca="false">SUM(AB28+700)*(1013.25/760)</f>
        <v>1006.85052631579</v>
      </c>
    </row>
    <row r="29" customFormat="false" ht="12" hidden="false" customHeight="false" outlineLevel="0" collapsed="false">
      <c r="A29" s="57" t="n">
        <v>18</v>
      </c>
      <c r="B29" s="59" t="n">
        <v>57</v>
      </c>
      <c r="C29" s="59" t="n">
        <v>56.9</v>
      </c>
      <c r="D29" s="59" t="n">
        <v>56.8</v>
      </c>
      <c r="E29" s="59" t="n">
        <v>56.8</v>
      </c>
      <c r="F29" s="59" t="n">
        <v>56.8</v>
      </c>
      <c r="G29" s="59" t="n">
        <v>56.8</v>
      </c>
      <c r="H29" s="59" t="n">
        <v>57.1</v>
      </c>
      <c r="I29" s="60" t="n">
        <v>57.3</v>
      </c>
      <c r="J29" s="59" t="n">
        <v>57.51</v>
      </c>
      <c r="K29" s="59" t="n">
        <v>57.6</v>
      </c>
      <c r="L29" s="59" t="n">
        <v>58</v>
      </c>
      <c r="M29" s="59" t="n">
        <v>58.29</v>
      </c>
      <c r="N29" s="59" t="n">
        <v>58.4</v>
      </c>
      <c r="O29" s="59" t="n">
        <v>58.4</v>
      </c>
      <c r="P29" s="59" t="n">
        <v>58.3</v>
      </c>
      <c r="Q29" s="59" t="n">
        <v>58.3</v>
      </c>
      <c r="R29" s="59" t="n">
        <v>58.2</v>
      </c>
      <c r="S29" s="59" t="n">
        <v>58.1</v>
      </c>
      <c r="T29" s="59" t="n">
        <v>58</v>
      </c>
      <c r="U29" s="60" t="n">
        <v>57.8</v>
      </c>
      <c r="V29" s="59" t="n">
        <v>57.9</v>
      </c>
      <c r="W29" s="59" t="n">
        <v>58.1</v>
      </c>
      <c r="X29" s="59" t="n">
        <v>58.1</v>
      </c>
      <c r="Y29" s="59" t="n">
        <v>58.1</v>
      </c>
      <c r="Z29" s="61" t="n">
        <f aca="false">AVERAGE(B29:Y29)</f>
        <v>57.6916666666667</v>
      </c>
      <c r="AA29" s="62" t="n">
        <v>58.5</v>
      </c>
      <c r="AB29" s="63" t="n">
        <v>56.7</v>
      </c>
      <c r="AC29" s="59" t="n">
        <f aca="false">AA29-AB29</f>
        <v>1.8</v>
      </c>
      <c r="AD29" s="59" t="n">
        <f aca="false">AVERAGE(J29:U29)</f>
        <v>58.075</v>
      </c>
      <c r="AE29" s="60" t="n">
        <f aca="false">AVERAGE(B29:I29,V29:Y29)</f>
        <v>57.3083333333333</v>
      </c>
      <c r="AF29" s="67" t="n">
        <f aca="false">SUM(Z29+700)*(1013.25/760)</f>
        <v>1010.17247532895</v>
      </c>
      <c r="AG29" s="62" t="n">
        <f aca="false">SUM(AA29+700)*(1013.25/760)</f>
        <v>1011.25016447368</v>
      </c>
      <c r="AH29" s="68" t="n">
        <f aca="false">SUM(AB29+700)*(1013.25/760)</f>
        <v>1008.85036184211</v>
      </c>
    </row>
    <row r="30" customFormat="false" ht="12" hidden="false" customHeight="false" outlineLevel="0" collapsed="false">
      <c r="A30" s="57" t="n">
        <v>19</v>
      </c>
      <c r="B30" s="59" t="n">
        <v>58.1</v>
      </c>
      <c r="C30" s="59" t="n">
        <v>58.1</v>
      </c>
      <c r="D30" s="59" t="n">
        <v>58</v>
      </c>
      <c r="E30" s="59" t="n">
        <v>57.9</v>
      </c>
      <c r="F30" s="59" t="n">
        <v>57.9</v>
      </c>
      <c r="G30" s="59" t="n">
        <v>58.1</v>
      </c>
      <c r="H30" s="59" t="n">
        <v>58.1</v>
      </c>
      <c r="I30" s="60" t="n">
        <v>58.1</v>
      </c>
      <c r="J30" s="59" t="n">
        <v>59.25</v>
      </c>
      <c r="K30" s="59" t="n">
        <v>59.3</v>
      </c>
      <c r="L30" s="59" t="n">
        <v>59.8</v>
      </c>
      <c r="M30" s="59" t="n">
        <v>60.16</v>
      </c>
      <c r="N30" s="59" t="n">
        <v>60.1</v>
      </c>
      <c r="O30" s="59" t="n">
        <v>60.1</v>
      </c>
      <c r="P30" s="59" t="n">
        <v>60.09</v>
      </c>
      <c r="Q30" s="59" t="n">
        <v>60.1</v>
      </c>
      <c r="R30" s="59" t="n">
        <v>60.2</v>
      </c>
      <c r="S30" s="59" t="n">
        <v>60.29</v>
      </c>
      <c r="T30" s="59" t="n">
        <v>60.3</v>
      </c>
      <c r="U30" s="60" t="n">
        <v>60.4</v>
      </c>
      <c r="V30" s="59" t="n">
        <v>60.6</v>
      </c>
      <c r="W30" s="59" t="n">
        <v>61.1</v>
      </c>
      <c r="X30" s="59" t="n">
        <v>61.2</v>
      </c>
      <c r="Y30" s="59" t="n">
        <v>61.3</v>
      </c>
      <c r="Z30" s="61" t="n">
        <f aca="false">AVERAGE(B30:Y30)</f>
        <v>59.5245833333333</v>
      </c>
      <c r="AA30" s="62" t="n">
        <f aca="false">LARGE(B30:Y30,1)</f>
        <v>61.3</v>
      </c>
      <c r="AB30" s="63" t="n">
        <v>57.8</v>
      </c>
      <c r="AC30" s="59" t="n">
        <f aca="false">AA30-AB30</f>
        <v>3.5</v>
      </c>
      <c r="AD30" s="59" t="n">
        <f aca="false">AVERAGE(J30:U30)</f>
        <v>60.0075</v>
      </c>
      <c r="AE30" s="60" t="n">
        <f aca="false">AVERAGE(B30:I30,V30:Y30)</f>
        <v>59.0416666666667</v>
      </c>
      <c r="AF30" s="67" t="n">
        <f aca="false">SUM(Z30+700)*(1013.25/760)</f>
        <v>1012.61616324013</v>
      </c>
      <c r="AG30" s="62" t="n">
        <f aca="false">SUM(AA30+700)*(1013.25/760)</f>
        <v>1014.98319078947</v>
      </c>
      <c r="AH30" s="68" t="n">
        <f aca="false">SUM(AB30+700)*(1013.25/760)</f>
        <v>1010.31690789474</v>
      </c>
    </row>
    <row r="31" customFormat="false" ht="12" hidden="false" customHeight="false" outlineLevel="0" collapsed="false">
      <c r="A31" s="57" t="n">
        <v>20</v>
      </c>
      <c r="B31" s="59" t="n">
        <v>61.3</v>
      </c>
      <c r="C31" s="59" t="n">
        <v>61.4</v>
      </c>
      <c r="D31" s="59" t="n">
        <v>61.5</v>
      </c>
      <c r="E31" s="59" t="n">
        <v>61.5</v>
      </c>
      <c r="F31" s="59" t="n">
        <v>61.4</v>
      </c>
      <c r="G31" s="59" t="n">
        <v>61.4</v>
      </c>
      <c r="H31" s="59" t="n">
        <v>61.5</v>
      </c>
      <c r="I31" s="60" t="n">
        <v>61.7</v>
      </c>
      <c r="J31" s="59" t="n">
        <v>62.28</v>
      </c>
      <c r="K31" s="59" t="n">
        <v>62.1</v>
      </c>
      <c r="L31" s="59" t="n">
        <v>62.1</v>
      </c>
      <c r="M31" s="59" t="n">
        <v>61.82</v>
      </c>
      <c r="N31" s="59" t="n">
        <v>61.5</v>
      </c>
      <c r="O31" s="59" t="n">
        <v>61.4</v>
      </c>
      <c r="P31" s="59" t="n">
        <v>61.11</v>
      </c>
      <c r="Q31" s="59" t="n">
        <v>60.9</v>
      </c>
      <c r="R31" s="59" t="n">
        <v>60.7</v>
      </c>
      <c r="S31" s="59" t="n">
        <v>60.66</v>
      </c>
      <c r="T31" s="59" t="n">
        <v>60.7</v>
      </c>
      <c r="U31" s="60" t="n">
        <v>60.7</v>
      </c>
      <c r="V31" s="59" t="n">
        <v>60.7</v>
      </c>
      <c r="W31" s="59" t="n">
        <v>60.9</v>
      </c>
      <c r="X31" s="59" t="n">
        <v>61.1</v>
      </c>
      <c r="Y31" s="59" t="n">
        <v>61</v>
      </c>
      <c r="Z31" s="61" t="n">
        <f aca="false">AVERAGE(B31:Y31)</f>
        <v>61.3070833333333</v>
      </c>
      <c r="AA31" s="62" t="n">
        <v>62.3</v>
      </c>
      <c r="AB31" s="63" t="n">
        <v>60.6</v>
      </c>
      <c r="AC31" s="59" t="n">
        <f aca="false">AA31-AB31</f>
        <v>1.7</v>
      </c>
      <c r="AD31" s="59" t="n">
        <f aca="false">AVERAGE(J31:U31)</f>
        <v>61.3308333333333</v>
      </c>
      <c r="AE31" s="60" t="n">
        <f aca="false">AVERAGE(B31:I31,V31:Y31)</f>
        <v>61.2833333333333</v>
      </c>
      <c r="AF31" s="67" t="n">
        <f aca="false">SUM(Z31+700)*(1013.25/760)</f>
        <v>1014.99263445724</v>
      </c>
      <c r="AG31" s="62" t="n">
        <f aca="false">SUM(AA31+700)*(1013.25/760)</f>
        <v>1016.31641447368</v>
      </c>
      <c r="AH31" s="68" t="n">
        <f aca="false">SUM(AB31+700)*(1013.25/760)</f>
        <v>1014.04993421053</v>
      </c>
    </row>
    <row r="32" customFormat="false" ht="12" hidden="false" customHeight="false" outlineLevel="0" collapsed="false">
      <c r="A32" s="57" t="n">
        <v>21</v>
      </c>
      <c r="B32" s="59" t="n">
        <v>60.9</v>
      </c>
      <c r="C32" s="59" t="n">
        <v>60.9</v>
      </c>
      <c r="D32" s="59" t="n">
        <v>60.9</v>
      </c>
      <c r="E32" s="59" t="n">
        <v>60.8</v>
      </c>
      <c r="F32" s="59" t="n">
        <v>60.7</v>
      </c>
      <c r="G32" s="59" t="n">
        <v>60.6</v>
      </c>
      <c r="H32" s="59" t="n">
        <v>60.7</v>
      </c>
      <c r="I32" s="60" t="n">
        <v>61.1</v>
      </c>
      <c r="J32" s="59" t="n">
        <v>61.42</v>
      </c>
      <c r="K32" s="59" t="n">
        <v>61.5</v>
      </c>
      <c r="L32" s="59" t="n">
        <v>61.5</v>
      </c>
      <c r="M32" s="59" t="n">
        <v>61.45</v>
      </c>
      <c r="N32" s="59" t="n">
        <v>61.4</v>
      </c>
      <c r="O32" s="59" t="n">
        <v>61.3</v>
      </c>
      <c r="P32" s="59" t="n">
        <v>60.89</v>
      </c>
      <c r="Q32" s="59" t="n">
        <v>60.7</v>
      </c>
      <c r="R32" s="59" t="n">
        <v>60.4</v>
      </c>
      <c r="S32" s="59" t="n">
        <v>60.33</v>
      </c>
      <c r="T32" s="59" t="n">
        <v>60.1</v>
      </c>
      <c r="U32" s="60" t="n">
        <v>60.3</v>
      </c>
      <c r="V32" s="59" t="n">
        <v>60.6</v>
      </c>
      <c r="W32" s="59" t="n">
        <v>60.6</v>
      </c>
      <c r="X32" s="59" t="n">
        <v>60.6</v>
      </c>
      <c r="Y32" s="59" t="n">
        <v>60.9</v>
      </c>
      <c r="Z32" s="61" t="n">
        <f aca="false">AVERAGE(B32:Y32)</f>
        <v>60.8579166666667</v>
      </c>
      <c r="AA32" s="62" t="n">
        <v>61.6</v>
      </c>
      <c r="AB32" s="63" t="n">
        <v>60</v>
      </c>
      <c r="AC32" s="59" t="n">
        <f aca="false">AA32-AB32</f>
        <v>1.6</v>
      </c>
      <c r="AD32" s="59" t="n">
        <f aca="false">AVERAGE(J32:U32)</f>
        <v>60.9408333333333</v>
      </c>
      <c r="AE32" s="60" t="n">
        <f aca="false">AVERAGE(B32:I32,V32:Y32)</f>
        <v>60.775</v>
      </c>
      <c r="AF32" s="67" t="n">
        <f aca="false">SUM(Z32+700)*(1013.25/760)</f>
        <v>1014.39379481908</v>
      </c>
      <c r="AG32" s="62" t="n">
        <f aca="false">SUM(AA32+700)*(1013.25/760)</f>
        <v>1015.38315789474</v>
      </c>
      <c r="AH32" s="68" t="n">
        <f aca="false">SUM(AB32+700)*(1013.25/760)</f>
        <v>1013.25</v>
      </c>
    </row>
    <row r="33" customFormat="false" ht="12" hidden="false" customHeight="false" outlineLevel="0" collapsed="false">
      <c r="A33" s="57" t="n">
        <v>22</v>
      </c>
      <c r="B33" s="59" t="n">
        <v>60.9</v>
      </c>
      <c r="C33" s="59" t="n">
        <v>60.9</v>
      </c>
      <c r="D33" s="59" t="n">
        <v>60.9</v>
      </c>
      <c r="E33" s="59" t="n">
        <v>60.9</v>
      </c>
      <c r="F33" s="59" t="n">
        <v>60.9</v>
      </c>
      <c r="G33" s="59" t="n">
        <v>61</v>
      </c>
      <c r="H33" s="59" t="n">
        <v>61</v>
      </c>
      <c r="I33" s="60" t="n">
        <v>61.1</v>
      </c>
      <c r="J33" s="59" t="n">
        <v>61.25</v>
      </c>
      <c r="K33" s="59" t="n">
        <v>61.3</v>
      </c>
      <c r="L33" s="59" t="n">
        <v>61.3</v>
      </c>
      <c r="M33" s="59" t="n">
        <v>61.17</v>
      </c>
      <c r="N33" s="59" t="n">
        <v>61</v>
      </c>
      <c r="O33" s="59" t="n">
        <v>60.7</v>
      </c>
      <c r="P33" s="59" t="n">
        <v>60.07</v>
      </c>
      <c r="Q33" s="59" t="n">
        <v>59.9</v>
      </c>
      <c r="R33" s="59" t="n">
        <v>59.6</v>
      </c>
      <c r="S33" s="59" t="n">
        <v>59.01</v>
      </c>
      <c r="T33" s="59" t="n">
        <v>58.8</v>
      </c>
      <c r="U33" s="60" t="n">
        <v>58.8</v>
      </c>
      <c r="V33" s="59" t="n">
        <v>58.8</v>
      </c>
      <c r="W33" s="59" t="n">
        <v>58.7</v>
      </c>
      <c r="X33" s="59" t="n">
        <v>58.7</v>
      </c>
      <c r="Y33" s="59" t="n">
        <v>58.2</v>
      </c>
      <c r="Z33" s="61" t="n">
        <f aca="false">AVERAGE(B33:Y33)</f>
        <v>60.2041666666667</v>
      </c>
      <c r="AA33" s="62" t="n">
        <v>61.4</v>
      </c>
      <c r="AB33" s="63" t="n">
        <v>58.2</v>
      </c>
      <c r="AC33" s="59" t="n">
        <f aca="false">AA33-AB33</f>
        <v>3.2</v>
      </c>
      <c r="AD33" s="59" t="n">
        <f aca="false">AVERAGE(J33:U33)</f>
        <v>60.2416666666667</v>
      </c>
      <c r="AE33" s="60" t="n">
        <f aca="false">AVERAGE(B33:I33,V33:Y33)</f>
        <v>60.1666666666667</v>
      </c>
      <c r="AF33" s="67" t="n">
        <f aca="false">SUM(Z33+700)*(1013.25/760)</f>
        <v>1013.52219983553</v>
      </c>
      <c r="AG33" s="62" t="n">
        <f aca="false">SUM(AA33+700)*(1013.25/760)</f>
        <v>1015.11651315789</v>
      </c>
      <c r="AH33" s="68" t="n">
        <f aca="false">SUM(AB33+700)*(1013.25/760)</f>
        <v>1010.85019736842</v>
      </c>
    </row>
    <row r="34" customFormat="false" ht="12" hidden="false" customHeight="false" outlineLevel="0" collapsed="false">
      <c r="A34" s="57" t="n">
        <v>23</v>
      </c>
      <c r="B34" s="59" t="n">
        <v>57.9</v>
      </c>
      <c r="C34" s="59" t="n">
        <v>57.5</v>
      </c>
      <c r="D34" s="59" t="n">
        <v>57.1</v>
      </c>
      <c r="E34" s="59" t="n">
        <v>56.9</v>
      </c>
      <c r="F34" s="59" t="n">
        <v>56.7</v>
      </c>
      <c r="G34" s="59" t="n">
        <v>56.7</v>
      </c>
      <c r="H34" s="59" t="n">
        <v>56.7</v>
      </c>
      <c r="I34" s="60" t="n">
        <v>56.6</v>
      </c>
      <c r="J34" s="59" t="n">
        <v>56.58</v>
      </c>
      <c r="K34" s="59" t="n">
        <v>56.5</v>
      </c>
      <c r="L34" s="59" t="n">
        <v>56.4</v>
      </c>
      <c r="M34" s="59" t="n">
        <v>55.96</v>
      </c>
      <c r="N34" s="59" t="n">
        <v>55.8</v>
      </c>
      <c r="O34" s="59" t="n">
        <v>55.3</v>
      </c>
      <c r="P34" s="59" t="n">
        <v>55.02</v>
      </c>
      <c r="Q34" s="59" t="n">
        <v>54.8</v>
      </c>
      <c r="R34" s="59" t="n">
        <v>54.6</v>
      </c>
      <c r="S34" s="59" t="n">
        <v>54.39</v>
      </c>
      <c r="T34" s="59" t="n">
        <v>54.2</v>
      </c>
      <c r="U34" s="60" t="n">
        <v>54.1</v>
      </c>
      <c r="V34" s="59" t="n">
        <v>54</v>
      </c>
      <c r="W34" s="59" t="n">
        <v>54.3</v>
      </c>
      <c r="X34" s="59" t="n">
        <v>54.3</v>
      </c>
      <c r="Y34" s="59" t="n">
        <v>54</v>
      </c>
      <c r="Z34" s="61" t="n">
        <f aca="false">AVERAGE(B34:Y34)</f>
        <v>55.68125</v>
      </c>
      <c r="AA34" s="62" t="n">
        <v>58.2</v>
      </c>
      <c r="AB34" s="63" t="n">
        <v>53.9</v>
      </c>
      <c r="AC34" s="59" t="n">
        <f aca="false">AA34-AB34</f>
        <v>4.3</v>
      </c>
      <c r="AD34" s="59" t="n">
        <f aca="false">AVERAGE(J34:U34)</f>
        <v>55.3041666666667</v>
      </c>
      <c r="AE34" s="60" t="n">
        <f aca="false">AVERAGE(B34:I34,V34:Y34)</f>
        <v>56.0583333333333</v>
      </c>
      <c r="AF34" s="67" t="n">
        <f aca="false">SUM(Z34+700)*(1013.25/760)</f>
        <v>1007.49214021382</v>
      </c>
      <c r="AG34" s="62" t="n">
        <f aca="false">SUM(AA34+700)*(1013.25/760)</f>
        <v>1010.85019736842</v>
      </c>
      <c r="AH34" s="68" t="n">
        <f aca="false">SUM(AB34+700)*(1013.25/760)</f>
        <v>1005.11733552632</v>
      </c>
    </row>
    <row r="35" customFormat="false" ht="12" hidden="false" customHeight="false" outlineLevel="0" collapsed="false">
      <c r="A35" s="57" t="n">
        <v>24</v>
      </c>
      <c r="B35" s="59" t="n">
        <v>53.9</v>
      </c>
      <c r="C35" s="59" t="n">
        <v>53.8</v>
      </c>
      <c r="D35" s="59" t="n">
        <v>53.6</v>
      </c>
      <c r="E35" s="59" t="n">
        <v>53.5</v>
      </c>
      <c r="F35" s="59" t="n">
        <v>53.3</v>
      </c>
      <c r="G35" s="59" t="n">
        <v>53.4</v>
      </c>
      <c r="H35" s="59" t="n">
        <v>53.8</v>
      </c>
      <c r="I35" s="60" t="n">
        <v>54.1</v>
      </c>
      <c r="J35" s="59" t="n">
        <v>54.55</v>
      </c>
      <c r="K35" s="59" t="n">
        <v>54.5</v>
      </c>
      <c r="L35" s="59" t="n">
        <v>54.4</v>
      </c>
      <c r="M35" s="59" t="n">
        <v>54.55</v>
      </c>
      <c r="N35" s="59" t="n">
        <v>54.6</v>
      </c>
      <c r="O35" s="59" t="n">
        <v>54.5</v>
      </c>
      <c r="P35" s="59" t="n">
        <v>54.53</v>
      </c>
      <c r="Q35" s="59" t="n">
        <v>54.6</v>
      </c>
      <c r="R35" s="59" t="n">
        <v>54.8</v>
      </c>
      <c r="S35" s="59" t="n">
        <v>54.78</v>
      </c>
      <c r="T35" s="59" t="n">
        <v>54.9</v>
      </c>
      <c r="U35" s="60" t="n">
        <v>55</v>
      </c>
      <c r="V35" s="59" t="n">
        <v>55.2</v>
      </c>
      <c r="W35" s="59" t="n">
        <v>55.7</v>
      </c>
      <c r="X35" s="59" t="n">
        <v>55.9</v>
      </c>
      <c r="Y35" s="59" t="n">
        <v>56.4</v>
      </c>
      <c r="Z35" s="61" t="n">
        <f aca="false">AVERAGE(B35:Y35)</f>
        <v>54.5129166666667</v>
      </c>
      <c r="AA35" s="62" t="n">
        <f aca="false">LARGE(B35:Y35,1)</f>
        <v>56.4</v>
      </c>
      <c r="AB35" s="63" t="n">
        <f aca="false">LARGE(B35:Y35,24)</f>
        <v>53.3</v>
      </c>
      <c r="AC35" s="59" t="n">
        <f aca="false">AA35-AB35</f>
        <v>3.1</v>
      </c>
      <c r="AD35" s="59" t="n">
        <f aca="false">AVERAGE(J35:U35)</f>
        <v>54.6425</v>
      </c>
      <c r="AE35" s="60" t="n">
        <f aca="false">AVERAGE(B35:I35,V35:Y35)</f>
        <v>54.3833333333333</v>
      </c>
      <c r="AF35" s="67" t="n">
        <f aca="false">SUM(Z35+700)*(1013.25/760)</f>
        <v>1005.93449054276</v>
      </c>
      <c r="AG35" s="62" t="n">
        <f aca="false">SUM(AA35+700)*(1013.25/760)</f>
        <v>1008.45039473684</v>
      </c>
      <c r="AH35" s="68" t="n">
        <f aca="false">SUM(AB35+700)*(1013.25/760)</f>
        <v>1004.31740131579</v>
      </c>
    </row>
    <row r="36" customFormat="false" ht="12" hidden="false" customHeight="false" outlineLevel="0" collapsed="false">
      <c r="A36" s="57" t="n">
        <v>25</v>
      </c>
      <c r="B36" s="59" t="n">
        <v>56.5</v>
      </c>
      <c r="C36" s="59" t="n">
        <v>56.7</v>
      </c>
      <c r="D36" s="59" t="n">
        <v>56.7</v>
      </c>
      <c r="E36" s="59" t="n">
        <v>56.7</v>
      </c>
      <c r="F36" s="59" t="n">
        <v>56.7</v>
      </c>
      <c r="G36" s="59" t="n">
        <v>56.8</v>
      </c>
      <c r="H36" s="59" t="n">
        <v>57</v>
      </c>
      <c r="I36" s="60" t="n">
        <v>57.4</v>
      </c>
      <c r="J36" s="59" t="n">
        <v>57.61</v>
      </c>
      <c r="K36" s="59" t="n">
        <v>57.7</v>
      </c>
      <c r="L36" s="59" t="n">
        <v>57.8</v>
      </c>
      <c r="M36" s="59" t="n">
        <v>57.71</v>
      </c>
      <c r="N36" s="59" t="n">
        <v>57.6</v>
      </c>
      <c r="O36" s="59" t="n">
        <v>57.2</v>
      </c>
      <c r="P36" s="59" t="n">
        <v>56.8</v>
      </c>
      <c r="Q36" s="59" t="n">
        <v>56.7</v>
      </c>
      <c r="R36" s="59" t="n">
        <v>56.6</v>
      </c>
      <c r="S36" s="59" t="n">
        <v>56.5</v>
      </c>
      <c r="T36" s="59" t="n">
        <v>56.4</v>
      </c>
      <c r="U36" s="60" t="n">
        <v>56.5</v>
      </c>
      <c r="V36" s="59" t="n">
        <v>56.6</v>
      </c>
      <c r="W36" s="59" t="n">
        <v>56.7</v>
      </c>
      <c r="X36" s="59" t="n">
        <v>56.8</v>
      </c>
      <c r="Y36" s="59" t="n">
        <v>56.8</v>
      </c>
      <c r="Z36" s="61" t="n">
        <f aca="false">AVERAGE(B36:Y36)</f>
        <v>56.9383333333333</v>
      </c>
      <c r="AA36" s="62" t="n">
        <v>57.9</v>
      </c>
      <c r="AB36" s="63" t="n">
        <v>56.3</v>
      </c>
      <c r="AC36" s="59" t="n">
        <f aca="false">AA36-AB36</f>
        <v>1.6</v>
      </c>
      <c r="AD36" s="59" t="n">
        <f aca="false">AVERAGE(J36:U36)</f>
        <v>57.0933333333333</v>
      </c>
      <c r="AE36" s="60" t="n">
        <f aca="false">AVERAGE(B36:I36,V36:Y36)</f>
        <v>56.7833333333333</v>
      </c>
      <c r="AF36" s="67" t="n">
        <f aca="false">SUM(Z36+700)*(1013.25/760)</f>
        <v>1009.16811348684</v>
      </c>
      <c r="AG36" s="62" t="n">
        <f aca="false">SUM(AA36+700)*(1013.25/760)</f>
        <v>1010.45023026316</v>
      </c>
      <c r="AH36" s="68" t="n">
        <f aca="false">SUM(AB36+700)*(1013.25/760)</f>
        <v>1008.31707236842</v>
      </c>
    </row>
    <row r="37" customFormat="false" ht="12" hidden="false" customHeight="false" outlineLevel="0" collapsed="false">
      <c r="A37" s="57" t="n">
        <v>26</v>
      </c>
      <c r="B37" s="59" t="n">
        <v>56.7</v>
      </c>
      <c r="C37" s="59" t="n">
        <v>56.8</v>
      </c>
      <c r="D37" s="59" t="n">
        <v>56.7</v>
      </c>
      <c r="E37" s="59" t="n">
        <v>56.6</v>
      </c>
      <c r="F37" s="59" t="n">
        <v>56.5</v>
      </c>
      <c r="G37" s="59" t="n">
        <v>56.6</v>
      </c>
      <c r="H37" s="59" t="n">
        <v>56.7</v>
      </c>
      <c r="I37" s="60" t="n">
        <v>56.8</v>
      </c>
      <c r="J37" s="59" t="n">
        <v>57.07</v>
      </c>
      <c r="K37" s="59" t="n">
        <v>57</v>
      </c>
      <c r="L37" s="59" t="n">
        <v>57.2</v>
      </c>
      <c r="M37" s="59" t="n">
        <v>57.01</v>
      </c>
      <c r="N37" s="59" t="n">
        <v>56.9</v>
      </c>
      <c r="O37" s="59" t="n">
        <v>56.7</v>
      </c>
      <c r="P37" s="59" t="n">
        <v>56.44</v>
      </c>
      <c r="Q37" s="59" t="n">
        <v>56.2</v>
      </c>
      <c r="R37" s="59" t="n">
        <v>55.9</v>
      </c>
      <c r="S37" s="59" t="n">
        <v>55.67</v>
      </c>
      <c r="T37" s="59" t="n">
        <v>55.6</v>
      </c>
      <c r="U37" s="60" t="n">
        <v>55.6</v>
      </c>
      <c r="V37" s="59" t="n">
        <v>55.6</v>
      </c>
      <c r="W37" s="59" t="n">
        <v>55.6</v>
      </c>
      <c r="X37" s="59" t="n">
        <v>55.6</v>
      </c>
      <c r="Y37" s="59" t="n">
        <v>55.6</v>
      </c>
      <c r="Z37" s="61" t="n">
        <f aca="false">AVERAGE(B37:Y37)</f>
        <v>56.37875</v>
      </c>
      <c r="AA37" s="62" t="n">
        <f aca="false">LARGE(B37:Y37,1)</f>
        <v>57.2</v>
      </c>
      <c r="AB37" s="63" t="n">
        <v>55.5</v>
      </c>
      <c r="AC37" s="59" t="n">
        <f aca="false">AA37-AB37</f>
        <v>1.7</v>
      </c>
      <c r="AD37" s="59" t="n">
        <f aca="false">AVERAGE(J37:U37)</f>
        <v>56.4408333333333</v>
      </c>
      <c r="AE37" s="60" t="n">
        <f aca="false">AVERAGE(B37:I37,V37:Y37)</f>
        <v>56.3166666666667</v>
      </c>
      <c r="AF37" s="67" t="n">
        <f aca="false">SUM(Z37+700)*(1013.25/760)</f>
        <v>1008.42206373355</v>
      </c>
      <c r="AG37" s="62" t="n">
        <f aca="false">SUM(AA37+700)*(1013.25/760)</f>
        <v>1009.51697368421</v>
      </c>
      <c r="AH37" s="68" t="n">
        <f aca="false">SUM(AB37+700)*(1013.25/760)</f>
        <v>1007.25049342105</v>
      </c>
    </row>
    <row r="38" customFormat="false" ht="12" hidden="false" customHeight="false" outlineLevel="0" collapsed="false">
      <c r="A38" s="57" t="n">
        <v>27</v>
      </c>
      <c r="B38" s="59" t="n">
        <v>55.6</v>
      </c>
      <c r="C38" s="59" t="n">
        <v>55.5</v>
      </c>
      <c r="D38" s="59" t="n">
        <v>55.4</v>
      </c>
      <c r="E38" s="59" t="n">
        <v>55.3</v>
      </c>
      <c r="F38" s="59" t="n">
        <v>55.1</v>
      </c>
      <c r="G38" s="59" t="n">
        <v>55.1</v>
      </c>
      <c r="H38" s="59" t="n">
        <v>55.2</v>
      </c>
      <c r="I38" s="60" t="n">
        <v>55.2</v>
      </c>
      <c r="J38" s="59" t="n">
        <v>55.34</v>
      </c>
      <c r="K38" s="59" t="n">
        <v>55.4</v>
      </c>
      <c r="L38" s="59" t="n">
        <v>55.2</v>
      </c>
      <c r="M38" s="59" t="n">
        <v>54.88</v>
      </c>
      <c r="N38" s="59" t="n">
        <v>54.4</v>
      </c>
      <c r="O38" s="59" t="n">
        <v>53.8</v>
      </c>
      <c r="P38" s="59" t="n">
        <v>53.26</v>
      </c>
      <c r="Q38" s="59" t="n">
        <v>52.8</v>
      </c>
      <c r="R38" s="59" t="n">
        <v>52.7</v>
      </c>
      <c r="S38" s="59" t="n">
        <v>52.28</v>
      </c>
      <c r="T38" s="59" t="n">
        <v>52.1</v>
      </c>
      <c r="U38" s="60" t="n">
        <v>52</v>
      </c>
      <c r="V38" s="59" t="n">
        <v>52</v>
      </c>
      <c r="W38" s="59" t="n">
        <v>52.1</v>
      </c>
      <c r="X38" s="59" t="n">
        <v>52.1</v>
      </c>
      <c r="Y38" s="59" t="n">
        <v>52.1</v>
      </c>
      <c r="Z38" s="61" t="n">
        <f aca="false">AVERAGE(B38:Y38)</f>
        <v>53.9525</v>
      </c>
      <c r="AA38" s="62" t="n">
        <v>55.7</v>
      </c>
      <c r="AB38" s="63" t="n">
        <v>51.9</v>
      </c>
      <c r="AC38" s="59" t="n">
        <f aca="false">AA38-AB38</f>
        <v>3.8</v>
      </c>
      <c r="AD38" s="59" t="n">
        <f aca="false">AVERAGE(J38:U38)</f>
        <v>53.68</v>
      </c>
      <c r="AE38" s="60" t="n">
        <f aca="false">AVERAGE(B38:I38,V38:Y38)</f>
        <v>54.225</v>
      </c>
      <c r="AF38" s="67" t="n">
        <f aca="false">SUM(Z38+700)*(1013.25/760)</f>
        <v>1005.18732976974</v>
      </c>
      <c r="AG38" s="62" t="n">
        <f aca="false">SUM(AA38+700)*(1013.25/760)</f>
        <v>1007.5171381579</v>
      </c>
      <c r="AH38" s="68" t="n">
        <f aca="false">SUM(AB38+700)*(1013.25/760)</f>
        <v>1002.45088815789</v>
      </c>
    </row>
    <row r="39" customFormat="false" ht="12" hidden="false" customHeight="false" outlineLevel="0" collapsed="false">
      <c r="A39" s="57" t="n">
        <v>28</v>
      </c>
      <c r="B39" s="59" t="n">
        <v>51.9</v>
      </c>
      <c r="C39" s="59" t="n">
        <v>51.6</v>
      </c>
      <c r="D39" s="59" t="n">
        <v>51.3</v>
      </c>
      <c r="E39" s="59" t="n">
        <v>51.1</v>
      </c>
      <c r="F39" s="59" t="n">
        <v>51</v>
      </c>
      <c r="G39" s="59" t="n">
        <v>50.9</v>
      </c>
      <c r="H39" s="59" t="n">
        <v>51</v>
      </c>
      <c r="I39" s="60" t="n">
        <v>51.1</v>
      </c>
      <c r="J39" s="59" t="n">
        <v>51.45</v>
      </c>
      <c r="K39" s="59" t="n">
        <v>51.5</v>
      </c>
      <c r="L39" s="59" t="n">
        <v>51.6</v>
      </c>
      <c r="M39" s="59" t="n">
        <v>51.64</v>
      </c>
      <c r="N39" s="59" t="n">
        <v>51.6</v>
      </c>
      <c r="O39" s="59" t="n">
        <v>51.5</v>
      </c>
      <c r="P39" s="59" t="n">
        <v>51.3</v>
      </c>
      <c r="Q39" s="59" t="n">
        <v>51</v>
      </c>
      <c r="R39" s="59" t="n">
        <v>50.9</v>
      </c>
      <c r="S39" s="59" t="n">
        <v>50.52</v>
      </c>
      <c r="T39" s="59" t="n">
        <v>50.1</v>
      </c>
      <c r="U39" s="60" t="n">
        <v>50</v>
      </c>
      <c r="V39" s="59" t="n">
        <v>50</v>
      </c>
      <c r="W39" s="59" t="n">
        <v>50.4</v>
      </c>
      <c r="X39" s="59" t="n">
        <v>50.7</v>
      </c>
      <c r="Y39" s="59" t="n">
        <v>50.5</v>
      </c>
      <c r="Z39" s="61" t="n">
        <f aca="false">AVERAGE(B39:Y39)</f>
        <v>51.0254166666667</v>
      </c>
      <c r="AA39" s="62" t="n">
        <v>52.1</v>
      </c>
      <c r="AB39" s="63" t="n">
        <v>49.9</v>
      </c>
      <c r="AC39" s="59" t="n">
        <f aca="false">AA39-AB39</f>
        <v>2.2</v>
      </c>
      <c r="AD39" s="59" t="n">
        <f aca="false">AVERAGE(J39:U39)</f>
        <v>51.0925</v>
      </c>
      <c r="AE39" s="60" t="n">
        <f aca="false">AVERAGE(B39:I39,V39:Y39)</f>
        <v>50.9583333333333</v>
      </c>
      <c r="AF39" s="67" t="n">
        <f aca="false">SUM(Z39+700)*(1013.25/760)</f>
        <v>1001.28487294408</v>
      </c>
      <c r="AG39" s="62" t="n">
        <f aca="false">SUM(AA39+700)*(1013.25/760)</f>
        <v>1002.71753289474</v>
      </c>
      <c r="AH39" s="68" t="n">
        <f aca="false">SUM(AB39+700)*(1013.25/760)</f>
        <v>999.784440789474</v>
      </c>
    </row>
    <row r="40" customFormat="false" ht="12" hidden="false" customHeight="false" outlineLevel="0" collapsed="false">
      <c r="A40" s="57" t="n">
        <v>29</v>
      </c>
      <c r="B40" s="59" t="n">
        <v>50.4</v>
      </c>
      <c r="C40" s="59" t="n">
        <v>50.2</v>
      </c>
      <c r="D40" s="59" t="n">
        <v>49.9</v>
      </c>
      <c r="E40" s="59" t="n">
        <v>49.8</v>
      </c>
      <c r="F40" s="59" t="n">
        <v>49.7</v>
      </c>
      <c r="G40" s="59" t="n">
        <v>49.7</v>
      </c>
      <c r="H40" s="59" t="n">
        <v>49.8</v>
      </c>
      <c r="I40" s="60" t="n">
        <v>49.8</v>
      </c>
      <c r="J40" s="59" t="n">
        <v>49.92</v>
      </c>
      <c r="K40" s="59" t="n">
        <v>50</v>
      </c>
      <c r="L40" s="59" t="n">
        <v>49.8</v>
      </c>
      <c r="M40" s="59" t="n">
        <v>49.81</v>
      </c>
      <c r="N40" s="59" t="n">
        <v>49.7</v>
      </c>
      <c r="O40" s="59" t="n">
        <v>49.6</v>
      </c>
      <c r="P40" s="59" t="n">
        <v>49.36</v>
      </c>
      <c r="Q40" s="59" t="n">
        <v>49.2</v>
      </c>
      <c r="R40" s="59" t="n">
        <v>49.1</v>
      </c>
      <c r="S40" s="59" t="n">
        <v>49.11</v>
      </c>
      <c r="T40" s="59" t="n">
        <v>49.1</v>
      </c>
      <c r="U40" s="60" t="n">
        <v>49.1</v>
      </c>
      <c r="V40" s="59" t="n">
        <v>49.1</v>
      </c>
      <c r="W40" s="59" t="n">
        <v>49.3</v>
      </c>
      <c r="X40" s="59" t="n">
        <v>49.4</v>
      </c>
      <c r="Y40" s="59" t="n">
        <v>49.2</v>
      </c>
      <c r="Z40" s="61" t="n">
        <f aca="false">AVERAGE(B40:Y40)</f>
        <v>49.5875</v>
      </c>
      <c r="AA40" s="62" t="n">
        <v>50.5</v>
      </c>
      <c r="AB40" s="63" t="n">
        <v>49</v>
      </c>
      <c r="AC40" s="59" t="n">
        <f aca="false">AA40-AB40</f>
        <v>1.5</v>
      </c>
      <c r="AD40" s="59" t="n">
        <f aca="false">AVERAGE(J40:U40)</f>
        <v>49.4833333333333</v>
      </c>
      <c r="AE40" s="60" t="n">
        <f aca="false">AVERAGE(B40:I40,V40:Y40)</f>
        <v>49.6916666666667</v>
      </c>
      <c r="AF40" s="67" t="n">
        <f aca="false">SUM(Z40+700)*(1013.25/760)</f>
        <v>999.367808388158</v>
      </c>
      <c r="AG40" s="62" t="n">
        <f aca="false">SUM(AA40+700)*(1013.25/760)</f>
        <v>1000.584375</v>
      </c>
      <c r="AH40" s="68" t="n">
        <f aca="false">SUM(AB40+700)*(1013.25/760)</f>
        <v>998.584539473684</v>
      </c>
    </row>
    <row r="41" customFormat="false" ht="12" hidden="false" customHeight="false" outlineLevel="0" collapsed="false">
      <c r="A41" s="57" t="n">
        <v>30</v>
      </c>
      <c r="B41" s="59" t="n">
        <v>49</v>
      </c>
      <c r="C41" s="59" t="n">
        <v>48.9</v>
      </c>
      <c r="D41" s="59" t="n">
        <v>48.9</v>
      </c>
      <c r="E41" s="59" t="n">
        <v>48.9</v>
      </c>
      <c r="F41" s="59" t="n">
        <v>48.9</v>
      </c>
      <c r="G41" s="59" t="n">
        <v>49.1</v>
      </c>
      <c r="H41" s="59" t="n">
        <v>49.9</v>
      </c>
      <c r="I41" s="60" t="n">
        <v>49.3</v>
      </c>
      <c r="J41" s="59" t="n">
        <v>50.66</v>
      </c>
      <c r="K41" s="59" t="n">
        <v>50.9</v>
      </c>
      <c r="L41" s="59" t="n">
        <v>51.1</v>
      </c>
      <c r="M41" s="59" t="n">
        <v>51.24</v>
      </c>
      <c r="N41" s="59" t="n">
        <v>51.2</v>
      </c>
      <c r="O41" s="59" t="n">
        <v>51.5</v>
      </c>
      <c r="P41" s="59" t="n">
        <v>51.79</v>
      </c>
      <c r="Q41" s="59" t="n">
        <v>51.9</v>
      </c>
      <c r="R41" s="59" t="n">
        <v>52.5</v>
      </c>
      <c r="S41" s="59" t="n">
        <v>53.09</v>
      </c>
      <c r="T41" s="59" t="n">
        <v>53.1</v>
      </c>
      <c r="U41" s="60" t="n">
        <v>53.2</v>
      </c>
      <c r="V41" s="59" t="n">
        <v>53.2</v>
      </c>
      <c r="W41" s="59" t="n">
        <v>53.3</v>
      </c>
      <c r="X41" s="59" t="n">
        <v>53.4</v>
      </c>
      <c r="Y41" s="59" t="n">
        <v>53.3</v>
      </c>
      <c r="Z41" s="61" t="n">
        <f aca="false">AVERAGE(B41:Y41)</f>
        <v>51.1783333333333</v>
      </c>
      <c r="AA41" s="62" t="n">
        <f aca="false">LARGE(B41:Y41,1)</f>
        <v>53.4</v>
      </c>
      <c r="AB41" s="63" t="n">
        <v>48.8</v>
      </c>
      <c r="AC41" s="59" t="n">
        <f aca="false">AA41-AB41</f>
        <v>4.6</v>
      </c>
      <c r="AD41" s="59" t="n">
        <f aca="false">AVERAGE(J41:U41)</f>
        <v>51.8483333333333</v>
      </c>
      <c r="AE41" s="60" t="n">
        <f aca="false">AVERAGE(B41:I41,V41:Y41)</f>
        <v>50.5083333333333</v>
      </c>
      <c r="AF41" s="67" t="n">
        <f aca="false">SUM(Z41+700)*(1013.25/760)</f>
        <v>1001.48874506579</v>
      </c>
      <c r="AG41" s="62" t="n">
        <f aca="false">SUM(AA41+700)*(1013.25/760)</f>
        <v>1004.45072368421</v>
      </c>
      <c r="AH41" s="68" t="n">
        <f aca="false">SUM(AB41+700)*(1013.25/760)</f>
        <v>998.317894736842</v>
      </c>
    </row>
    <row r="42" customFormat="false" ht="13" hidden="false" customHeight="false" outlineLevel="0" collapsed="false">
      <c r="A42" s="69" t="n">
        <v>31</v>
      </c>
      <c r="B42" s="70" t="n">
        <v>53.3</v>
      </c>
      <c r="C42" s="70" t="n">
        <v>53.2</v>
      </c>
      <c r="D42" s="70" t="n">
        <v>53.2</v>
      </c>
      <c r="E42" s="70" t="n">
        <v>53.1</v>
      </c>
      <c r="F42" s="70" t="n">
        <v>53</v>
      </c>
      <c r="G42" s="70" t="n">
        <v>53</v>
      </c>
      <c r="H42" s="70" t="n">
        <v>53</v>
      </c>
      <c r="I42" s="71" t="n">
        <v>53.1</v>
      </c>
      <c r="J42" s="70" t="n">
        <v>53.14</v>
      </c>
      <c r="K42" s="70" t="n">
        <v>53.1</v>
      </c>
      <c r="L42" s="70" t="n">
        <v>53.1</v>
      </c>
      <c r="M42" s="70" t="n">
        <v>53.14</v>
      </c>
      <c r="N42" s="70" t="n">
        <v>53</v>
      </c>
      <c r="O42" s="70" t="n">
        <v>52.9</v>
      </c>
      <c r="P42" s="70" t="n">
        <v>52.23</v>
      </c>
      <c r="Q42" s="70" t="n">
        <v>52.2</v>
      </c>
      <c r="R42" s="70" t="n">
        <v>52.2</v>
      </c>
      <c r="S42" s="70" t="n">
        <v>52.23</v>
      </c>
      <c r="T42" s="70" t="n">
        <v>51.3</v>
      </c>
      <c r="U42" s="71" t="n">
        <v>52.6</v>
      </c>
      <c r="V42" s="70" t="n">
        <v>52.7</v>
      </c>
      <c r="W42" s="70" t="n">
        <v>53</v>
      </c>
      <c r="X42" s="70" t="n">
        <v>53</v>
      </c>
      <c r="Y42" s="70" t="n">
        <v>53.1</v>
      </c>
      <c r="Z42" s="72" t="n">
        <f aca="false">AVERAGE(B42:Y42)</f>
        <v>52.8266666666667</v>
      </c>
      <c r="AA42" s="73" t="n">
        <v>53.4</v>
      </c>
      <c r="AB42" s="74" t="n">
        <v>52.1</v>
      </c>
      <c r="AC42" s="70" t="n">
        <f aca="false">AA42-AB42</f>
        <v>1.3</v>
      </c>
      <c r="AD42" s="70" t="n">
        <f aca="false">AVERAGE(J42:U42)</f>
        <v>52.595</v>
      </c>
      <c r="AE42" s="71" t="n">
        <f aca="false">AVERAGE(B42:I42,V42:Y42)</f>
        <v>53.0583333333333</v>
      </c>
      <c r="AF42" s="75" t="n">
        <f aca="false">SUM(Z42+700)*(1013.25/760)</f>
        <v>1003.68634210526</v>
      </c>
      <c r="AG42" s="73" t="n">
        <f aca="false">SUM(AA42+700)*(1013.25/760)</f>
        <v>1004.45072368421</v>
      </c>
      <c r="AH42" s="76" t="n">
        <f aca="false">SUM(AB42+700)*(1013.25/760)</f>
        <v>1002.71753289474</v>
      </c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7" t="s">
        <v>19</v>
      </c>
      <c r="B44" s="82" t="n">
        <f aca="false">AVERAGE(B12:B42)</f>
        <v>56.0387096774194</v>
      </c>
      <c r="C44" s="82" t="n">
        <f aca="false">AVERAGE(C12:C42)</f>
        <v>55.9290322580645</v>
      </c>
      <c r="D44" s="82" t="n">
        <f aca="false">AVERAGE(D12:D42)</f>
        <v>55.8096774193548</v>
      </c>
      <c r="E44" s="82" t="n">
        <f aca="false">AVERAGE(E12:E42)</f>
        <v>55.7225806451613</v>
      </c>
      <c r="F44" s="82" t="n">
        <f aca="false">AVERAGE(F12:F42)</f>
        <v>55.6483870967742</v>
      </c>
      <c r="G44" s="82" t="n">
        <f aca="false">AVERAGE(G12:G42)</f>
        <v>55.6903225806452</v>
      </c>
      <c r="H44" s="82" t="n">
        <f aca="false">AVERAGE(H12:H42)</f>
        <v>55.8451612903226</v>
      </c>
      <c r="I44" s="85" t="n">
        <f aca="false">AVERAGE(I12:I42)</f>
        <v>55.9935483870968</v>
      </c>
      <c r="J44" s="82" t="n">
        <f aca="false">AVERAGE(J12:J42)</f>
        <v>56.2725806451613</v>
      </c>
      <c r="K44" s="82" t="n">
        <f aca="false">AVERAGE(K12:K42)</f>
        <v>56.3096774193548</v>
      </c>
      <c r="L44" s="82" t="n">
        <f aca="false">AVERAGE(L12:L42)</f>
        <v>56.3483870967742</v>
      </c>
      <c r="M44" s="82" t="n">
        <f aca="false">AVERAGE(M12:M42)</f>
        <v>56.268064516129</v>
      </c>
      <c r="N44" s="82" t="n">
        <f aca="false">AVERAGE(N12:N42)</f>
        <v>56.1193548387097</v>
      </c>
      <c r="O44" s="82" t="n">
        <f aca="false">AVERAGE(O12:O42)</f>
        <v>55.9516129032258</v>
      </c>
      <c r="P44" s="82" t="n">
        <f aca="false">AVERAGE(P12:P42)</f>
        <v>55.7351612903226</v>
      </c>
      <c r="Q44" s="82" t="n">
        <f aca="false">AVERAGE(Q12:Q42)</f>
        <v>55.6032258064516</v>
      </c>
      <c r="R44" s="82" t="n">
        <f aca="false">AVERAGE(R12:R42)</f>
        <v>55.5064516129032</v>
      </c>
      <c r="S44" s="82" t="n">
        <f aca="false">AVERAGE(S12:S42)</f>
        <v>55.4377419354839</v>
      </c>
      <c r="T44" s="82" t="n">
        <f aca="false">AVERAGE(T12:T42)</f>
        <v>55.3516129032258</v>
      </c>
      <c r="U44" s="85" t="n">
        <f aca="false">AVERAGE(U12:U42)</f>
        <v>55.4645161290322</v>
      </c>
      <c r="V44" s="82" t="n">
        <f aca="false">AVERAGE(V12:V42)</f>
        <v>55.6032258064516</v>
      </c>
      <c r="W44" s="82" t="n">
        <f aca="false">AVERAGE(W12:W42)</f>
        <v>55.841935483871</v>
      </c>
      <c r="X44" s="82" t="n">
        <f aca="false">AVERAGE(X12:X42)</f>
        <v>55.9516129032258</v>
      </c>
      <c r="Y44" s="82" t="n">
        <f aca="false">AVERAGE(Y12:Y42)</f>
        <v>55.9258064516129</v>
      </c>
      <c r="Z44" s="86" t="n">
        <f aca="false">AVERAGE(B44:Y44)</f>
        <v>55.8486827956989</v>
      </c>
      <c r="AA44" s="87" t="n">
        <f aca="false">AVERAGE(AA12:AA42)</f>
        <v>57.1322580645162</v>
      </c>
      <c r="AB44" s="88" t="n">
        <f aca="false">AVERAGE(AB12:AB42)</f>
        <v>54.708064516129</v>
      </c>
      <c r="AC44" s="89" t="n">
        <f aca="false">SUM(AA44-AB44)</f>
        <v>2.42419354838712</v>
      </c>
      <c r="AD44" s="90" t="n">
        <f aca="false">AVERAGE(J44:U44)</f>
        <v>55.8640322580645</v>
      </c>
      <c r="AE44" s="91" t="n">
        <f aca="false">AVERAGE(B44:I44,V44:Y44)</f>
        <v>55.8333333333333</v>
      </c>
      <c r="AF44" s="138" t="n">
        <f aca="false">AVERAGE(AF12:AF42)</f>
        <v>1007.71536558256</v>
      </c>
      <c r="AG44" s="87" t="n">
        <f aca="false">AVERAGE(AG12:AG42)</f>
        <v>1009.42665853141</v>
      </c>
      <c r="AH44" s="91" t="n">
        <f aca="false">AVERAGE(AH12:AH42)</f>
        <v>1006.19466627759</v>
      </c>
    </row>
    <row r="45" customFormat="false" ht="13" hidden="false" customHeight="false" outlineLevel="0" collapsed="false">
      <c r="A45" s="128" t="s">
        <v>22</v>
      </c>
      <c r="B45" s="96" t="n">
        <f aca="false">SUM(B12:B42)</f>
        <v>1737.2</v>
      </c>
      <c r="C45" s="96" t="n">
        <f aca="false">SUM(C12:C42)</f>
        <v>1733.8</v>
      </c>
      <c r="D45" s="96" t="n">
        <f aca="false">SUM(D12:D42)</f>
        <v>1730.1</v>
      </c>
      <c r="E45" s="96" t="n">
        <f aca="false">SUM(E12:E42)</f>
        <v>1727.4</v>
      </c>
      <c r="F45" s="96" t="n">
        <f aca="false">SUM(F12:F42)</f>
        <v>1725.1</v>
      </c>
      <c r="G45" s="96" t="n">
        <f aca="false">SUM(G12:G42)</f>
        <v>1726.4</v>
      </c>
      <c r="H45" s="96" t="n">
        <f aca="false">SUM(H12:H42)</f>
        <v>1731.2</v>
      </c>
      <c r="I45" s="99" t="n">
        <f aca="false">SUM(I12:I42)</f>
        <v>1735.8</v>
      </c>
      <c r="J45" s="96" t="n">
        <f aca="false">SUM(J12:J42)</f>
        <v>1744.45</v>
      </c>
      <c r="K45" s="96" t="n">
        <f aca="false">SUM(K12:K42)</f>
        <v>1745.6</v>
      </c>
      <c r="L45" s="96" t="n">
        <f aca="false">SUM(L12:L42)</f>
        <v>1746.8</v>
      </c>
      <c r="M45" s="96" t="n">
        <f aca="false">SUM(M12:M42)</f>
        <v>1744.31</v>
      </c>
      <c r="N45" s="96" t="n">
        <f aca="false">SUM(N12:N42)</f>
        <v>1739.7</v>
      </c>
      <c r="O45" s="96" t="n">
        <f aca="false">SUM(O12:O42)</f>
        <v>1734.5</v>
      </c>
      <c r="P45" s="96" t="n">
        <f aca="false">SUM(P12:P42)</f>
        <v>1727.79</v>
      </c>
      <c r="Q45" s="96" t="n">
        <f aca="false">SUM(Q12:Q42)</f>
        <v>1723.7</v>
      </c>
      <c r="R45" s="96" t="n">
        <f aca="false">SUM(R12:R42)</f>
        <v>1720.7</v>
      </c>
      <c r="S45" s="96" t="n">
        <f aca="false">SUM(S12:S42)</f>
        <v>1718.57</v>
      </c>
      <c r="T45" s="96" t="n">
        <f aca="false">SUM(T12:T42)</f>
        <v>1715.9</v>
      </c>
      <c r="U45" s="99" t="n">
        <f aca="false">SUM(U12:U42)</f>
        <v>1719.4</v>
      </c>
      <c r="V45" s="96" t="n">
        <f aca="false">SUM(V12:V42)</f>
        <v>1723.7</v>
      </c>
      <c r="W45" s="96" t="n">
        <f aca="false">SUM(W12:W42)</f>
        <v>1731.1</v>
      </c>
      <c r="X45" s="96" t="n">
        <f aca="false">SUM(X12:X42)</f>
        <v>1734.5</v>
      </c>
      <c r="Y45" s="96" t="n">
        <f aca="false">SUM(Y12:Y42)</f>
        <v>1733.7</v>
      </c>
      <c r="Z45" s="98" t="n">
        <f aca="false">SUM(Z12:Z42)</f>
        <v>1731.30916666667</v>
      </c>
      <c r="AA45" s="96" t="n">
        <f aca="false">SUM(AA12:AA42)</f>
        <v>1771.1</v>
      </c>
      <c r="AB45" s="96" t="n">
        <f aca="false">SUM(AB12:AB42)</f>
        <v>1695.95</v>
      </c>
      <c r="AC45" s="96" t="n">
        <f aca="false">SUM(AC12:AC42)</f>
        <v>75.15</v>
      </c>
      <c r="AD45" s="96" t="n">
        <f aca="false">SUM(AD12:AD42)</f>
        <v>1731.785</v>
      </c>
      <c r="AE45" s="99" t="n">
        <f aca="false">SUM(AE12:AE42)</f>
        <v>1730.83333333333</v>
      </c>
      <c r="AF45" s="139" t="n">
        <f aca="false">SUM(AF12:AF42)</f>
        <v>31239.1763330592</v>
      </c>
      <c r="AG45" s="136" t="n">
        <f aca="false">SUM(AG12:AG42)</f>
        <v>31292.2264144737</v>
      </c>
      <c r="AH45" s="137" t="n">
        <f aca="false">SUM(AH12:AH42)</f>
        <v>31192.0346546053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1007.9687139219</v>
      </c>
      <c r="C46" s="102" t="n">
        <f aca="false">SUM(C44+700)*(1013.25/760)</f>
        <v>1007.82248938879</v>
      </c>
      <c r="D46" s="102" t="n">
        <f aca="false">SUM(D44+700)*(1013.25/760)</f>
        <v>1007.663362691</v>
      </c>
      <c r="E46" s="102" t="n">
        <f aca="false">SUM(E44+700)*(1013.25/760)</f>
        <v>1007.54724320883</v>
      </c>
      <c r="F46" s="102" t="n">
        <f aca="false">SUM(F44+700)*(1013.25/760)</f>
        <v>1007.4483266129</v>
      </c>
      <c r="G46" s="102" t="n">
        <f aca="false">SUM(G44+700)*(1013.25/760)</f>
        <v>1007.50423599321</v>
      </c>
      <c r="H46" s="102" t="n">
        <f aca="false">SUM(H44+700)*(1013.25/760)</f>
        <v>1007.71067062818</v>
      </c>
      <c r="I46" s="102" t="n">
        <f aca="false">SUM(I44+700)*(1013.25/760)</f>
        <v>1007.90850382003</v>
      </c>
      <c r="J46" s="102" t="n">
        <f aca="false">SUM(J44+700)*(1013.25/760)</f>
        <v>1008.28051623514</v>
      </c>
      <c r="K46" s="102" t="n">
        <f aca="false">SUM(K44+700)*(1013.25/760)</f>
        <v>1008.32997453311</v>
      </c>
      <c r="L46" s="102" t="n">
        <f aca="false">SUM(L44+700)*(1013.25/760)</f>
        <v>1008.38158319185</v>
      </c>
      <c r="M46" s="102" t="n">
        <f aca="false">SUM(M44+700)*(1013.25/760)</f>
        <v>1008.27449522496</v>
      </c>
      <c r="N46" s="102" t="n">
        <f aca="false">SUM(N44+700)*(1013.25/760)</f>
        <v>1008.07623196095</v>
      </c>
      <c r="O46" s="102" t="n">
        <f aca="false">SUM(O44+700)*(1013.25/760)</f>
        <v>1007.85259443973</v>
      </c>
      <c r="P46" s="102" t="n">
        <f aca="false">SUM(P44+700)*(1013.25/760)</f>
        <v>1007.56401602292</v>
      </c>
      <c r="Q46" s="102" t="n">
        <f aca="false">SUM(Q44+700)*(1013.25/760)</f>
        <v>1007.38811651104</v>
      </c>
      <c r="R46" s="102" t="n">
        <f aca="false">SUM(R44+700)*(1013.25/760)</f>
        <v>1007.25909486418</v>
      </c>
      <c r="S46" s="102" t="n">
        <f aca="false">SUM(S44+700)*(1013.25/760)</f>
        <v>1007.16748949491</v>
      </c>
      <c r="T46" s="102" t="n">
        <f aca="false">SUM(T44+700)*(1013.25/760)</f>
        <v>1007.0526602292</v>
      </c>
      <c r="U46" s="102" t="n">
        <f aca="false">SUM(U44+700)*(1013.25/760)</f>
        <v>1007.20318548387</v>
      </c>
      <c r="V46" s="102" t="n">
        <f aca="false">SUM(V44+700)*(1013.25/760)</f>
        <v>1007.38811651104</v>
      </c>
      <c r="W46" s="102" t="n">
        <f aca="false">SUM(W44+700)*(1013.25/760)</f>
        <v>1007.70636990662</v>
      </c>
      <c r="X46" s="102" t="n">
        <f aca="false">SUM(X44+700)*(1013.25/760)</f>
        <v>1007.85259443973</v>
      </c>
      <c r="Y46" s="102" t="n">
        <f aca="false">SUM(Y44+700)*(1013.25/760)</f>
        <v>1007.81818866723</v>
      </c>
      <c r="Z46" s="102" t="n">
        <f aca="false">SUM(Z44+700)*(1013.25/760)</f>
        <v>1007.71536558256</v>
      </c>
      <c r="AA46" s="102" t="n">
        <f aca="false">SUM(AA44+700)*(1013.25/760)</f>
        <v>1009.42665853141</v>
      </c>
      <c r="AB46" s="102" t="n">
        <f aca="false">SUM(AB44+700)*(1013.25/760)</f>
        <v>1006.19466627759</v>
      </c>
      <c r="AC46" s="102" t="n">
        <f aca="false">SUM(AC44)*(1013.25/760)</f>
        <v>3.23199225382006</v>
      </c>
      <c r="AD46" s="102" t="n">
        <f aca="false">SUM(AD44+700)*(1013.25/760)</f>
        <v>1007.73582984932</v>
      </c>
      <c r="AE46" s="102" t="n">
        <f aca="false">SUM(AE44+700)*(1013.25/760)</f>
        <v>1007.69490131579</v>
      </c>
      <c r="AF46" s="106" t="s">
        <v>23</v>
      </c>
      <c r="AG46" s="107" t="n">
        <f aca="false">LARGE(AG12:AG42,1)</f>
        <v>1016.31641447368</v>
      </c>
      <c r="AH46" s="108" t="n">
        <f aca="false">LARGE(AH12:AH42,31)</f>
        <v>998.317894736842</v>
      </c>
    </row>
  </sheetData>
  <mergeCells count="2">
    <mergeCell ref="B6:C6"/>
    <mergeCell ref="B7:C7"/>
  </mergeCells>
  <printOptions headings="false" gridLines="false" gridLinesSet="true" horizontalCentered="false" verticalCentered="false"/>
  <pageMargins left="0.440277777777778" right="0.459722222222222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Z25" activeCellId="0" sqref="Z25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5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5.14285714285714"/>
    <col collapsed="false" hidden="false" max="32" min="32" style="3" width="5.14285714285714"/>
    <col collapsed="false" hidden="false" max="33" min="33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34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 t="s">
        <v>28</v>
      </c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53</v>
      </c>
      <c r="C12" s="59" t="n">
        <v>52.9</v>
      </c>
      <c r="D12" s="59" t="n">
        <v>52.7</v>
      </c>
      <c r="E12" s="59" t="n">
        <v>52.4</v>
      </c>
      <c r="F12" s="59" t="n">
        <v>52.2</v>
      </c>
      <c r="G12" s="59" t="n">
        <v>52.1</v>
      </c>
      <c r="H12" s="59" t="n">
        <v>52.2</v>
      </c>
      <c r="I12" s="60" t="n">
        <v>52.2</v>
      </c>
      <c r="J12" s="59" t="n">
        <v>52.28</v>
      </c>
      <c r="K12" s="59" t="n">
        <v>52.3</v>
      </c>
      <c r="L12" s="59" t="n">
        <v>52.3</v>
      </c>
      <c r="M12" s="59" t="n">
        <v>52.28</v>
      </c>
      <c r="N12" s="59" t="n">
        <v>52.2</v>
      </c>
      <c r="O12" s="59" t="n">
        <v>52.1</v>
      </c>
      <c r="P12" s="59" t="n">
        <v>52</v>
      </c>
      <c r="Q12" s="59" t="n">
        <v>52</v>
      </c>
      <c r="R12" s="59" t="n">
        <v>51.8</v>
      </c>
      <c r="S12" s="59" t="n">
        <v>51.6</v>
      </c>
      <c r="T12" s="59" t="n">
        <v>51.4</v>
      </c>
      <c r="U12" s="60" t="n">
        <v>51.5</v>
      </c>
      <c r="V12" s="59" t="n">
        <v>51.6</v>
      </c>
      <c r="W12" s="59" t="n">
        <v>52.1</v>
      </c>
      <c r="X12" s="59" t="n">
        <v>52.5</v>
      </c>
      <c r="Y12" s="59" t="n">
        <v>52.5</v>
      </c>
      <c r="Z12" s="140" t="n">
        <f aca="false">AVERAGE(B12:Y12)</f>
        <v>52.1733333333333</v>
      </c>
      <c r="AA12" s="65" t="n">
        <v>53.1</v>
      </c>
      <c r="AB12" s="141" t="n">
        <f aca="false">LARGE(B12:Y12,24)</f>
        <v>51.4</v>
      </c>
      <c r="AC12" s="142" t="n">
        <f aca="false">AA12-AB12</f>
        <v>1.7</v>
      </c>
      <c r="AD12" s="142" t="n">
        <f aca="false">AVERAGE(J12:U12)</f>
        <v>51.98</v>
      </c>
      <c r="AE12" s="143" t="n">
        <f aca="false">AVERAGE(B12:I12,V12:Y12)</f>
        <v>52.3666666666667</v>
      </c>
      <c r="AF12" s="64" t="n">
        <f aca="false">SUM(Z12+700)*(1013.25/760)</f>
        <v>1002.81530263158</v>
      </c>
      <c r="AG12" s="65" t="n">
        <f aca="false">SUM(AA12+700)*(1013.25/760)</f>
        <v>1004.05075657895</v>
      </c>
      <c r="AH12" s="66" t="n">
        <f aca="false">SUM(AB12+700)*(1013.25/760)</f>
        <v>1001.78427631579</v>
      </c>
    </row>
    <row r="13" customFormat="false" ht="12" hidden="false" customHeight="false" outlineLevel="0" collapsed="false">
      <c r="A13" s="57" t="n">
        <v>2</v>
      </c>
      <c r="B13" s="58" t="n">
        <v>52.4</v>
      </c>
      <c r="C13" s="59" t="n">
        <v>52.1</v>
      </c>
      <c r="D13" s="59" t="n">
        <v>52</v>
      </c>
      <c r="E13" s="59" t="n">
        <v>51.8</v>
      </c>
      <c r="F13" s="59" t="n">
        <v>51.7</v>
      </c>
      <c r="G13" s="59" t="n">
        <v>51.6</v>
      </c>
      <c r="H13" s="59" t="n">
        <v>51.7</v>
      </c>
      <c r="I13" s="60" t="n">
        <v>51.8</v>
      </c>
      <c r="J13" s="59" t="n">
        <v>52.17</v>
      </c>
      <c r="K13" s="59" t="n">
        <v>52.3</v>
      </c>
      <c r="L13" s="59" t="n">
        <v>52.2</v>
      </c>
      <c r="M13" s="59" t="n">
        <v>52.12</v>
      </c>
      <c r="N13" s="59" t="n">
        <v>52</v>
      </c>
      <c r="O13" s="59" t="n">
        <v>51.9</v>
      </c>
      <c r="P13" s="59" t="n">
        <v>51.74</v>
      </c>
      <c r="Q13" s="59" t="n">
        <v>51.6</v>
      </c>
      <c r="R13" s="59" t="n">
        <v>51.5</v>
      </c>
      <c r="S13" s="59" t="n">
        <v>51.14</v>
      </c>
      <c r="T13" s="59" t="n">
        <v>51.1</v>
      </c>
      <c r="U13" s="60" t="n">
        <v>51</v>
      </c>
      <c r="V13" s="59" t="n">
        <v>51</v>
      </c>
      <c r="W13" s="59" t="n">
        <v>51</v>
      </c>
      <c r="X13" s="59" t="n">
        <v>51</v>
      </c>
      <c r="Y13" s="59" t="n">
        <v>50.9</v>
      </c>
      <c r="Z13" s="61" t="n">
        <f aca="false">AVERAGE(B13:Y13)</f>
        <v>51.6570833333333</v>
      </c>
      <c r="AA13" s="62" t="n">
        <v>52.5</v>
      </c>
      <c r="AB13" s="63" t="n">
        <f aca="false">LARGE(B13:Y13,24)</f>
        <v>50.9</v>
      </c>
      <c r="AC13" s="59" t="n">
        <f aca="false">AA13-AB13</f>
        <v>1.6</v>
      </c>
      <c r="AD13" s="59" t="n">
        <f aca="false">AVERAGE(J13:U13)</f>
        <v>51.7308333333333</v>
      </c>
      <c r="AE13" s="60" t="n">
        <f aca="false">AVERAGE(B13:I13,V13:Y13)</f>
        <v>51.5833333333333</v>
      </c>
      <c r="AF13" s="67" t="n">
        <f aca="false">SUM(Z13+700)*(1013.25/760)</f>
        <v>1002.12702590461</v>
      </c>
      <c r="AG13" s="62" t="n">
        <f aca="false">SUM(AA13+700)*(1013.25/760)</f>
        <v>1003.25082236842</v>
      </c>
      <c r="AH13" s="68" t="n">
        <f aca="false">SUM(AB13+700)*(1013.25/760)</f>
        <v>1001.11766447368</v>
      </c>
    </row>
    <row r="14" customFormat="false" ht="12" hidden="false" customHeight="false" outlineLevel="0" collapsed="false">
      <c r="A14" s="57" t="n">
        <v>3</v>
      </c>
      <c r="B14" s="58" t="n">
        <v>50.8</v>
      </c>
      <c r="C14" s="59" t="n">
        <v>50.2</v>
      </c>
      <c r="D14" s="59" t="n">
        <v>49.9</v>
      </c>
      <c r="E14" s="59" t="n">
        <v>49.7</v>
      </c>
      <c r="F14" s="59" t="n">
        <v>49.7</v>
      </c>
      <c r="G14" s="59" t="n">
        <v>49.7</v>
      </c>
      <c r="H14" s="59" t="n">
        <v>49.8</v>
      </c>
      <c r="I14" s="60" t="n">
        <v>50</v>
      </c>
      <c r="J14" s="59" t="n">
        <v>50.47</v>
      </c>
      <c r="K14" s="59" t="n">
        <v>50.6</v>
      </c>
      <c r="L14" s="59" t="n">
        <v>50.7</v>
      </c>
      <c r="M14" s="59" t="n">
        <v>50.86</v>
      </c>
      <c r="N14" s="59" t="n">
        <v>50.7</v>
      </c>
      <c r="O14" s="59" t="n">
        <v>50.4</v>
      </c>
      <c r="P14" s="59" t="n">
        <v>50.33</v>
      </c>
      <c r="Q14" s="59" t="n">
        <v>50.2</v>
      </c>
      <c r="R14" s="59" t="n">
        <v>50.2</v>
      </c>
      <c r="S14" s="59" t="n">
        <v>50.37</v>
      </c>
      <c r="T14" s="59" t="n">
        <v>50.3</v>
      </c>
      <c r="U14" s="60" t="n">
        <v>50.3</v>
      </c>
      <c r="V14" s="59" t="n">
        <v>50.3</v>
      </c>
      <c r="W14" s="59" t="n">
        <v>50.4</v>
      </c>
      <c r="X14" s="59" t="n">
        <v>50.4</v>
      </c>
      <c r="Y14" s="59" t="n">
        <v>50.3</v>
      </c>
      <c r="Z14" s="61" t="n">
        <f aca="false">AVERAGE(B14:Y14)</f>
        <v>50.27625</v>
      </c>
      <c r="AA14" s="62" t="n">
        <v>50.9</v>
      </c>
      <c r="AB14" s="63" t="n">
        <v>49.6</v>
      </c>
      <c r="AC14" s="59" t="n">
        <f aca="false">AA14-AB14</f>
        <v>1.3</v>
      </c>
      <c r="AD14" s="59" t="n">
        <f aca="false">AVERAGE(J14:U14)</f>
        <v>50.4525</v>
      </c>
      <c r="AE14" s="60" t="n">
        <f aca="false">AVERAGE(B14:I14,V14:Y14)</f>
        <v>50.1</v>
      </c>
      <c r="AF14" s="67" t="n">
        <f aca="false">SUM(Z14+700)*(1013.25/760)</f>
        <v>1000.28606620066</v>
      </c>
      <c r="AG14" s="62" t="n">
        <f aca="false">SUM(AA14+700)*(1013.25/760)</f>
        <v>1001.11766447368</v>
      </c>
      <c r="AH14" s="68" t="n">
        <f aca="false">SUM(AB14+700)*(1013.25/760)</f>
        <v>999.384473684211</v>
      </c>
    </row>
    <row r="15" customFormat="false" ht="12" hidden="false" customHeight="false" outlineLevel="0" collapsed="false">
      <c r="A15" s="57" t="n">
        <v>4</v>
      </c>
      <c r="B15" s="58" t="n">
        <v>50.2</v>
      </c>
      <c r="C15" s="59" t="n">
        <v>49.9</v>
      </c>
      <c r="D15" s="59" t="n">
        <v>49.9</v>
      </c>
      <c r="E15" s="59" t="n">
        <v>49.9</v>
      </c>
      <c r="F15" s="59" t="n">
        <v>49.8</v>
      </c>
      <c r="G15" s="59" t="n">
        <v>49.9</v>
      </c>
      <c r="H15" s="59" t="n">
        <v>50.1</v>
      </c>
      <c r="I15" s="60" t="n">
        <v>50.5</v>
      </c>
      <c r="J15" s="59" t="n">
        <v>51.46</v>
      </c>
      <c r="K15" s="59" t="n">
        <v>51.7</v>
      </c>
      <c r="L15" s="59" t="n">
        <v>52.1</v>
      </c>
      <c r="M15" s="59" t="n">
        <v>52.99</v>
      </c>
      <c r="N15" s="59" t="n">
        <v>53</v>
      </c>
      <c r="O15" s="59" t="n">
        <v>53.1</v>
      </c>
      <c r="P15" s="59" t="n">
        <v>53.48</v>
      </c>
      <c r="Q15" s="59" t="n">
        <v>53.7</v>
      </c>
      <c r="R15" s="59" t="n">
        <v>53.8</v>
      </c>
      <c r="S15" s="59" t="n">
        <v>54.07</v>
      </c>
      <c r="T15" s="59" t="n">
        <v>54.2</v>
      </c>
      <c r="U15" s="60" t="n">
        <v>54.5</v>
      </c>
      <c r="V15" s="59" t="n">
        <v>54.7</v>
      </c>
      <c r="W15" s="59" t="n">
        <v>55.4</v>
      </c>
      <c r="X15" s="59" t="n">
        <v>55.6</v>
      </c>
      <c r="Y15" s="59" t="n">
        <v>55.7</v>
      </c>
      <c r="Z15" s="61" t="n">
        <f aca="false">AVERAGE(B15:Y15)</f>
        <v>52.4875</v>
      </c>
      <c r="AA15" s="62" t="n">
        <f aca="false">LARGE(B15:Y15,1)</f>
        <v>55.7</v>
      </c>
      <c r="AB15" s="63" t="n">
        <f aca="false">LARGE(B15:Y15,24)</f>
        <v>49.8</v>
      </c>
      <c r="AC15" s="59" t="n">
        <f aca="false">AA15-AB15</f>
        <v>5.90000000000001</v>
      </c>
      <c r="AD15" s="59" t="n">
        <f aca="false">AVERAGE(J15:U15)</f>
        <v>53.175</v>
      </c>
      <c r="AE15" s="60" t="n">
        <f aca="false">AVERAGE(B15:I15,V15:Y15)</f>
        <v>51.8</v>
      </c>
      <c r="AF15" s="67" t="n">
        <f aca="false">SUM(Z15+700)*(1013.25/760)</f>
        <v>1003.23415707237</v>
      </c>
      <c r="AG15" s="62" t="n">
        <f aca="false">SUM(AA15+700)*(1013.25/760)</f>
        <v>1007.5171381579</v>
      </c>
      <c r="AH15" s="68" t="n">
        <f aca="false">SUM(AB15+700)*(1013.25/760)</f>
        <v>999.651118421053</v>
      </c>
    </row>
    <row r="16" customFormat="false" ht="12" hidden="false" customHeight="false" outlineLevel="0" collapsed="false">
      <c r="A16" s="57" t="n">
        <v>5</v>
      </c>
      <c r="B16" s="58" t="n">
        <v>55.8</v>
      </c>
      <c r="C16" s="59" t="n">
        <v>55.9</v>
      </c>
      <c r="D16" s="59" t="n">
        <v>55.9</v>
      </c>
      <c r="E16" s="59" t="n">
        <v>55.9</v>
      </c>
      <c r="F16" s="59" t="n">
        <v>55.9</v>
      </c>
      <c r="G16" s="59" t="n">
        <v>56.3</v>
      </c>
      <c r="H16" s="59" t="n">
        <v>56.6</v>
      </c>
      <c r="I16" s="60" t="n">
        <v>56.8</v>
      </c>
      <c r="J16" s="59" t="n">
        <v>56.87</v>
      </c>
      <c r="K16" s="59" t="n">
        <v>56.9</v>
      </c>
      <c r="L16" s="59" t="n">
        <v>56.9</v>
      </c>
      <c r="M16" s="59" t="n">
        <v>56.87</v>
      </c>
      <c r="N16" s="59" t="n">
        <v>56.8</v>
      </c>
      <c r="O16" s="59" t="n">
        <v>56.8</v>
      </c>
      <c r="P16" s="59" t="n">
        <v>56.79</v>
      </c>
      <c r="Q16" s="59" t="n">
        <v>56.9</v>
      </c>
      <c r="R16" s="59" t="n">
        <v>56.9</v>
      </c>
      <c r="S16" s="59" t="n">
        <v>56.86</v>
      </c>
      <c r="T16" s="59" t="n">
        <v>56.9</v>
      </c>
      <c r="U16" s="60" t="n">
        <v>57</v>
      </c>
      <c r="V16" s="59" t="n">
        <v>57.1</v>
      </c>
      <c r="W16" s="59" t="n">
        <v>57.6</v>
      </c>
      <c r="X16" s="59" t="n">
        <v>57.8</v>
      </c>
      <c r="Y16" s="59" t="n">
        <v>57.7</v>
      </c>
      <c r="Z16" s="61" t="n">
        <f aca="false">AVERAGE(B16:Y16)</f>
        <v>56.74125</v>
      </c>
      <c r="AA16" s="62" t="n">
        <f aca="false">LARGE(B16:Y16,1)</f>
        <v>57.8</v>
      </c>
      <c r="AB16" s="63" t="n">
        <v>55.7</v>
      </c>
      <c r="AC16" s="59" t="n">
        <f aca="false">AA16-AB16</f>
        <v>2.09999999999999</v>
      </c>
      <c r="AD16" s="59" t="n">
        <f aca="false">AVERAGE(J16:U16)</f>
        <v>56.8741666666667</v>
      </c>
      <c r="AE16" s="60" t="n">
        <f aca="false">AVERAGE(B16:I16,V16:Y16)</f>
        <v>56.6083333333333</v>
      </c>
      <c r="AF16" s="67" t="n">
        <f aca="false">SUM(Z16+700)*(1013.25/760)</f>
        <v>1008.90535731908</v>
      </c>
      <c r="AG16" s="62" t="n">
        <f aca="false">SUM(AA16+700)*(1013.25/760)</f>
        <v>1010.31690789474</v>
      </c>
      <c r="AH16" s="68" t="n">
        <f aca="false">SUM(AB16+700)*(1013.25/760)</f>
        <v>1007.5171381579</v>
      </c>
    </row>
    <row r="17" customFormat="false" ht="12" hidden="false" customHeight="false" outlineLevel="0" collapsed="false">
      <c r="A17" s="57" t="n">
        <v>6</v>
      </c>
      <c r="B17" s="58" t="n">
        <v>57.6</v>
      </c>
      <c r="C17" s="59" t="n">
        <v>57.4</v>
      </c>
      <c r="D17" s="59" t="n">
        <v>57</v>
      </c>
      <c r="E17" s="59" t="n">
        <v>56.9</v>
      </c>
      <c r="F17" s="59" t="n">
        <v>56.8</v>
      </c>
      <c r="G17" s="59" t="n">
        <v>56.9</v>
      </c>
      <c r="H17" s="59" t="n">
        <v>56.9</v>
      </c>
      <c r="I17" s="60" t="n">
        <v>57</v>
      </c>
      <c r="J17" s="59" t="n">
        <v>57.22</v>
      </c>
      <c r="K17" s="59" t="n">
        <v>57.1</v>
      </c>
      <c r="L17" s="59" t="n">
        <v>57</v>
      </c>
      <c r="M17" s="59" t="n">
        <v>56.77</v>
      </c>
      <c r="N17" s="59" t="n">
        <v>56.6</v>
      </c>
      <c r="O17" s="59" t="n">
        <v>56.4</v>
      </c>
      <c r="P17" s="59" t="n">
        <v>56</v>
      </c>
      <c r="Q17" s="59" t="n">
        <v>55.8</v>
      </c>
      <c r="R17" s="59" t="n">
        <v>55.7</v>
      </c>
      <c r="S17" s="59" t="n">
        <v>55.54</v>
      </c>
      <c r="T17" s="59" t="n">
        <v>55.4</v>
      </c>
      <c r="U17" s="60" t="n">
        <v>55.4</v>
      </c>
      <c r="V17" s="59" t="n">
        <v>55.4</v>
      </c>
      <c r="W17" s="59" t="n">
        <v>55.4</v>
      </c>
      <c r="X17" s="59" t="n">
        <v>55.4</v>
      </c>
      <c r="Y17" s="59" t="n">
        <v>55.1</v>
      </c>
      <c r="Z17" s="61" t="n">
        <f aca="false">AVERAGE(B17:Y17)</f>
        <v>56.36375</v>
      </c>
      <c r="AA17" s="62" t="n">
        <v>57.8</v>
      </c>
      <c r="AB17" s="63" t="n">
        <f aca="false">LARGE(B17:Y17,24)</f>
        <v>55.1</v>
      </c>
      <c r="AC17" s="59" t="n">
        <f aca="false">AA17-AB17</f>
        <v>2.7</v>
      </c>
      <c r="AD17" s="59" t="n">
        <f aca="false">AVERAGE(J17:U17)</f>
        <v>56.2441666666667</v>
      </c>
      <c r="AE17" s="60" t="n">
        <f aca="false">AVERAGE(B17:I17,V17:Y17)</f>
        <v>56.4833333333333</v>
      </c>
      <c r="AF17" s="67" t="n">
        <f aca="false">SUM(Z17+700)*(1013.25/760)</f>
        <v>1008.40206537829</v>
      </c>
      <c r="AG17" s="62" t="n">
        <f aca="false">SUM(AA17+700)*(1013.25/760)</f>
        <v>1010.31690789474</v>
      </c>
      <c r="AH17" s="68" t="n">
        <f aca="false">SUM(AB17+700)*(1013.25/760)</f>
        <v>1006.71720394737</v>
      </c>
    </row>
    <row r="18" customFormat="false" ht="12" hidden="false" customHeight="false" outlineLevel="0" collapsed="false">
      <c r="A18" s="57" t="n">
        <v>7</v>
      </c>
      <c r="B18" s="58" t="n">
        <v>55</v>
      </c>
      <c r="C18" s="59" t="n">
        <v>54.8</v>
      </c>
      <c r="D18" s="59" t="n">
        <v>54.6</v>
      </c>
      <c r="E18" s="59" t="n">
        <v>54.4</v>
      </c>
      <c r="F18" s="59" t="n">
        <v>54.2</v>
      </c>
      <c r="G18" s="59" t="n">
        <v>54.1</v>
      </c>
      <c r="H18" s="59" t="n">
        <v>54</v>
      </c>
      <c r="I18" s="60" t="n">
        <v>54.1</v>
      </c>
      <c r="J18" s="59" t="n">
        <v>54.62</v>
      </c>
      <c r="K18" s="59" t="n">
        <v>54.8</v>
      </c>
      <c r="L18" s="59" t="n">
        <v>54.7</v>
      </c>
      <c r="M18" s="59" t="n">
        <v>54.68</v>
      </c>
      <c r="N18" s="59" t="n">
        <v>54.5</v>
      </c>
      <c r="O18" s="59" t="n">
        <v>54.4</v>
      </c>
      <c r="P18" s="59" t="n">
        <v>54.11</v>
      </c>
      <c r="Q18" s="59" t="n">
        <v>54.1</v>
      </c>
      <c r="R18" s="59" t="n">
        <v>54.1</v>
      </c>
      <c r="S18" s="59" t="n">
        <v>53.85</v>
      </c>
      <c r="T18" s="59" t="n">
        <v>53.9</v>
      </c>
      <c r="U18" s="60" t="n">
        <v>53.9</v>
      </c>
      <c r="V18" s="59" t="n">
        <v>54.1</v>
      </c>
      <c r="W18" s="59" t="n">
        <v>54.4</v>
      </c>
      <c r="X18" s="59" t="n">
        <v>54.5</v>
      </c>
      <c r="Y18" s="59" t="n">
        <v>54.6</v>
      </c>
      <c r="Z18" s="61" t="n">
        <f aca="false">AVERAGE(B18:Y18)</f>
        <v>54.3525</v>
      </c>
      <c r="AA18" s="62" t="n">
        <v>55.1</v>
      </c>
      <c r="AB18" s="63" t="n">
        <v>53.8</v>
      </c>
      <c r="AC18" s="59" t="n">
        <f aca="false">AA18-AB18</f>
        <v>1.3</v>
      </c>
      <c r="AD18" s="59" t="n">
        <f aca="false">AVERAGE(J18:U18)</f>
        <v>54.305</v>
      </c>
      <c r="AE18" s="60" t="n">
        <f aca="false">AVERAGE(B18:I18,V18:Y18)</f>
        <v>54.4</v>
      </c>
      <c r="AF18" s="67" t="n">
        <f aca="false">SUM(Z18+700)*(1013.25/760)</f>
        <v>1005.72061924342</v>
      </c>
      <c r="AG18" s="62" t="n">
        <f aca="false">SUM(AA18+700)*(1013.25/760)</f>
        <v>1006.71720394737</v>
      </c>
      <c r="AH18" s="68" t="n">
        <f aca="false">SUM(AB18+700)*(1013.25/760)</f>
        <v>1004.98401315789</v>
      </c>
    </row>
    <row r="19" customFormat="false" ht="12" hidden="false" customHeight="false" outlineLevel="0" collapsed="false">
      <c r="A19" s="57" t="n">
        <v>8</v>
      </c>
      <c r="B19" s="58" t="n">
        <v>54.7</v>
      </c>
      <c r="C19" s="59" t="n">
        <v>54.6</v>
      </c>
      <c r="D19" s="59" t="n">
        <v>54.5</v>
      </c>
      <c r="E19" s="59" t="n">
        <v>54.3</v>
      </c>
      <c r="F19" s="59" t="n">
        <v>54.3</v>
      </c>
      <c r="G19" s="59" t="n">
        <v>54.4</v>
      </c>
      <c r="H19" s="59" t="n">
        <v>54.5</v>
      </c>
      <c r="I19" s="60" t="n">
        <v>54.5</v>
      </c>
      <c r="J19" s="59" t="n">
        <v>54.87</v>
      </c>
      <c r="K19" s="59" t="n">
        <v>54.9</v>
      </c>
      <c r="L19" s="59" t="n">
        <v>55</v>
      </c>
      <c r="M19" s="59" t="n">
        <v>55.13</v>
      </c>
      <c r="N19" s="59" t="n">
        <v>55.1</v>
      </c>
      <c r="O19" s="59" t="n">
        <v>55.1</v>
      </c>
      <c r="P19" s="59" t="n">
        <v>54.9</v>
      </c>
      <c r="Q19" s="59" t="n">
        <v>54.8</v>
      </c>
      <c r="R19" s="59" t="n">
        <v>54.7</v>
      </c>
      <c r="S19" s="59" t="n">
        <v>54.6</v>
      </c>
      <c r="T19" s="59" t="n">
        <v>54.6</v>
      </c>
      <c r="U19" s="60" t="n">
        <v>54.6</v>
      </c>
      <c r="V19" s="59" t="n">
        <v>54.7</v>
      </c>
      <c r="W19" s="59" t="n">
        <v>55.2</v>
      </c>
      <c r="X19" s="59" t="n">
        <v>55.4</v>
      </c>
      <c r="Y19" s="59" t="n">
        <v>55.5</v>
      </c>
      <c r="Z19" s="61" t="n">
        <f aca="false">AVERAGE(B19:Y19)</f>
        <v>54.7875</v>
      </c>
      <c r="AA19" s="62" t="n">
        <f aca="false">LARGE(B19:Y19,1)</f>
        <v>55.5</v>
      </c>
      <c r="AB19" s="63" t="n">
        <v>54.2</v>
      </c>
      <c r="AC19" s="59" t="n">
        <f aca="false">AA19-AB19</f>
        <v>1.3</v>
      </c>
      <c r="AD19" s="59" t="n">
        <f aca="false">AVERAGE(J19:U19)</f>
        <v>54.8583333333333</v>
      </c>
      <c r="AE19" s="60" t="n">
        <f aca="false">AVERAGE(B19:I19,V19:Y19)</f>
        <v>54.7166666666667</v>
      </c>
      <c r="AF19" s="67" t="n">
        <f aca="false">SUM(Z19+700)*(1013.25/760)</f>
        <v>1006.30057154605</v>
      </c>
      <c r="AG19" s="62" t="n">
        <f aca="false">SUM(AA19+700)*(1013.25/760)</f>
        <v>1007.25049342105</v>
      </c>
      <c r="AH19" s="68" t="n">
        <f aca="false">SUM(AB19+700)*(1013.25/760)</f>
        <v>1005.51730263158</v>
      </c>
    </row>
    <row r="20" customFormat="false" ht="12" hidden="false" customHeight="false" outlineLevel="0" collapsed="false">
      <c r="A20" s="57" t="n">
        <v>9</v>
      </c>
      <c r="B20" s="58" t="n">
        <v>55.4</v>
      </c>
      <c r="C20" s="59" t="n">
        <v>55.3</v>
      </c>
      <c r="D20" s="59" t="n">
        <v>54.9</v>
      </c>
      <c r="E20" s="59" t="n">
        <v>54.5</v>
      </c>
      <c r="F20" s="59" t="n">
        <v>54.5</v>
      </c>
      <c r="G20" s="59" t="n">
        <v>54.6</v>
      </c>
      <c r="H20" s="59" t="n">
        <v>54.6</v>
      </c>
      <c r="I20" s="60" t="n">
        <v>54.6</v>
      </c>
      <c r="J20" s="59" t="n">
        <v>54.85</v>
      </c>
      <c r="K20" s="59" t="n">
        <v>54.9</v>
      </c>
      <c r="L20" s="59" t="n">
        <v>54.9</v>
      </c>
      <c r="M20" s="59" t="n">
        <v>55.03</v>
      </c>
      <c r="N20" s="59" t="n">
        <v>55</v>
      </c>
      <c r="O20" s="59" t="n">
        <v>55</v>
      </c>
      <c r="P20" s="59" t="n">
        <v>54.79</v>
      </c>
      <c r="Q20" s="59" t="n">
        <v>54.8</v>
      </c>
      <c r="R20" s="59" t="n">
        <v>54.8</v>
      </c>
      <c r="S20" s="59" t="n">
        <v>54.77</v>
      </c>
      <c r="T20" s="59" t="n">
        <v>54.6</v>
      </c>
      <c r="U20" s="60" t="n">
        <v>54.6</v>
      </c>
      <c r="V20" s="59" t="n">
        <v>54.7</v>
      </c>
      <c r="W20" s="59" t="n">
        <v>54.8</v>
      </c>
      <c r="X20" s="59" t="n">
        <v>54.9</v>
      </c>
      <c r="Y20" s="59" t="n">
        <v>54.8</v>
      </c>
      <c r="Z20" s="61" t="n">
        <f aca="false">AVERAGE(B20:Y20)</f>
        <v>54.8183333333333</v>
      </c>
      <c r="AA20" s="62" t="n">
        <f aca="false">LARGE(B20:Y20,1)</f>
        <v>55.4</v>
      </c>
      <c r="AB20" s="63" t="n">
        <v>54.2</v>
      </c>
      <c r="AC20" s="59" t="n">
        <f aca="false">AA20-AB20</f>
        <v>1.2</v>
      </c>
      <c r="AD20" s="59" t="n">
        <f aca="false">AVERAGE(J20:U20)</f>
        <v>54.8366666666667</v>
      </c>
      <c r="AE20" s="60" t="n">
        <f aca="false">AVERAGE(B20:I20,V20:Y20)</f>
        <v>54.8</v>
      </c>
      <c r="AF20" s="67" t="n">
        <f aca="false">SUM(Z20+700)*(1013.25/760)</f>
        <v>1006.34167927632</v>
      </c>
      <c r="AG20" s="62" t="n">
        <f aca="false">SUM(AA20+700)*(1013.25/760)</f>
        <v>1007.11717105263</v>
      </c>
      <c r="AH20" s="68" t="n">
        <f aca="false">SUM(AB20+700)*(1013.25/760)</f>
        <v>1005.51730263158</v>
      </c>
    </row>
    <row r="21" customFormat="false" ht="12" hidden="false" customHeight="false" outlineLevel="0" collapsed="false">
      <c r="A21" s="57" t="n">
        <v>10</v>
      </c>
      <c r="B21" s="58" t="n">
        <v>54.6</v>
      </c>
      <c r="C21" s="59" t="n">
        <v>54.5</v>
      </c>
      <c r="D21" s="59" t="n">
        <v>54.5</v>
      </c>
      <c r="E21" s="59" t="n">
        <v>54.5</v>
      </c>
      <c r="F21" s="59" t="n">
        <v>54.5</v>
      </c>
      <c r="G21" s="59" t="n">
        <v>54.6</v>
      </c>
      <c r="H21" s="59" t="n">
        <v>54.8</v>
      </c>
      <c r="I21" s="60" t="n">
        <v>55.1</v>
      </c>
      <c r="J21" s="59" t="n">
        <v>55.31</v>
      </c>
      <c r="K21" s="59" t="n">
        <v>55.5</v>
      </c>
      <c r="L21" s="59" t="n">
        <v>55.6</v>
      </c>
      <c r="M21" s="59" t="n">
        <v>55.87</v>
      </c>
      <c r="N21" s="59" t="n">
        <v>55.9</v>
      </c>
      <c r="O21" s="59" t="n">
        <v>55.9</v>
      </c>
      <c r="P21" s="59" t="n">
        <v>55.8</v>
      </c>
      <c r="Q21" s="59" t="n">
        <v>55.7</v>
      </c>
      <c r="R21" s="59" t="n">
        <v>55.6</v>
      </c>
      <c r="S21" s="59" t="n">
        <v>55.4</v>
      </c>
      <c r="T21" s="59" t="n">
        <v>55.3</v>
      </c>
      <c r="U21" s="60" t="n">
        <v>55.3</v>
      </c>
      <c r="V21" s="59" t="n">
        <v>55.3</v>
      </c>
      <c r="W21" s="59" t="n">
        <v>55.3</v>
      </c>
      <c r="X21" s="59" t="n">
        <v>55.4</v>
      </c>
      <c r="Y21" s="59" t="n">
        <v>55.4</v>
      </c>
      <c r="Z21" s="61" t="n">
        <f aca="false">AVERAGE(B21:Y21)</f>
        <v>55.2366666666667</v>
      </c>
      <c r="AA21" s="62" t="n">
        <v>56</v>
      </c>
      <c r="AB21" s="63" t="n">
        <v>54.4</v>
      </c>
      <c r="AC21" s="59" t="n">
        <f aca="false">AA21-AB21</f>
        <v>1.6</v>
      </c>
      <c r="AD21" s="59" t="n">
        <f aca="false">AVERAGE(J21:U21)</f>
        <v>55.5983333333333</v>
      </c>
      <c r="AE21" s="60" t="n">
        <f aca="false">AVERAGE(B21:I21,V21:Y21)</f>
        <v>54.875</v>
      </c>
      <c r="AF21" s="67" t="n">
        <f aca="false">SUM(Z21+700)*(1013.25/760)</f>
        <v>1006.89941118421</v>
      </c>
      <c r="AG21" s="62" t="n">
        <f aca="false">SUM(AA21+700)*(1013.25/760)</f>
        <v>1007.91710526316</v>
      </c>
      <c r="AH21" s="68" t="n">
        <f aca="false">SUM(AB21+700)*(1013.25/760)</f>
        <v>1005.78394736842</v>
      </c>
    </row>
    <row r="22" customFormat="false" ht="12" hidden="false" customHeight="false" outlineLevel="0" collapsed="false">
      <c r="A22" s="57" t="n">
        <v>11</v>
      </c>
      <c r="B22" s="58" t="n">
        <v>55.3</v>
      </c>
      <c r="C22" s="59" t="n">
        <v>55.2</v>
      </c>
      <c r="D22" s="59" t="n">
        <v>54.9</v>
      </c>
      <c r="E22" s="59" t="n">
        <v>54.8</v>
      </c>
      <c r="F22" s="59" t="n">
        <v>54.7</v>
      </c>
      <c r="G22" s="59" t="n">
        <v>54.7</v>
      </c>
      <c r="H22" s="59" t="n">
        <v>54.7</v>
      </c>
      <c r="I22" s="60" t="n">
        <v>54.8</v>
      </c>
      <c r="J22" s="59" t="n">
        <v>54.71</v>
      </c>
      <c r="K22" s="59" t="n">
        <v>54.7</v>
      </c>
      <c r="L22" s="59" t="n">
        <v>54.6</v>
      </c>
      <c r="M22" s="59" t="n">
        <v>54.27</v>
      </c>
      <c r="N22" s="59" t="n">
        <v>54.3</v>
      </c>
      <c r="O22" s="59" t="n">
        <v>53.9</v>
      </c>
      <c r="P22" s="59" t="n">
        <v>53.75</v>
      </c>
      <c r="Q22" s="59" t="n">
        <v>53.7</v>
      </c>
      <c r="R22" s="59" t="n">
        <v>53.6</v>
      </c>
      <c r="S22" s="59" t="n">
        <v>53.34</v>
      </c>
      <c r="T22" s="59" t="n">
        <v>53.2</v>
      </c>
      <c r="U22" s="60" t="n">
        <v>53.2</v>
      </c>
      <c r="V22" s="59" t="n">
        <v>53.3</v>
      </c>
      <c r="W22" s="59" t="n">
        <v>53.4</v>
      </c>
      <c r="X22" s="59" t="n">
        <v>53.5</v>
      </c>
      <c r="Y22" s="59" t="n">
        <v>53.5</v>
      </c>
      <c r="Z22" s="61" t="n">
        <f aca="false">AVERAGE(B22:Y22)</f>
        <v>54.1695833333333</v>
      </c>
      <c r="AA22" s="62" t="n">
        <v>55.4</v>
      </c>
      <c r="AB22" s="63" t="n">
        <v>53.1</v>
      </c>
      <c r="AC22" s="59" t="n">
        <f aca="false">AA22-AB22</f>
        <v>2.3</v>
      </c>
      <c r="AD22" s="59" t="n">
        <f aca="false">AVERAGE(J22:U22)</f>
        <v>53.9391666666667</v>
      </c>
      <c r="AE22" s="60" t="n">
        <f aca="false">AVERAGE(B22:I22,V22:Y22)</f>
        <v>54.4</v>
      </c>
      <c r="AF22" s="67" t="n">
        <f aca="false">SUM(Z22+700)*(1013.25/760)</f>
        <v>1005.47675041118</v>
      </c>
      <c r="AG22" s="62" t="n">
        <f aca="false">SUM(AA22+700)*(1013.25/760)</f>
        <v>1007.11717105263</v>
      </c>
      <c r="AH22" s="68" t="n">
        <f aca="false">SUM(AB22+700)*(1013.25/760)</f>
        <v>1004.05075657895</v>
      </c>
    </row>
    <row r="23" customFormat="false" ht="12" hidden="false" customHeight="false" outlineLevel="0" collapsed="false">
      <c r="A23" s="57" t="n">
        <v>12</v>
      </c>
      <c r="B23" s="58" t="n">
        <v>53.3</v>
      </c>
      <c r="C23" s="59" t="n">
        <v>53.12</v>
      </c>
      <c r="D23" s="59" t="n">
        <v>52.8</v>
      </c>
      <c r="E23" s="59" t="n">
        <v>52.5</v>
      </c>
      <c r="F23" s="59" t="n">
        <v>52.4</v>
      </c>
      <c r="G23" s="59" t="n">
        <v>52.4</v>
      </c>
      <c r="H23" s="59" t="n">
        <v>52.4</v>
      </c>
      <c r="I23" s="60" t="n">
        <v>52.5</v>
      </c>
      <c r="J23" s="59" t="n">
        <v>52.35</v>
      </c>
      <c r="K23" s="59" t="n">
        <v>52.4</v>
      </c>
      <c r="L23" s="59" t="n">
        <v>52.3</v>
      </c>
      <c r="M23" s="59" t="n">
        <v>52.07</v>
      </c>
      <c r="N23" s="59" t="n">
        <v>52</v>
      </c>
      <c r="O23" s="59" t="n">
        <v>51.8</v>
      </c>
      <c r="P23" s="59" t="n">
        <v>51.42</v>
      </c>
      <c r="Q23" s="59" t="n">
        <v>51.2</v>
      </c>
      <c r="R23" s="59" t="n">
        <v>51.1</v>
      </c>
      <c r="S23" s="59" t="n">
        <v>51</v>
      </c>
      <c r="T23" s="59" t="n">
        <v>50.9</v>
      </c>
      <c r="U23" s="60" t="n">
        <v>50.9</v>
      </c>
      <c r="V23" s="59" t="n">
        <v>51</v>
      </c>
      <c r="W23" s="59" t="n">
        <v>51.2</v>
      </c>
      <c r="X23" s="59" t="n">
        <v>51.1</v>
      </c>
      <c r="Y23" s="59" t="n">
        <v>51</v>
      </c>
      <c r="Z23" s="61" t="n">
        <f aca="false">AVERAGE(B23:Y23)</f>
        <v>51.8816666666667</v>
      </c>
      <c r="AA23" s="62" t="n">
        <v>53.5</v>
      </c>
      <c r="AB23" s="63" t="n">
        <v>50.8</v>
      </c>
      <c r="AC23" s="59" t="n">
        <f aca="false">AA23-AB23</f>
        <v>2.7</v>
      </c>
      <c r="AD23" s="59" t="n">
        <f aca="false">AVERAGE(J23:U23)</f>
        <v>51.62</v>
      </c>
      <c r="AE23" s="60" t="n">
        <f aca="false">AVERAGE(B23:I23,V23:Y23)</f>
        <v>52.1433333333333</v>
      </c>
      <c r="AF23" s="67" t="n">
        <f aca="false">SUM(Z23+700)*(1013.25/760)</f>
        <v>1002.42644572368</v>
      </c>
      <c r="AG23" s="62" t="n">
        <f aca="false">SUM(AA23+700)*(1013.25/760)</f>
        <v>1004.58404605263</v>
      </c>
      <c r="AH23" s="68" t="n">
        <f aca="false">SUM(AB23+700)*(1013.25/760)</f>
        <v>1000.98434210526</v>
      </c>
    </row>
    <row r="24" customFormat="false" ht="12" hidden="false" customHeight="false" outlineLevel="0" collapsed="false">
      <c r="A24" s="57" t="n">
        <v>13</v>
      </c>
      <c r="B24" s="59" t="n">
        <v>50.8</v>
      </c>
      <c r="C24" s="59" t="n">
        <v>50.4</v>
      </c>
      <c r="D24" s="59" t="n">
        <v>50.2</v>
      </c>
      <c r="E24" s="59" t="n">
        <v>50</v>
      </c>
      <c r="F24" s="59" t="n">
        <v>49.9</v>
      </c>
      <c r="G24" s="59" t="n">
        <v>49.5</v>
      </c>
      <c r="H24" s="59" t="n">
        <v>50.2</v>
      </c>
      <c r="I24" s="60" t="n">
        <v>50.7</v>
      </c>
      <c r="J24" s="59" t="n">
        <v>50.77</v>
      </c>
      <c r="K24" s="59" t="n">
        <v>51</v>
      </c>
      <c r="L24" s="59" t="n">
        <v>51.4</v>
      </c>
      <c r="M24" s="59" t="n">
        <v>51.67</v>
      </c>
      <c r="N24" s="59" t="n">
        <v>51.5</v>
      </c>
      <c r="O24" s="59" t="n">
        <v>50.9</v>
      </c>
      <c r="P24" s="59" t="n">
        <v>50.11</v>
      </c>
      <c r="Q24" s="59" t="n">
        <v>50.1</v>
      </c>
      <c r="R24" s="59" t="n">
        <v>50</v>
      </c>
      <c r="S24" s="59" t="n">
        <v>49.63</v>
      </c>
      <c r="T24" s="59" t="n">
        <v>49.6</v>
      </c>
      <c r="U24" s="60" t="n">
        <v>50.2</v>
      </c>
      <c r="V24" s="59" t="n">
        <v>51.7</v>
      </c>
      <c r="W24" s="59" t="n">
        <v>53</v>
      </c>
      <c r="X24" s="59" t="n">
        <v>53.6</v>
      </c>
      <c r="Y24" s="59" t="n">
        <v>54.2</v>
      </c>
      <c r="Z24" s="61" t="n">
        <f aca="false">AVERAGE(B24:Y24)</f>
        <v>50.8783333333333</v>
      </c>
      <c r="AA24" s="62" t="n">
        <f aca="false">LARGE(B24:Y24,1)</f>
        <v>54.2</v>
      </c>
      <c r="AB24" s="63" t="n">
        <v>49.4</v>
      </c>
      <c r="AC24" s="59" t="n">
        <f aca="false">AA24-AB24</f>
        <v>4.8</v>
      </c>
      <c r="AD24" s="59" t="n">
        <f aca="false">AVERAGE(J24:U24)</f>
        <v>50.5733333333333</v>
      </c>
      <c r="AE24" s="60" t="n">
        <f aca="false">AVERAGE(B24:I24,V24:Y24)</f>
        <v>51.1833333333333</v>
      </c>
      <c r="AF24" s="67" t="n">
        <f aca="false">SUM(Z24+700)*(1013.25/760)</f>
        <v>1001.08877796053</v>
      </c>
      <c r="AG24" s="62" t="n">
        <f aca="false">SUM(AA24+700)*(1013.25/760)</f>
        <v>1005.51730263158</v>
      </c>
      <c r="AH24" s="68" t="n">
        <f aca="false">SUM(AB24+700)*(1013.25/760)</f>
        <v>999.117828947368</v>
      </c>
    </row>
    <row r="25" customFormat="false" ht="12" hidden="false" customHeight="false" outlineLevel="0" collapsed="false">
      <c r="A25" s="57" t="n">
        <v>14</v>
      </c>
      <c r="B25" s="59" t="n">
        <v>54.5</v>
      </c>
      <c r="C25" s="59" t="n">
        <v>54.7</v>
      </c>
      <c r="D25" s="59" t="n">
        <v>54.8</v>
      </c>
      <c r="E25" s="59" t="n">
        <v>54.8</v>
      </c>
      <c r="F25" s="59" t="n">
        <v>54.8</v>
      </c>
      <c r="G25" s="59" t="n">
        <v>55.3</v>
      </c>
      <c r="H25" s="59" t="s">
        <v>35</v>
      </c>
      <c r="I25" s="60" t="n">
        <v>55.6</v>
      </c>
      <c r="J25" s="59" t="n">
        <v>55.92</v>
      </c>
      <c r="K25" s="59" t="n">
        <v>55.9</v>
      </c>
      <c r="L25" s="59" t="n">
        <v>55.9</v>
      </c>
      <c r="M25" s="59" t="n">
        <v>56.09</v>
      </c>
      <c r="N25" s="59" t="n">
        <v>56.2</v>
      </c>
      <c r="O25" s="59" t="n">
        <v>56.2</v>
      </c>
      <c r="P25" s="59" t="n">
        <v>56.25</v>
      </c>
      <c r="Q25" s="59" t="n">
        <v>56.3</v>
      </c>
      <c r="R25" s="59" t="n">
        <v>56.3</v>
      </c>
      <c r="S25" s="59" t="n">
        <v>56.25</v>
      </c>
      <c r="T25" s="59" t="n">
        <v>56.3</v>
      </c>
      <c r="U25" s="60" t="n">
        <v>56.3</v>
      </c>
      <c r="V25" s="59" t="n">
        <v>56.3</v>
      </c>
      <c r="W25" s="59" t="n">
        <v>56.3</v>
      </c>
      <c r="X25" s="59" t="n">
        <v>56.3</v>
      </c>
      <c r="Y25" s="59" t="n">
        <v>56.2</v>
      </c>
      <c r="Z25" s="61" t="n">
        <f aca="false">AVERAGE(B25:Y25)</f>
        <v>55.8047826086957</v>
      </c>
      <c r="AA25" s="62" t="n">
        <v>56.4</v>
      </c>
      <c r="AB25" s="63" t="n">
        <v>54.2</v>
      </c>
      <c r="AC25" s="59" t="n">
        <f aca="false">AA25-AB25</f>
        <v>2.2</v>
      </c>
      <c r="AD25" s="59" t="n">
        <f aca="false">AVERAGE(J25:U25)</f>
        <v>56.1591666666667</v>
      </c>
      <c r="AE25" s="60" t="n">
        <f aca="false">AVERAGE(B25:I25,V25:Y25)</f>
        <v>55.4181818181818</v>
      </c>
      <c r="AF25" s="67" t="n">
        <f aca="false">SUM(Z25+700)*(1013.25/760)</f>
        <v>1007.6568368135</v>
      </c>
      <c r="AG25" s="62" t="n">
        <f aca="false">SUM(AA25+700)*(1013.25/760)</f>
        <v>1008.45039473684</v>
      </c>
      <c r="AH25" s="68" t="n">
        <f aca="false">SUM(AB25+700)*(1013.25/760)</f>
        <v>1005.51730263158</v>
      </c>
    </row>
    <row r="26" customFormat="false" ht="12" hidden="false" customHeight="false" outlineLevel="0" collapsed="false">
      <c r="A26" s="57" t="n">
        <v>15</v>
      </c>
      <c r="B26" s="59" t="n">
        <v>56.1</v>
      </c>
      <c r="C26" s="59" t="n">
        <v>56</v>
      </c>
      <c r="D26" s="59" t="n">
        <v>55.7</v>
      </c>
      <c r="E26" s="59" t="n">
        <v>55.4</v>
      </c>
      <c r="F26" s="59" t="n">
        <v>55.3</v>
      </c>
      <c r="G26" s="59" t="n">
        <v>55.2</v>
      </c>
      <c r="H26" s="59" t="n">
        <v>55.3</v>
      </c>
      <c r="I26" s="60" t="n">
        <v>55.4</v>
      </c>
      <c r="J26" s="59" t="n">
        <v>55.6</v>
      </c>
      <c r="K26" s="59" t="n">
        <v>55.7</v>
      </c>
      <c r="L26" s="59" t="n">
        <v>55.8</v>
      </c>
      <c r="M26" s="59" t="n">
        <v>55.82</v>
      </c>
      <c r="N26" s="59" t="n">
        <v>55.8</v>
      </c>
      <c r="O26" s="59" t="n">
        <v>55.6</v>
      </c>
      <c r="P26" s="59" t="n">
        <v>55.5</v>
      </c>
      <c r="Q26" s="59" t="n">
        <v>55.2</v>
      </c>
      <c r="R26" s="59" t="n">
        <v>55</v>
      </c>
      <c r="S26" s="59" t="n">
        <v>54.6</v>
      </c>
      <c r="T26" s="59" t="n">
        <v>54.6</v>
      </c>
      <c r="U26" s="60" t="n">
        <v>54.8</v>
      </c>
      <c r="V26" s="59" t="n">
        <v>55.1</v>
      </c>
      <c r="W26" s="59" t="n">
        <v>55.2</v>
      </c>
      <c r="X26" s="59" t="n">
        <v>55.4</v>
      </c>
      <c r="Y26" s="59" t="n">
        <v>55.3</v>
      </c>
      <c r="Z26" s="61" t="n">
        <f aca="false">AVERAGE(B26:Y26)</f>
        <v>55.3925</v>
      </c>
      <c r="AA26" s="62" t="n">
        <v>56.2</v>
      </c>
      <c r="AB26" s="63" t="n">
        <v>54.5</v>
      </c>
      <c r="AC26" s="59" t="n">
        <f aca="false">AA26-AB26</f>
        <v>1.7</v>
      </c>
      <c r="AD26" s="59" t="n">
        <f aca="false">AVERAGE(J26:U26)</f>
        <v>55.335</v>
      </c>
      <c r="AE26" s="60" t="n">
        <f aca="false">AVERAGE(B26:I26,V26:Y26)</f>
        <v>55.45</v>
      </c>
      <c r="AF26" s="67" t="n">
        <f aca="false">SUM(Z26+700)*(1013.25/760)</f>
        <v>1007.107171875</v>
      </c>
      <c r="AG26" s="62" t="n">
        <f aca="false">SUM(AA26+700)*(1013.25/760)</f>
        <v>1008.18375</v>
      </c>
      <c r="AH26" s="68" t="n">
        <f aca="false">SUM(AB26+700)*(1013.25/760)</f>
        <v>1005.91726973684</v>
      </c>
    </row>
    <row r="27" customFormat="false" ht="12" hidden="false" customHeight="false" outlineLevel="0" collapsed="false">
      <c r="A27" s="57" t="n">
        <v>16</v>
      </c>
      <c r="B27" s="59" t="n">
        <v>55.2</v>
      </c>
      <c r="C27" s="59" t="n">
        <v>55.1</v>
      </c>
      <c r="D27" s="59" t="n">
        <v>54.9</v>
      </c>
      <c r="E27" s="59" t="n">
        <v>54.7</v>
      </c>
      <c r="F27" s="59" t="n">
        <v>54.7</v>
      </c>
      <c r="G27" s="59" t="n">
        <v>54.6</v>
      </c>
      <c r="H27" s="59" t="n">
        <v>54.7</v>
      </c>
      <c r="I27" s="60" t="n">
        <v>54.7</v>
      </c>
      <c r="J27" s="59" t="n">
        <v>54.99</v>
      </c>
      <c r="K27" s="59" t="n">
        <v>55.1</v>
      </c>
      <c r="L27" s="59" t="n">
        <v>55.1</v>
      </c>
      <c r="M27" s="59" t="n">
        <v>55.21</v>
      </c>
      <c r="N27" s="59" t="n">
        <v>50.2</v>
      </c>
      <c r="O27" s="59" t="n">
        <v>55</v>
      </c>
      <c r="P27" s="59" t="n">
        <v>54.91</v>
      </c>
      <c r="Q27" s="59" t="n">
        <v>54.7</v>
      </c>
      <c r="R27" s="59" t="n">
        <v>54.6</v>
      </c>
      <c r="S27" s="59" t="n">
        <v>54.61</v>
      </c>
      <c r="T27" s="59" t="n">
        <v>54.5</v>
      </c>
      <c r="U27" s="60" t="n">
        <v>54.5</v>
      </c>
      <c r="V27" s="59" t="n">
        <v>54.6</v>
      </c>
      <c r="W27" s="59" t="n">
        <v>54.9</v>
      </c>
      <c r="X27" s="59" t="n">
        <v>55</v>
      </c>
      <c r="Y27" s="59" t="n">
        <v>54.9</v>
      </c>
      <c r="Z27" s="61" t="n">
        <f aca="false">AVERAGE(B27:Y27)</f>
        <v>54.6425</v>
      </c>
      <c r="AA27" s="62" t="n">
        <v>55.3</v>
      </c>
      <c r="AB27" s="63" t="n">
        <v>54.4</v>
      </c>
      <c r="AC27" s="59" t="n">
        <f aca="false">AA27-AB27</f>
        <v>0.899999999999999</v>
      </c>
      <c r="AD27" s="59" t="n">
        <f aca="false">AVERAGE(J27:U27)</f>
        <v>54.4516666666667</v>
      </c>
      <c r="AE27" s="60" t="n">
        <f aca="false">AVERAGE(B27:I27,V27:Y27)</f>
        <v>54.8333333333333</v>
      </c>
      <c r="AF27" s="67" t="n">
        <f aca="false">SUM(Z27+700)*(1013.25/760)</f>
        <v>1006.10725411184</v>
      </c>
      <c r="AG27" s="62" t="n">
        <f aca="false">SUM(AA27+700)*(1013.25/760)</f>
        <v>1006.98384868421</v>
      </c>
      <c r="AH27" s="68" t="n">
        <f aca="false">SUM(AB27+700)*(1013.25/760)</f>
        <v>1005.78394736842</v>
      </c>
    </row>
    <row r="28" customFormat="false" ht="12" hidden="false" customHeight="false" outlineLevel="0" collapsed="false">
      <c r="A28" s="57" t="n">
        <v>17</v>
      </c>
      <c r="B28" s="59" t="n">
        <v>54.8</v>
      </c>
      <c r="C28" s="59" t="n">
        <v>54.8</v>
      </c>
      <c r="D28" s="59" t="n">
        <v>54.6</v>
      </c>
      <c r="E28" s="59" t="n">
        <v>54.3</v>
      </c>
      <c r="F28" s="59" t="n">
        <v>54.3</v>
      </c>
      <c r="G28" s="59" t="n">
        <v>54.3</v>
      </c>
      <c r="H28" s="59" t="n">
        <v>54.3</v>
      </c>
      <c r="I28" s="60" t="n">
        <v>54.7</v>
      </c>
      <c r="J28" s="59" t="n">
        <v>54.85</v>
      </c>
      <c r="K28" s="59" t="n">
        <v>54.8</v>
      </c>
      <c r="L28" s="59" t="n">
        <v>54.8</v>
      </c>
      <c r="M28" s="59" t="n">
        <v>54.83</v>
      </c>
      <c r="N28" s="59" t="n">
        <v>54.7</v>
      </c>
      <c r="O28" s="59" t="n">
        <v>54.4</v>
      </c>
      <c r="P28" s="59" t="n">
        <v>54.36</v>
      </c>
      <c r="Q28" s="59" t="n">
        <v>54.2</v>
      </c>
      <c r="R28" s="59" t="n">
        <v>54.1</v>
      </c>
      <c r="S28" s="59" t="n">
        <v>54.01</v>
      </c>
      <c r="T28" s="59" t="n">
        <v>54</v>
      </c>
      <c r="U28" s="60" t="n">
        <v>54.1</v>
      </c>
      <c r="V28" s="59" t="n">
        <v>54.2</v>
      </c>
      <c r="W28" s="59" t="n">
        <v>54.4</v>
      </c>
      <c r="X28" s="59" t="n">
        <v>54.7</v>
      </c>
      <c r="Y28" s="59" t="n">
        <v>54.7</v>
      </c>
      <c r="Z28" s="61" t="n">
        <f aca="false">AVERAGE(B28:Y28)</f>
        <v>54.46875</v>
      </c>
      <c r="AA28" s="62" t="n">
        <v>54.9</v>
      </c>
      <c r="AB28" s="63" t="n">
        <v>53.9</v>
      </c>
      <c r="AC28" s="59" t="n">
        <f aca="false">AA28-AB28</f>
        <v>1</v>
      </c>
      <c r="AD28" s="59" t="n">
        <f aca="false">AVERAGE(J28:U28)</f>
        <v>54.4291666666667</v>
      </c>
      <c r="AE28" s="60" t="n">
        <f aca="false">AVERAGE(B28:I28,V28:Y28)</f>
        <v>54.5083333333333</v>
      </c>
      <c r="AF28" s="67" t="n">
        <f aca="false">SUM(Z28+700)*(1013.25/760)</f>
        <v>1005.87560649671</v>
      </c>
      <c r="AG28" s="62" t="n">
        <f aca="false">SUM(AA28+700)*(1013.25/760)</f>
        <v>1006.45055921053</v>
      </c>
      <c r="AH28" s="68" t="n">
        <f aca="false">SUM(AB28+700)*(1013.25/760)</f>
        <v>1005.11733552632</v>
      </c>
    </row>
    <row r="29" customFormat="false" ht="12" hidden="false" customHeight="false" outlineLevel="0" collapsed="false">
      <c r="A29" s="57" t="n">
        <v>18</v>
      </c>
      <c r="B29" s="59" t="n">
        <v>54.8</v>
      </c>
      <c r="C29" s="59" t="n">
        <v>54.8</v>
      </c>
      <c r="D29" s="59" t="n">
        <v>54.9</v>
      </c>
      <c r="E29" s="59" t="n">
        <v>54.8</v>
      </c>
      <c r="F29" s="59" t="n">
        <v>54.9</v>
      </c>
      <c r="G29" s="59" t="n">
        <v>55</v>
      </c>
      <c r="H29" s="59" t="n">
        <v>55.2</v>
      </c>
      <c r="I29" s="60" t="n">
        <v>55.5</v>
      </c>
      <c r="J29" s="59" t="n">
        <v>55.28</v>
      </c>
      <c r="K29" s="59" t="n">
        <v>54.3</v>
      </c>
      <c r="L29" s="59" t="n">
        <v>55.4</v>
      </c>
      <c r="M29" s="59" t="n">
        <v>55.32</v>
      </c>
      <c r="N29" s="59" t="n">
        <v>55</v>
      </c>
      <c r="O29" s="59" t="n">
        <v>54.8</v>
      </c>
      <c r="P29" s="59" t="n">
        <v>54.56</v>
      </c>
      <c r="Q29" s="59" t="n">
        <v>54.2</v>
      </c>
      <c r="R29" s="59" t="n">
        <v>54</v>
      </c>
      <c r="S29" s="59" t="n">
        <v>53.86</v>
      </c>
      <c r="T29" s="59" t="n">
        <v>53.7</v>
      </c>
      <c r="U29" s="60" t="n">
        <v>53.7</v>
      </c>
      <c r="V29" s="59" t="n">
        <v>53.7</v>
      </c>
      <c r="W29" s="59" t="n">
        <v>53.9</v>
      </c>
      <c r="X29" s="59" t="n">
        <v>54.1</v>
      </c>
      <c r="Y29" s="59" t="n">
        <v>54.3</v>
      </c>
      <c r="Z29" s="61" t="n">
        <f aca="false">AVERAGE(B29:Y29)</f>
        <v>54.5841666666667</v>
      </c>
      <c r="AA29" s="62" t="n">
        <f aca="false">LARGE(B29:Y29,1)</f>
        <v>55.5</v>
      </c>
      <c r="AB29" s="63" t="n">
        <v>53.6</v>
      </c>
      <c r="AC29" s="59" t="n">
        <f aca="false">AA29-AB29</f>
        <v>1.9</v>
      </c>
      <c r="AD29" s="59" t="n">
        <f aca="false">AVERAGE(J29:U29)</f>
        <v>54.51</v>
      </c>
      <c r="AE29" s="60" t="n">
        <f aca="false">AVERAGE(B29:I29,V29:Y29)</f>
        <v>54.6583333333333</v>
      </c>
      <c r="AF29" s="67" t="n">
        <f aca="false">SUM(Z29+700)*(1013.25/760)</f>
        <v>1006.02948273026</v>
      </c>
      <c r="AG29" s="62" t="n">
        <f aca="false">SUM(AA29+700)*(1013.25/760)</f>
        <v>1007.25049342105</v>
      </c>
      <c r="AH29" s="68" t="n">
        <f aca="false">SUM(AB29+700)*(1013.25/760)</f>
        <v>1004.71736842105</v>
      </c>
    </row>
    <row r="30" customFormat="false" ht="12" hidden="false" customHeight="false" outlineLevel="0" collapsed="false">
      <c r="A30" s="57" t="n">
        <v>19</v>
      </c>
      <c r="B30" s="59" t="n">
        <v>54.4</v>
      </c>
      <c r="C30" s="59" t="n">
        <v>54.2</v>
      </c>
      <c r="D30" s="59" t="n">
        <v>54.2</v>
      </c>
      <c r="E30" s="59" t="n">
        <v>54.3</v>
      </c>
      <c r="F30" s="59" t="n">
        <v>54.4</v>
      </c>
      <c r="G30" s="59" t="n">
        <v>54.5</v>
      </c>
      <c r="H30" s="59" t="n">
        <v>54.6</v>
      </c>
      <c r="I30" s="60" t="n">
        <v>54.8</v>
      </c>
      <c r="J30" s="59" t="n">
        <v>54.97</v>
      </c>
      <c r="K30" s="59" t="n">
        <v>54.7</v>
      </c>
      <c r="L30" s="59" t="n">
        <v>54.6</v>
      </c>
      <c r="M30" s="59" t="n">
        <v>54.59</v>
      </c>
      <c r="N30" s="59" t="n">
        <v>54.4</v>
      </c>
      <c r="O30" s="59" t="n">
        <v>54.1</v>
      </c>
      <c r="P30" s="59" t="n">
        <v>53.6</v>
      </c>
      <c r="Q30" s="59" t="n">
        <v>53.4</v>
      </c>
      <c r="R30" s="59" t="n">
        <v>52.7</v>
      </c>
      <c r="S30" s="59" t="n">
        <v>52.5</v>
      </c>
      <c r="T30" s="59" t="n">
        <v>52.5</v>
      </c>
      <c r="U30" s="60" t="n">
        <v>52.5</v>
      </c>
      <c r="V30" s="59" t="n">
        <v>52.5</v>
      </c>
      <c r="W30" s="59" t="n">
        <v>52.5</v>
      </c>
      <c r="X30" s="59" t="n">
        <v>52.5</v>
      </c>
      <c r="Y30" s="59" t="n">
        <v>52.4</v>
      </c>
      <c r="Z30" s="61" t="n">
        <f aca="false">AVERAGE(B30:Y30)</f>
        <v>53.7441666666667</v>
      </c>
      <c r="AA30" s="62" t="n">
        <v>55</v>
      </c>
      <c r="AB30" s="63" t="n">
        <f aca="false">LARGE(B30:Y30,24)</f>
        <v>52.4</v>
      </c>
      <c r="AC30" s="59" t="n">
        <f aca="false">AA30-AB30</f>
        <v>2.6</v>
      </c>
      <c r="AD30" s="59" t="n">
        <f aca="false">AVERAGE(J30:U30)</f>
        <v>53.7133333333333</v>
      </c>
      <c r="AE30" s="60" t="n">
        <f aca="false">AVERAGE(B30:I30,V30:Y30)</f>
        <v>53.775</v>
      </c>
      <c r="AF30" s="67" t="n">
        <f aca="false">SUM(Z30+700)*(1013.25/760)</f>
        <v>1004.90957483553</v>
      </c>
      <c r="AG30" s="62" t="n">
        <f aca="false">SUM(AA30+700)*(1013.25/760)</f>
        <v>1006.58388157895</v>
      </c>
      <c r="AH30" s="68" t="n">
        <f aca="false">SUM(AB30+700)*(1013.25/760)</f>
        <v>1003.1175</v>
      </c>
    </row>
    <row r="31" customFormat="false" ht="12" hidden="false" customHeight="false" outlineLevel="0" collapsed="false">
      <c r="A31" s="57" t="n">
        <v>20</v>
      </c>
      <c r="B31" s="59" t="n">
        <v>52.3</v>
      </c>
      <c r="C31" s="59" t="n">
        <v>52.3</v>
      </c>
      <c r="D31" s="59" t="n">
        <v>52.3</v>
      </c>
      <c r="E31" s="59" t="n">
        <v>52.2</v>
      </c>
      <c r="F31" s="59" t="n">
        <v>52.1</v>
      </c>
      <c r="G31" s="59" t="n">
        <v>52.3</v>
      </c>
      <c r="H31" s="59" t="n">
        <v>52.4</v>
      </c>
      <c r="I31" s="60" t="n">
        <v>52.6</v>
      </c>
      <c r="J31" s="59" t="n">
        <v>53.76</v>
      </c>
      <c r="K31" s="59" t="n">
        <v>53.7</v>
      </c>
      <c r="L31" s="59" t="n">
        <v>53.7</v>
      </c>
      <c r="M31" s="59" t="n">
        <v>53.4</v>
      </c>
      <c r="N31" s="59" t="n">
        <v>53.1</v>
      </c>
      <c r="O31" s="59" t="n">
        <v>52.7</v>
      </c>
      <c r="P31" s="59" t="n">
        <v>52.3</v>
      </c>
      <c r="Q31" s="59" t="n">
        <v>52.1</v>
      </c>
      <c r="R31" s="59" t="n">
        <v>52.1</v>
      </c>
      <c r="S31" s="59" t="n">
        <v>52.08</v>
      </c>
      <c r="T31" s="59" t="n">
        <v>52.2</v>
      </c>
      <c r="U31" s="60" t="n">
        <v>52.4</v>
      </c>
      <c r="V31" s="59" t="n">
        <v>52.7</v>
      </c>
      <c r="W31" s="59" t="n">
        <v>53</v>
      </c>
      <c r="X31" s="59" t="n">
        <v>53</v>
      </c>
      <c r="Y31" s="59" t="n">
        <v>52.9</v>
      </c>
      <c r="Z31" s="61" t="n">
        <f aca="false">AVERAGE(B31:Y31)</f>
        <v>52.6516666666667</v>
      </c>
      <c r="AA31" s="62" t="n">
        <v>53.8</v>
      </c>
      <c r="AB31" s="63" t="n">
        <v>52</v>
      </c>
      <c r="AC31" s="59" t="n">
        <f aca="false">AA31-AB31</f>
        <v>1.8</v>
      </c>
      <c r="AD31" s="59" t="n">
        <f aca="false">AVERAGE(J31:U31)</f>
        <v>52.795</v>
      </c>
      <c r="AE31" s="60" t="n">
        <f aca="false">AVERAGE(B31:I31,V31:Y31)</f>
        <v>52.5083333333333</v>
      </c>
      <c r="AF31" s="67" t="n">
        <f aca="false">SUM(Z31+700)*(1013.25/760)</f>
        <v>1003.45302796053</v>
      </c>
      <c r="AG31" s="62" t="n">
        <f aca="false">SUM(AA31+700)*(1013.25/760)</f>
        <v>1004.98401315789</v>
      </c>
      <c r="AH31" s="68" t="n">
        <f aca="false">SUM(AB31+700)*(1013.25/760)</f>
        <v>1002.58421052632</v>
      </c>
    </row>
    <row r="32" customFormat="false" ht="12" hidden="false" customHeight="false" outlineLevel="0" collapsed="false">
      <c r="A32" s="57" t="n">
        <v>21</v>
      </c>
      <c r="B32" s="59" t="n">
        <v>52.7</v>
      </c>
      <c r="C32" s="59" t="n">
        <v>52.2</v>
      </c>
      <c r="D32" s="59" t="n">
        <v>52</v>
      </c>
      <c r="E32" s="59" t="n">
        <v>51.9</v>
      </c>
      <c r="F32" s="59" t="n">
        <v>51.8</v>
      </c>
      <c r="G32" s="59" t="n">
        <v>51.9</v>
      </c>
      <c r="H32" s="59" t="n">
        <v>51.9</v>
      </c>
      <c r="I32" s="60" t="n">
        <v>52</v>
      </c>
      <c r="J32" s="59" t="n">
        <v>52.22</v>
      </c>
      <c r="K32" s="59" t="n">
        <v>52.2</v>
      </c>
      <c r="L32" s="59" t="n">
        <v>52</v>
      </c>
      <c r="M32" s="59" t="n">
        <v>51.8</v>
      </c>
      <c r="N32" s="59" t="n">
        <v>51.3</v>
      </c>
      <c r="O32" s="59" t="n">
        <v>50.7</v>
      </c>
      <c r="P32" s="59" t="n">
        <v>49.81</v>
      </c>
      <c r="Q32" s="59" t="n">
        <v>49.7</v>
      </c>
      <c r="R32" s="59" t="n">
        <v>49.5</v>
      </c>
      <c r="S32" s="59" t="n">
        <v>49.38</v>
      </c>
      <c r="T32" s="59" t="n">
        <v>49.4</v>
      </c>
      <c r="U32" s="60" t="n">
        <v>49.5</v>
      </c>
      <c r="V32" s="59" t="n">
        <v>49.6</v>
      </c>
      <c r="W32" s="59" t="n">
        <v>50.1</v>
      </c>
      <c r="X32" s="59" t="n">
        <v>50.2</v>
      </c>
      <c r="Y32" s="59" t="n">
        <v>50.1</v>
      </c>
      <c r="Z32" s="61" t="n">
        <f aca="false">AVERAGE(B32:Y32)</f>
        <v>50.99625</v>
      </c>
      <c r="AA32" s="62" t="n">
        <v>52.9</v>
      </c>
      <c r="AB32" s="63" t="n">
        <v>49.3</v>
      </c>
      <c r="AC32" s="59" t="n">
        <f aca="false">AA32-AB32</f>
        <v>3.6</v>
      </c>
      <c r="AD32" s="59" t="n">
        <f aca="false">AVERAGE(J32:U32)</f>
        <v>50.6258333333333</v>
      </c>
      <c r="AE32" s="60" t="n">
        <f aca="false">AVERAGE(B32:I32,V32:Y32)</f>
        <v>51.3666666666667</v>
      </c>
      <c r="AF32" s="67" t="n">
        <f aca="false">SUM(Z32+700)*(1013.25/760)</f>
        <v>1001.24598725329</v>
      </c>
      <c r="AG32" s="62" t="n">
        <f aca="false">SUM(AA32+700)*(1013.25/760)</f>
        <v>1003.78411184211</v>
      </c>
      <c r="AH32" s="68" t="n">
        <f aca="false">SUM(AB32+700)*(1013.25/760)</f>
        <v>998.984506578947</v>
      </c>
    </row>
    <row r="33" customFormat="false" ht="12" hidden="false" customHeight="false" outlineLevel="0" collapsed="false">
      <c r="A33" s="57" t="n">
        <v>22</v>
      </c>
      <c r="B33" s="59" t="n">
        <v>49.8</v>
      </c>
      <c r="C33" s="59" t="n">
        <v>49.4</v>
      </c>
      <c r="D33" s="59" t="n">
        <v>49.3</v>
      </c>
      <c r="E33" s="59" t="n">
        <v>49</v>
      </c>
      <c r="F33" s="59" t="n">
        <v>49</v>
      </c>
      <c r="G33" s="59" t="n">
        <v>49.1</v>
      </c>
      <c r="H33" s="59" t="n">
        <v>49.3</v>
      </c>
      <c r="I33" s="60" t="n">
        <v>49.82</v>
      </c>
      <c r="J33" s="59" t="n">
        <v>49.9</v>
      </c>
      <c r="K33" s="59" t="n">
        <v>49.9</v>
      </c>
      <c r="L33" s="59" t="n">
        <v>49.95</v>
      </c>
      <c r="M33" s="59" t="n">
        <v>50</v>
      </c>
      <c r="N33" s="59" t="n">
        <v>50</v>
      </c>
      <c r="O33" s="59" t="n">
        <v>50</v>
      </c>
      <c r="P33" s="59" t="n">
        <v>50</v>
      </c>
      <c r="Q33" s="59" t="n">
        <v>50</v>
      </c>
      <c r="R33" s="59" t="n">
        <v>50</v>
      </c>
      <c r="S33" s="59" t="n">
        <v>50</v>
      </c>
      <c r="T33" s="59" t="n">
        <v>50</v>
      </c>
      <c r="U33" s="60" t="n">
        <v>50</v>
      </c>
      <c r="V33" s="59" t="s">
        <v>36</v>
      </c>
      <c r="W33" s="59" t="n">
        <v>50.2</v>
      </c>
      <c r="X33" s="59" t="n">
        <v>50.3</v>
      </c>
      <c r="Y33" s="59" t="n">
        <v>50.4</v>
      </c>
      <c r="Z33" s="61" t="n">
        <f aca="false">AVERAGE(B33:Y33)</f>
        <v>49.7986956521739</v>
      </c>
      <c r="AA33" s="62" t="n">
        <f aca="false">LARGE(B33:Y33,1)</f>
        <v>50.4</v>
      </c>
      <c r="AB33" s="63" t="n">
        <v>48.9</v>
      </c>
      <c r="AC33" s="59" t="n">
        <f aca="false">AA33-AB33</f>
        <v>1.5</v>
      </c>
      <c r="AD33" s="59" t="n">
        <f aca="false">AVERAGE(J33:U33)</f>
        <v>49.9791666666667</v>
      </c>
      <c r="AE33" s="60" t="n">
        <f aca="false">AVERAGE(B33:I33,V33:Y33)</f>
        <v>49.6018181818182</v>
      </c>
      <c r="AF33" s="67" t="n">
        <f aca="false">SUM(Z33+700)*(1013.25/760)</f>
        <v>999.649379433638</v>
      </c>
      <c r="AG33" s="62" t="n">
        <f aca="false">SUM(AA33+700)*(1013.25/760)</f>
        <v>1000.45105263158</v>
      </c>
      <c r="AH33" s="68" t="n">
        <f aca="false">SUM(AB33+700)*(1013.25/760)</f>
        <v>998.451217105263</v>
      </c>
    </row>
    <row r="34" customFormat="false" ht="12" hidden="false" customHeight="false" outlineLevel="0" collapsed="false">
      <c r="A34" s="57" t="n">
        <v>23</v>
      </c>
      <c r="B34" s="59" t="n">
        <v>50.2</v>
      </c>
      <c r="C34" s="59" t="n">
        <v>50.1</v>
      </c>
      <c r="D34" s="59" t="n">
        <v>50</v>
      </c>
      <c r="E34" s="59" t="n">
        <v>50</v>
      </c>
      <c r="F34" s="59" t="n">
        <v>50</v>
      </c>
      <c r="G34" s="59" t="n">
        <v>50</v>
      </c>
      <c r="H34" s="59" t="n">
        <v>50.2</v>
      </c>
      <c r="I34" s="60" t="n">
        <v>50.4</v>
      </c>
      <c r="J34" s="59" t="n">
        <v>50.55</v>
      </c>
      <c r="K34" s="59" t="n">
        <v>50.6</v>
      </c>
      <c r="L34" s="59" t="n">
        <v>50.7</v>
      </c>
      <c r="M34" s="59" t="n">
        <v>50.75</v>
      </c>
      <c r="N34" s="59" t="n">
        <v>50.8</v>
      </c>
      <c r="O34" s="59" t="n">
        <v>50.9</v>
      </c>
      <c r="P34" s="59" t="n">
        <v>50.95</v>
      </c>
      <c r="Q34" s="59" t="n">
        <v>50.9</v>
      </c>
      <c r="R34" s="59" t="n">
        <v>50.9</v>
      </c>
      <c r="S34" s="59" t="n">
        <v>50.75</v>
      </c>
      <c r="T34" s="59" t="n">
        <v>50.8</v>
      </c>
      <c r="U34" s="60" t="n">
        <v>50.8</v>
      </c>
      <c r="V34" s="59" t="n">
        <v>51.1</v>
      </c>
      <c r="W34" s="59" t="n">
        <v>51.4</v>
      </c>
      <c r="X34" s="59" t="n">
        <v>51.8</v>
      </c>
      <c r="Y34" s="59" t="n">
        <v>52</v>
      </c>
      <c r="Z34" s="61" t="n">
        <f aca="false">AVERAGE(B34:Y34)</f>
        <v>50.6916666666667</v>
      </c>
      <c r="AA34" s="62" t="n">
        <f aca="false">LARGE(B34:Y34,1)</f>
        <v>52</v>
      </c>
      <c r="AB34" s="63" t="n">
        <v>49.9</v>
      </c>
      <c r="AC34" s="59" t="n">
        <f aca="false">AA34-AB34</f>
        <v>2.1</v>
      </c>
      <c r="AD34" s="59" t="n">
        <f aca="false">AVERAGE(J34:U34)</f>
        <v>50.7833333333333</v>
      </c>
      <c r="AE34" s="60" t="n">
        <f aca="false">AVERAGE(B34:I34,V34:Y34)</f>
        <v>50.6</v>
      </c>
      <c r="AF34" s="67" t="n">
        <f aca="false">SUM(Z34+700)*(1013.25/760)</f>
        <v>1000.83990953947</v>
      </c>
      <c r="AG34" s="62" t="n">
        <f aca="false">SUM(AA34+700)*(1013.25/760)</f>
        <v>1002.58421052632</v>
      </c>
      <c r="AH34" s="68" t="n">
        <f aca="false">SUM(AB34+700)*(1013.25/760)</f>
        <v>999.784440789474</v>
      </c>
    </row>
    <row r="35" customFormat="false" ht="12" hidden="false" customHeight="false" outlineLevel="0" collapsed="false">
      <c r="A35" s="57" t="n">
        <v>24</v>
      </c>
      <c r="B35" s="59" t="n">
        <v>52.1</v>
      </c>
      <c r="C35" s="59" t="n">
        <v>52.1</v>
      </c>
      <c r="D35" s="59" t="n">
        <v>52.1</v>
      </c>
      <c r="E35" s="59" t="n">
        <v>52.1</v>
      </c>
      <c r="F35" s="59" t="n">
        <v>52.2</v>
      </c>
      <c r="G35" s="59" t="n">
        <v>52.3</v>
      </c>
      <c r="H35" s="59" t="n">
        <v>52.5</v>
      </c>
      <c r="I35" s="60" t="n">
        <v>53</v>
      </c>
      <c r="J35" s="59" t="n">
        <v>53.58</v>
      </c>
      <c r="K35" s="59" t="n">
        <v>53.6</v>
      </c>
      <c r="L35" s="59" t="n">
        <v>54.1</v>
      </c>
      <c r="M35" s="59" t="n">
        <v>54.92</v>
      </c>
      <c r="N35" s="59" t="n">
        <v>55</v>
      </c>
      <c r="O35" s="59" t="n">
        <v>55.2</v>
      </c>
      <c r="P35" s="59" t="n">
        <v>55.3</v>
      </c>
      <c r="Q35" s="59" t="n">
        <v>55.6</v>
      </c>
      <c r="R35" s="59" t="n">
        <v>55.7</v>
      </c>
      <c r="S35" s="59" t="n">
        <v>55.9</v>
      </c>
      <c r="T35" s="59" t="n">
        <v>56</v>
      </c>
      <c r="U35" s="60" t="n">
        <v>56.2</v>
      </c>
      <c r="V35" s="59" t="n">
        <v>56.4</v>
      </c>
      <c r="W35" s="59" t="n">
        <v>56.6</v>
      </c>
      <c r="X35" s="59" t="n">
        <v>56.7</v>
      </c>
      <c r="Y35" s="59" t="n">
        <v>56.8</v>
      </c>
      <c r="Z35" s="61" t="n">
        <f aca="false">AVERAGE(B35:Y35)</f>
        <v>54.4166666666667</v>
      </c>
      <c r="AA35" s="62" t="n">
        <f aca="false">LARGE(B35:Y35,1)</f>
        <v>56.8</v>
      </c>
      <c r="AB35" s="63" t="n">
        <v>52</v>
      </c>
      <c r="AC35" s="59" t="n">
        <f aca="false">AA35-AB35</f>
        <v>4.8</v>
      </c>
      <c r="AD35" s="59" t="n">
        <f aca="false">AVERAGE(J35:U35)</f>
        <v>55.0916666666667</v>
      </c>
      <c r="AE35" s="60" t="n">
        <f aca="false">AVERAGE(B35:I35,V35:Y35)</f>
        <v>53.7416666666667</v>
      </c>
      <c r="AF35" s="67" t="n">
        <f aca="false">SUM(Z35+700)*(1013.25/760)</f>
        <v>1005.80616776316</v>
      </c>
      <c r="AG35" s="62" t="n">
        <f aca="false">SUM(AA35+700)*(1013.25/760)</f>
        <v>1008.98368421053</v>
      </c>
      <c r="AH35" s="68" t="n">
        <f aca="false">SUM(AB35+700)*(1013.25/760)</f>
        <v>1002.58421052632</v>
      </c>
    </row>
    <row r="36" customFormat="false" ht="12" hidden="false" customHeight="false" outlineLevel="0" collapsed="false">
      <c r="A36" s="57" t="n">
        <v>25</v>
      </c>
      <c r="B36" s="59" t="n">
        <v>56.9</v>
      </c>
      <c r="C36" s="59" t="n">
        <v>56.9</v>
      </c>
      <c r="D36" s="59" t="n">
        <v>56.8</v>
      </c>
      <c r="E36" s="59" t="n">
        <v>56.7</v>
      </c>
      <c r="F36" s="59" t="n">
        <v>56.5</v>
      </c>
      <c r="G36" s="59" t="n">
        <v>56.4</v>
      </c>
      <c r="H36" s="59" t="n">
        <v>56.4</v>
      </c>
      <c r="I36" s="60" t="n">
        <v>56.5</v>
      </c>
      <c r="J36" s="59" t="n">
        <v>56.64</v>
      </c>
      <c r="K36" s="59" t="n">
        <v>56.7</v>
      </c>
      <c r="L36" s="59" t="n">
        <v>56.7</v>
      </c>
      <c r="M36" s="59" t="n">
        <v>56.54</v>
      </c>
      <c r="N36" s="59" t="n">
        <v>56.5</v>
      </c>
      <c r="O36" s="59" t="n">
        <v>56.3</v>
      </c>
      <c r="P36" s="59" t="n">
        <v>56.14</v>
      </c>
      <c r="Q36" s="59" t="n">
        <v>56.1</v>
      </c>
      <c r="R36" s="59" t="n">
        <v>55.8</v>
      </c>
      <c r="S36" s="59" t="n">
        <v>55.61</v>
      </c>
      <c r="T36" s="59" t="n">
        <v>55.6</v>
      </c>
      <c r="U36" s="60" t="n">
        <v>55.7</v>
      </c>
      <c r="V36" s="59" t="n">
        <v>55.7</v>
      </c>
      <c r="W36" s="59" t="n">
        <v>55.7</v>
      </c>
      <c r="X36" s="59" t="n">
        <v>55.9</v>
      </c>
      <c r="Y36" s="59" t="n">
        <v>56</v>
      </c>
      <c r="Z36" s="61" t="n">
        <f aca="false">AVERAGE(B36:Y36)</f>
        <v>56.2804166666667</v>
      </c>
      <c r="AA36" s="62" t="n">
        <v>57</v>
      </c>
      <c r="AB36" s="63" t="n">
        <f aca="false">LARGE(B36:Y36,24)</f>
        <v>55.6</v>
      </c>
      <c r="AC36" s="59" t="n">
        <f aca="false">AA36-AB36</f>
        <v>1.4</v>
      </c>
      <c r="AD36" s="59" t="n">
        <f aca="false">AVERAGE(J36:U36)</f>
        <v>56.1941666666667</v>
      </c>
      <c r="AE36" s="60" t="n">
        <f aca="false">AVERAGE(B36:I36,V36:Y36)</f>
        <v>56.3666666666667</v>
      </c>
      <c r="AF36" s="67" t="n">
        <f aca="false">SUM(Z36+700)*(1013.25/760)</f>
        <v>1008.29096340461</v>
      </c>
      <c r="AG36" s="62" t="n">
        <f aca="false">SUM(AA36+700)*(1013.25/760)</f>
        <v>1009.25032894737</v>
      </c>
      <c r="AH36" s="68" t="n">
        <f aca="false">SUM(AB36+700)*(1013.25/760)</f>
        <v>1007.38381578947</v>
      </c>
    </row>
    <row r="37" customFormat="false" ht="12" hidden="false" customHeight="false" outlineLevel="0" collapsed="false">
      <c r="A37" s="57" t="n">
        <v>26</v>
      </c>
      <c r="B37" s="59" t="n">
        <v>55.9</v>
      </c>
      <c r="C37" s="59" t="n">
        <v>55.8</v>
      </c>
      <c r="D37" s="59" t="n">
        <v>55.7</v>
      </c>
      <c r="E37" s="59" t="n">
        <v>55.5</v>
      </c>
      <c r="F37" s="59" t="n">
        <v>55.3</v>
      </c>
      <c r="G37" s="59" t="n">
        <v>55.4</v>
      </c>
      <c r="H37" s="59" t="n">
        <v>55.7</v>
      </c>
      <c r="I37" s="60" t="n">
        <v>55.8</v>
      </c>
      <c r="J37" s="59" t="n">
        <v>56.34</v>
      </c>
      <c r="K37" s="59" t="n">
        <v>56.4</v>
      </c>
      <c r="L37" s="59" t="n">
        <v>56.5</v>
      </c>
      <c r="M37" s="59" t="n">
        <v>56.5</v>
      </c>
      <c r="N37" s="59" t="n">
        <v>56.5</v>
      </c>
      <c r="O37" s="59" t="n">
        <v>56.3</v>
      </c>
      <c r="P37" s="59" t="n">
        <v>56.18</v>
      </c>
      <c r="Q37" s="59" t="n">
        <v>56.1</v>
      </c>
      <c r="R37" s="59" t="n">
        <v>56.1</v>
      </c>
      <c r="S37" s="59" t="n">
        <v>56.19</v>
      </c>
      <c r="T37" s="59" t="n">
        <v>56.1</v>
      </c>
      <c r="U37" s="60" t="n">
        <v>56.2</v>
      </c>
      <c r="V37" s="59" t="n">
        <v>56.3</v>
      </c>
      <c r="W37" s="59" t="n">
        <v>56.4</v>
      </c>
      <c r="X37" s="59" t="n">
        <v>56.3</v>
      </c>
      <c r="Y37" s="59" t="n">
        <v>56.1</v>
      </c>
      <c r="Z37" s="61" t="n">
        <f aca="false">AVERAGE(B37:Y37)</f>
        <v>56.0670833333333</v>
      </c>
      <c r="AA37" s="62" t="n">
        <f aca="false">LARGE(B37:Y37,1)</f>
        <v>56.5</v>
      </c>
      <c r="AB37" s="63" t="n">
        <f aca="false">LARGE(B37:Y37,24)</f>
        <v>55.3</v>
      </c>
      <c r="AC37" s="59" t="n">
        <f aca="false">AA37-AB37</f>
        <v>1.2</v>
      </c>
      <c r="AD37" s="59" t="n">
        <f aca="false">AVERAGE(J37:U37)</f>
        <v>56.2841666666667</v>
      </c>
      <c r="AE37" s="60" t="n">
        <f aca="false">AVERAGE(B37:I37,V37:Y37)</f>
        <v>55.85</v>
      </c>
      <c r="AF37" s="67" t="n">
        <f aca="false">SUM(Z37+700)*(1013.25/760)</f>
        <v>1008.00654235197</v>
      </c>
      <c r="AG37" s="62" t="n">
        <f aca="false">SUM(AA37+700)*(1013.25/760)</f>
        <v>1008.58371710526</v>
      </c>
      <c r="AH37" s="68" t="n">
        <f aca="false">SUM(AB37+700)*(1013.25/760)</f>
        <v>1006.98384868421</v>
      </c>
    </row>
    <row r="38" customFormat="false" ht="12" hidden="false" customHeight="false" outlineLevel="0" collapsed="false">
      <c r="A38" s="57" t="n">
        <v>27</v>
      </c>
      <c r="B38" s="59" t="n">
        <v>56.1</v>
      </c>
      <c r="C38" s="59" t="n">
        <v>55.8</v>
      </c>
      <c r="D38" s="59" t="n">
        <v>55.5</v>
      </c>
      <c r="E38" s="59" t="n">
        <v>55.3</v>
      </c>
      <c r="F38" s="59" t="n">
        <v>55.2</v>
      </c>
      <c r="G38" s="59" t="n">
        <v>55.2</v>
      </c>
      <c r="H38" s="59" t="n">
        <v>55.3</v>
      </c>
      <c r="I38" s="60" t="n">
        <v>55.4</v>
      </c>
      <c r="J38" s="59" t="n">
        <v>55.45</v>
      </c>
      <c r="K38" s="59" t="n">
        <v>55.3</v>
      </c>
      <c r="L38" s="59" t="n">
        <v>55</v>
      </c>
      <c r="M38" s="59" t="n">
        <v>54.53</v>
      </c>
      <c r="N38" s="59" t="n">
        <v>54.3</v>
      </c>
      <c r="O38" s="59" t="n">
        <v>53.9</v>
      </c>
      <c r="P38" s="59" t="n">
        <v>53.63</v>
      </c>
      <c r="Q38" s="59" t="n">
        <v>53.4</v>
      </c>
      <c r="R38" s="59" t="n">
        <v>53</v>
      </c>
      <c r="S38" s="59" t="n">
        <v>52.63</v>
      </c>
      <c r="T38" s="59" t="n">
        <v>52.3</v>
      </c>
      <c r="U38" s="60" t="n">
        <v>52.3</v>
      </c>
      <c r="V38" s="59" t="n">
        <v>52.3</v>
      </c>
      <c r="W38" s="59" t="n">
        <v>52.3</v>
      </c>
      <c r="X38" s="59" t="n">
        <v>52.4</v>
      </c>
      <c r="Y38" s="59" t="n">
        <v>52.4</v>
      </c>
      <c r="Z38" s="61" t="n">
        <f aca="false">AVERAGE(B38:Y38)</f>
        <v>54.1225</v>
      </c>
      <c r="AA38" s="62" t="n">
        <f aca="false">LARGE(B38:Y38,1)</f>
        <v>56.1</v>
      </c>
      <c r="AB38" s="63" t="n">
        <f aca="false">LARGE(B38:Y38,24)</f>
        <v>52.3</v>
      </c>
      <c r="AC38" s="59" t="n">
        <f aca="false">AA38-AB38</f>
        <v>3.8</v>
      </c>
      <c r="AD38" s="59" t="n">
        <f aca="false">AVERAGE(J38:U38)</f>
        <v>53.8116666666667</v>
      </c>
      <c r="AE38" s="60" t="n">
        <f aca="false">AVERAGE(B38:I38,V38:Y38)</f>
        <v>54.4333333333333</v>
      </c>
      <c r="AF38" s="67" t="n">
        <f aca="false">SUM(Z38+700)*(1013.25/760)</f>
        <v>1005.41397779605</v>
      </c>
      <c r="AG38" s="62" t="n">
        <f aca="false">SUM(AA38+700)*(1013.25/760)</f>
        <v>1008.05042763158</v>
      </c>
      <c r="AH38" s="68" t="n">
        <f aca="false">SUM(AB38+700)*(1013.25/760)</f>
        <v>1002.98417763158</v>
      </c>
    </row>
    <row r="39" customFormat="false" ht="12" hidden="false" customHeight="false" outlineLevel="0" collapsed="false">
      <c r="A39" s="57" t="n">
        <v>28</v>
      </c>
      <c r="B39" s="59" t="n">
        <v>52.3</v>
      </c>
      <c r="C39" s="59" t="n">
        <v>52</v>
      </c>
      <c r="D39" s="59" t="n">
        <v>51.9</v>
      </c>
      <c r="E39" s="59" t="n">
        <v>51.9</v>
      </c>
      <c r="F39" s="59" t="n">
        <v>51.8</v>
      </c>
      <c r="G39" s="59" t="n">
        <v>51.8</v>
      </c>
      <c r="H39" s="59" t="n">
        <v>52</v>
      </c>
      <c r="I39" s="60" t="n">
        <v>52.2</v>
      </c>
      <c r="J39" s="59" t="n">
        <v>52.23</v>
      </c>
      <c r="K39" s="59" t="n">
        <v>52.2</v>
      </c>
      <c r="L39" s="59" t="n">
        <v>52.2</v>
      </c>
      <c r="M39" s="59" t="n">
        <v>52.23</v>
      </c>
      <c r="N39" s="59" t="n">
        <v>52.2</v>
      </c>
      <c r="O39" s="59" t="n">
        <v>52.2</v>
      </c>
      <c r="P39" s="59" t="n">
        <v>52.14</v>
      </c>
      <c r="Q39" s="59" t="n">
        <v>51.7</v>
      </c>
      <c r="R39" s="59" t="n">
        <v>51.4</v>
      </c>
      <c r="S39" s="59" t="n">
        <v>51</v>
      </c>
      <c r="T39" s="59" t="n">
        <v>50.8</v>
      </c>
      <c r="U39" s="60" t="n">
        <v>50.9</v>
      </c>
      <c r="V39" s="59" t="n">
        <v>50.9</v>
      </c>
      <c r="W39" s="59" t="n">
        <v>51</v>
      </c>
      <c r="X39" s="59" t="n">
        <v>50.9</v>
      </c>
      <c r="Y39" s="59" t="n">
        <v>50.8</v>
      </c>
      <c r="Z39" s="61" t="n">
        <f aca="false">AVERAGE(B39:Y39)</f>
        <v>51.6958333333333</v>
      </c>
      <c r="AA39" s="62" t="n">
        <f aca="false">LARGE(B39:Y39,1)</f>
        <v>52.3</v>
      </c>
      <c r="AB39" s="63" t="n">
        <f aca="false">LARGE(B39:Y39,24)</f>
        <v>50.8</v>
      </c>
      <c r="AC39" s="59" t="n">
        <f aca="false">AA39-AB39</f>
        <v>1.5</v>
      </c>
      <c r="AD39" s="59" t="n">
        <f aca="false">AVERAGE(J39:U39)</f>
        <v>51.7666666666667</v>
      </c>
      <c r="AE39" s="60" t="n">
        <f aca="false">AVERAGE(B39:I39,V39:Y39)</f>
        <v>51.625</v>
      </c>
      <c r="AF39" s="67" t="n">
        <f aca="false">SUM(Z39+700)*(1013.25/760)</f>
        <v>1002.17868832237</v>
      </c>
      <c r="AG39" s="62" t="n">
        <f aca="false">SUM(AA39+700)*(1013.25/760)</f>
        <v>1002.98417763158</v>
      </c>
      <c r="AH39" s="68" t="n">
        <f aca="false">SUM(AB39+700)*(1013.25/760)</f>
        <v>1000.98434210526</v>
      </c>
    </row>
    <row r="40" customFormat="false" ht="12" hidden="false" customHeight="false" outlineLevel="0" collapsed="false">
      <c r="A40" s="57" t="n">
        <v>29</v>
      </c>
      <c r="B40" s="59" t="n">
        <v>50.6</v>
      </c>
      <c r="C40" s="59" t="n">
        <v>50.1</v>
      </c>
      <c r="D40" s="59" t="n">
        <v>49.5</v>
      </c>
      <c r="E40" s="59" t="n">
        <v>48.8</v>
      </c>
      <c r="F40" s="59" t="n">
        <v>48.3</v>
      </c>
      <c r="G40" s="59" t="n">
        <v>48</v>
      </c>
      <c r="H40" s="59" t="n">
        <v>47.3</v>
      </c>
      <c r="I40" s="60" t="n">
        <v>47.1</v>
      </c>
      <c r="J40" s="59" t="n">
        <v>46.96</v>
      </c>
      <c r="K40" s="59" t="n">
        <v>46.9</v>
      </c>
      <c r="L40" s="59" t="n">
        <v>47.1</v>
      </c>
      <c r="M40" s="59" t="n">
        <v>47.35</v>
      </c>
      <c r="N40" s="59" t="n">
        <v>47.6</v>
      </c>
      <c r="O40" s="59" t="n">
        <v>47.8</v>
      </c>
      <c r="P40" s="59" t="n">
        <v>47.8</v>
      </c>
      <c r="Q40" s="59" t="n">
        <v>48</v>
      </c>
      <c r="R40" s="59" t="n">
        <v>48</v>
      </c>
      <c r="S40" s="59" t="n">
        <v>47.8</v>
      </c>
      <c r="T40" s="59" t="n">
        <v>47.7</v>
      </c>
      <c r="U40" s="60" t="n">
        <v>47.7</v>
      </c>
      <c r="V40" s="59" t="n">
        <v>47.8</v>
      </c>
      <c r="W40" s="59" t="n">
        <v>47.9</v>
      </c>
      <c r="X40" s="59" t="n">
        <v>48.1</v>
      </c>
      <c r="Y40" s="59" t="n">
        <v>48.2</v>
      </c>
      <c r="Z40" s="61" t="n">
        <f aca="false">AVERAGE(B40:Y40)</f>
        <v>48.0170833333333</v>
      </c>
      <c r="AA40" s="62" t="n">
        <v>50.8</v>
      </c>
      <c r="AB40" s="63" t="n">
        <v>46.8</v>
      </c>
      <c r="AC40" s="59" t="n">
        <f aca="false">AA40-AB40</f>
        <v>4</v>
      </c>
      <c r="AD40" s="59" t="n">
        <f aca="false">AVERAGE(J40:U40)</f>
        <v>47.5591666666667</v>
      </c>
      <c r="AE40" s="60" t="n">
        <f aca="false">AVERAGE(B40:I40,V40:Y40)</f>
        <v>48.475</v>
      </c>
      <c r="AF40" s="67" t="n">
        <f aca="false">SUM(Z40+700)*(1013.25/760)</f>
        <v>997.274091694079</v>
      </c>
      <c r="AG40" s="62" t="n">
        <f aca="false">SUM(AA40+700)*(1013.25/760)</f>
        <v>1000.98434210526</v>
      </c>
      <c r="AH40" s="68" t="n">
        <f aca="false">SUM(AB40+700)*(1013.25/760)</f>
        <v>995.651447368421</v>
      </c>
    </row>
    <row r="41" customFormat="false" ht="13" hidden="false" customHeight="false" outlineLevel="0" collapsed="false">
      <c r="A41" s="69" t="n">
        <v>30</v>
      </c>
      <c r="B41" s="70" t="n">
        <v>48.2</v>
      </c>
      <c r="C41" s="70" t="n">
        <v>48.1</v>
      </c>
      <c r="D41" s="70" t="n">
        <v>47.8</v>
      </c>
      <c r="E41" s="70" t="n">
        <v>47.6</v>
      </c>
      <c r="F41" s="70" t="n">
        <v>47.6</v>
      </c>
      <c r="G41" s="70" t="n">
        <v>47.6</v>
      </c>
      <c r="H41" s="70" t="n">
        <v>47.8</v>
      </c>
      <c r="I41" s="71" t="n">
        <v>47.8</v>
      </c>
      <c r="J41" s="70" t="n">
        <v>48.06</v>
      </c>
      <c r="K41" s="70" t="n">
        <v>48.9</v>
      </c>
      <c r="L41" s="70" t="n">
        <v>49.3</v>
      </c>
      <c r="M41" s="70" t="n">
        <v>49.76</v>
      </c>
      <c r="N41" s="70" t="n">
        <v>49.8</v>
      </c>
      <c r="O41" s="70" t="n">
        <v>49.9</v>
      </c>
      <c r="P41" s="70" t="n">
        <v>50.18</v>
      </c>
      <c r="Q41" s="70" t="n">
        <v>50.2</v>
      </c>
      <c r="R41" s="70" t="n">
        <v>50.3</v>
      </c>
      <c r="S41" s="70" t="n">
        <v>50.37</v>
      </c>
      <c r="T41" s="70" t="n">
        <v>50.4</v>
      </c>
      <c r="U41" s="71" t="n">
        <v>50.6</v>
      </c>
      <c r="V41" s="70" t="n">
        <v>50.9</v>
      </c>
      <c r="W41" s="70" t="n">
        <v>51.2</v>
      </c>
      <c r="X41" s="70" t="n">
        <v>51.8</v>
      </c>
      <c r="Y41" s="70" t="n">
        <v>51.9</v>
      </c>
      <c r="Z41" s="72" t="n">
        <f aca="false">AVERAGE(B41:Y41)</f>
        <v>49.4195833333333</v>
      </c>
      <c r="AA41" s="73" t="n">
        <f aca="false">LARGE(B41:Y41,1)</f>
        <v>51.9</v>
      </c>
      <c r="AB41" s="74" t="n">
        <f aca="false">LARGE(B41:Y41,24)</f>
        <v>47.6</v>
      </c>
      <c r="AC41" s="70" t="n">
        <f aca="false">AA41-AB41</f>
        <v>4.3</v>
      </c>
      <c r="AD41" s="70" t="n">
        <f aca="false">AVERAGE(J41:U41)</f>
        <v>49.8141666666667</v>
      </c>
      <c r="AE41" s="71" t="n">
        <f aca="false">AVERAGE(B41:I41,V41:Y41)</f>
        <v>49.025</v>
      </c>
      <c r="AF41" s="75" t="n">
        <f aca="false">SUM(Z41+700)*(1013.25/760)</f>
        <v>999.143937911184</v>
      </c>
      <c r="AG41" s="73" t="n">
        <f aca="false">SUM(AA41+700)*(1013.25/760)</f>
        <v>1002.45088815789</v>
      </c>
      <c r="AH41" s="76" t="n">
        <f aca="false">SUM(AB41+700)*(1013.25/760)</f>
        <v>996.718026315789</v>
      </c>
    </row>
    <row r="42" customFormat="false" ht="13" hidden="false" customHeight="false" outlineLevel="0" collapsed="false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130"/>
      <c r="AG42" s="131"/>
      <c r="AH42" s="132"/>
    </row>
    <row r="43" customFormat="false" ht="14" hidden="false" customHeight="false" outlineLevel="0" collapsed="false">
      <c r="A43" s="127" t="s">
        <v>31</v>
      </c>
      <c r="B43" s="82" t="n">
        <f aca="false">AVERAGE(B12:B41)</f>
        <v>53.5266666666667</v>
      </c>
      <c r="C43" s="82" t="n">
        <f aca="false">AVERAGE(C12:C41)</f>
        <v>53.3573333333333</v>
      </c>
      <c r="D43" s="82" t="n">
        <f aca="false">AVERAGE(D12:D41)</f>
        <v>53.1933333333333</v>
      </c>
      <c r="E43" s="82" t="n">
        <f aca="false">AVERAGE(E12:E41)</f>
        <v>53.03</v>
      </c>
      <c r="F43" s="82" t="n">
        <f aca="false">AVERAGE(F12:F41)</f>
        <v>52.96</v>
      </c>
      <c r="G43" s="82" t="n">
        <f aca="false">AVERAGE(G12:G41)</f>
        <v>52.99</v>
      </c>
      <c r="H43" s="82" t="n">
        <f aca="false">AVERAGE(H12:H41)</f>
        <v>53.0137931034483</v>
      </c>
      <c r="I43" s="83" t="n">
        <f aca="false">AVERAGE(I12:I41)</f>
        <v>53.264</v>
      </c>
      <c r="J43" s="84" t="n">
        <f aca="false">AVERAGE(J12:J41)</f>
        <v>53.5083333333333</v>
      </c>
      <c r="K43" s="82" t="n">
        <f aca="false">AVERAGE(K12:K41)</f>
        <v>53.5333333333333</v>
      </c>
      <c r="L43" s="82" t="n">
        <f aca="false">AVERAGE(L12:L41)</f>
        <v>53.6183333333333</v>
      </c>
      <c r="M43" s="82" t="n">
        <f aca="false">AVERAGE(M12:M41)</f>
        <v>53.675</v>
      </c>
      <c r="N43" s="82" t="n">
        <f aca="false">AVERAGE(N12:N41)</f>
        <v>53.4333333333333</v>
      </c>
      <c r="O43" s="82" t="n">
        <f aca="false">AVERAGE(O12:O41)</f>
        <v>53.4566666666667</v>
      </c>
      <c r="P43" s="82" t="n">
        <f aca="false">AVERAGE(P12:P41)</f>
        <v>53.2943333333334</v>
      </c>
      <c r="Q43" s="82" t="n">
        <f aca="false">AVERAGE(Q12:Q41)</f>
        <v>53.2133333333333</v>
      </c>
      <c r="R43" s="82" t="n">
        <f aca="false">AVERAGE(R12:R41)</f>
        <v>53.11</v>
      </c>
      <c r="S43" s="82" t="n">
        <f aca="false">AVERAGE(S12:S41)</f>
        <v>52.9903333333333</v>
      </c>
      <c r="T43" s="82" t="n">
        <f aca="false">AVERAGE(T12:T41)</f>
        <v>52.9433333333333</v>
      </c>
      <c r="U43" s="85" t="n">
        <f aca="false">AVERAGE(U12:U41)</f>
        <v>53.02</v>
      </c>
      <c r="V43" s="84" t="n">
        <f aca="false">AVERAGE(V12:V41)</f>
        <v>53.2758620689655</v>
      </c>
      <c r="W43" s="82" t="n">
        <f aca="false">AVERAGE(W12:W41)</f>
        <v>53.4066666666667</v>
      </c>
      <c r="X43" s="82" t="n">
        <f aca="false">AVERAGE(X12:X41)</f>
        <v>53.55</v>
      </c>
      <c r="Y43" s="85" t="n">
        <f aca="false">AVERAGE(Y12:Y41)</f>
        <v>53.5533333333333</v>
      </c>
      <c r="Z43" s="86" t="n">
        <f aca="false">AVERAGE(B43:Y43)</f>
        <v>53.288221743295</v>
      </c>
      <c r="AA43" s="87" t="n">
        <f aca="false">AVERAGE(AA12:AA41)</f>
        <v>54.5566666666667</v>
      </c>
      <c r="AB43" s="88" t="n">
        <f aca="false">AVERAGE(AB12:AB41)</f>
        <v>52.1966666666667</v>
      </c>
      <c r="AC43" s="89" t="n">
        <f aca="false">SUM(AA43-AB43)</f>
        <v>2.36000000000001</v>
      </c>
      <c r="AD43" s="90" t="n">
        <f aca="false">AVERAGE(J43:U43)</f>
        <v>53.3163611111111</v>
      </c>
      <c r="AE43" s="91" t="n">
        <f aca="false">AVERAGE(B43:I43,V43:Y43)</f>
        <v>53.2600823754789</v>
      </c>
      <c r="AF43" s="133" t="n">
        <f aca="false">AVERAGE(AF12:AF41)</f>
        <v>1004.30042767151</v>
      </c>
      <c r="AG43" s="87" t="n">
        <f aca="false">AVERAGE(AG12:AG41)</f>
        <v>1005.99281907895</v>
      </c>
      <c r="AH43" s="134" t="n">
        <f aca="false">AVERAGE(AH12:AH41)</f>
        <v>1002.84641118421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8" t="s">
        <v>22</v>
      </c>
      <c r="B44" s="96" t="n">
        <f aca="false">SUM(B12:B41)</f>
        <v>1605.8</v>
      </c>
      <c r="C44" s="96" t="n">
        <f aca="false">SUM(C12:C41)</f>
        <v>1600.72</v>
      </c>
      <c r="D44" s="96" t="n">
        <f aca="false">SUM(D12:D41)</f>
        <v>1595.8</v>
      </c>
      <c r="E44" s="96" t="n">
        <f aca="false">SUM(E12:E41)</f>
        <v>1590.9</v>
      </c>
      <c r="F44" s="96" t="n">
        <f aca="false">SUM(F12:F41)</f>
        <v>1588.8</v>
      </c>
      <c r="G44" s="96" t="n">
        <f aca="false">SUM(G12:G41)</f>
        <v>1589.7</v>
      </c>
      <c r="H44" s="96" t="n">
        <f aca="false">SUM(H12:H41)</f>
        <v>1537.4</v>
      </c>
      <c r="I44" s="97" t="n">
        <f aca="false">SUM(I12:I41)</f>
        <v>1597.92</v>
      </c>
      <c r="J44" s="98" t="n">
        <f aca="false">SUM(J12:J41)</f>
        <v>1605.25</v>
      </c>
      <c r="K44" s="96" t="n">
        <f aca="false">SUM(K12:K41)</f>
        <v>1606</v>
      </c>
      <c r="L44" s="96" t="n">
        <f aca="false">SUM(L12:L41)</f>
        <v>1608.55</v>
      </c>
      <c r="M44" s="96" t="n">
        <f aca="false">SUM(M12:M41)</f>
        <v>1610.25</v>
      </c>
      <c r="N44" s="96" t="n">
        <f aca="false">SUM(N12:N41)</f>
        <v>1603</v>
      </c>
      <c r="O44" s="96" t="n">
        <f aca="false">SUM(O12:O41)</f>
        <v>1603.7</v>
      </c>
      <c r="P44" s="96" t="n">
        <f aca="false">SUM(P12:P41)</f>
        <v>1598.83</v>
      </c>
      <c r="Q44" s="96" t="n">
        <f aca="false">SUM(Q12:Q41)</f>
        <v>1596.4</v>
      </c>
      <c r="R44" s="96" t="n">
        <f aca="false">SUM(R12:R41)</f>
        <v>1593.3</v>
      </c>
      <c r="S44" s="96" t="n">
        <f aca="false">SUM(S12:S41)</f>
        <v>1589.71</v>
      </c>
      <c r="T44" s="96" t="n">
        <f aca="false">SUM(T12:T41)</f>
        <v>1588.3</v>
      </c>
      <c r="U44" s="99" t="n">
        <f aca="false">SUM(U12:U41)</f>
        <v>1590.6</v>
      </c>
      <c r="V44" s="98" t="n">
        <f aca="false">SUM(V12:V41)</f>
        <v>1545</v>
      </c>
      <c r="W44" s="96" t="n">
        <f aca="false">SUM(W12:W41)</f>
        <v>1602.2</v>
      </c>
      <c r="X44" s="96" t="n">
        <f aca="false">SUM(X12:X41)</f>
        <v>1606.5</v>
      </c>
      <c r="Y44" s="99" t="n">
        <f aca="false">SUM(Y12:Y41)</f>
        <v>1606.6</v>
      </c>
      <c r="Z44" s="98" t="n">
        <f aca="false">SUM(Z12:Z41)</f>
        <v>1598.6180615942</v>
      </c>
      <c r="AA44" s="96" t="n">
        <f aca="false">SUM(AA12:AA41)</f>
        <v>1636.7</v>
      </c>
      <c r="AB44" s="96" t="n">
        <f aca="false">SUM(AB12:AB41)</f>
        <v>1565.9</v>
      </c>
      <c r="AC44" s="96" t="n">
        <f aca="false">SUM(AC12:AC41)</f>
        <v>70.8</v>
      </c>
      <c r="AD44" s="96" t="n">
        <f aca="false">SUM(AD12:AD41)</f>
        <v>1599.49083333333</v>
      </c>
      <c r="AE44" s="99" t="n">
        <f aca="false">SUM(AE12:AE41)</f>
        <v>1597.69666666667</v>
      </c>
      <c r="AF44" s="135" t="n">
        <f aca="false">SUM(AF11:AF41)</f>
        <v>30129.0128301452</v>
      </c>
      <c r="AG44" s="136" t="n">
        <f aca="false">SUM(AG11:AG41)</f>
        <v>30179.7845723684</v>
      </c>
      <c r="AH44" s="137" t="n">
        <f aca="false">SUM(AH11:AH41)</f>
        <v>30085.3923355263</v>
      </c>
    </row>
    <row r="45" customFormat="false" ht="13" hidden="false" customHeight="false" outlineLevel="0" collapsed="false">
      <c r="A45" s="129" t="s">
        <v>17</v>
      </c>
      <c r="B45" s="102" t="n">
        <f aca="false">SUM(B43+700)*(1013.25/760)</f>
        <v>1004.61959868421</v>
      </c>
      <c r="C45" s="102" t="n">
        <f aca="false">SUM(C43+700)*(1013.25/760)</f>
        <v>1004.39383947368</v>
      </c>
      <c r="D45" s="102" t="n">
        <f aca="false">SUM(D43+700)*(1013.25/760)</f>
        <v>1004.17519078947</v>
      </c>
      <c r="E45" s="102" t="n">
        <f aca="false">SUM(E43+700)*(1013.25/760)</f>
        <v>1003.95743092105</v>
      </c>
      <c r="F45" s="102" t="n">
        <f aca="false">SUM(F43+700)*(1013.25/760)</f>
        <v>1003.86410526316</v>
      </c>
      <c r="G45" s="102" t="n">
        <f aca="false">SUM(G43+700)*(1013.25/760)</f>
        <v>1003.90410197368</v>
      </c>
      <c r="H45" s="102" t="n">
        <f aca="false">SUM(H43+700)*(1013.25/760)</f>
        <v>1003.93582350272</v>
      </c>
      <c r="I45" s="103" t="n">
        <f aca="false">SUM(I43+700)*(1013.25/760)</f>
        <v>1004.26940526316</v>
      </c>
      <c r="J45" s="104" t="n">
        <f aca="false">SUM(J43+700)*(1013.25/760)</f>
        <v>1004.59515625</v>
      </c>
      <c r="K45" s="102" t="n">
        <f aca="false">SUM(K43+700)*(1013.25/760)</f>
        <v>1004.62848684211</v>
      </c>
      <c r="L45" s="102" t="n">
        <f aca="false">SUM(L43+700)*(1013.25/760)</f>
        <v>1004.74181085526</v>
      </c>
      <c r="M45" s="102" t="n">
        <f aca="false">SUM(M43+700)*(1013.25/760)</f>
        <v>1004.81736019737</v>
      </c>
      <c r="N45" s="102" t="n">
        <f aca="false">SUM(N43+700)*(1013.25/760)</f>
        <v>1004.49516447368</v>
      </c>
      <c r="O45" s="102" t="n">
        <f aca="false">SUM(O43+700)*(1013.25/760)</f>
        <v>1004.52627302632</v>
      </c>
      <c r="P45" s="102" t="n">
        <f aca="false">SUM(P43+700)*(1013.25/760)</f>
        <v>1004.30984638158</v>
      </c>
      <c r="Q45" s="102" t="n">
        <f aca="false">SUM(Q43+700)*(1013.25/760)</f>
        <v>1004.20185526316</v>
      </c>
      <c r="R45" s="102" t="n">
        <f aca="false">SUM(R43+700)*(1013.25/760)</f>
        <v>1004.06408881579</v>
      </c>
      <c r="S45" s="102" t="n">
        <f aca="false">SUM(S43+700)*(1013.25/760)</f>
        <v>1003.90454638158</v>
      </c>
      <c r="T45" s="102" t="n">
        <f aca="false">SUM(T43+700)*(1013.25/760)</f>
        <v>1003.84188486842</v>
      </c>
      <c r="U45" s="105" t="n">
        <f aca="false">SUM(U43+700)*(1013.25/760)</f>
        <v>1003.94409868421</v>
      </c>
      <c r="V45" s="104" t="n">
        <f aca="false">SUM(V43+700)*(1013.25/760)</f>
        <v>1004.28522005445</v>
      </c>
      <c r="W45" s="102" t="n">
        <f aca="false">SUM(W43+700)*(1013.25/760)</f>
        <v>1004.45961184211</v>
      </c>
      <c r="X45" s="102" t="n">
        <f aca="false">SUM(X43+700)*(1013.25/760)</f>
        <v>1004.65070723684</v>
      </c>
      <c r="Y45" s="105" t="n">
        <f aca="false">SUM(Y43+700)*(1013.25/760)</f>
        <v>1004.65515131579</v>
      </c>
      <c r="Z45" s="104" t="n">
        <f aca="false">SUM(Z43+700)*(1013.25/760)</f>
        <v>1004.30169826499</v>
      </c>
      <c r="AA45" s="102" t="n">
        <f aca="false">SUM(AA43+700)*(1013.25/760)</f>
        <v>1005.99281907895</v>
      </c>
      <c r="AB45" s="102" t="n">
        <f aca="false">SUM(AB43+700)*(1013.25/760)</f>
        <v>1002.84641118421</v>
      </c>
      <c r="AC45" s="102" t="n">
        <f aca="false">SUM(AC43)*(1013.25/760)</f>
        <v>3.14640789473686</v>
      </c>
      <c r="AD45" s="102" t="n">
        <f aca="false">SUM(AD43+700)*(1013.25/760)</f>
        <v>1004.33921433662</v>
      </c>
      <c r="AE45" s="105" t="n">
        <f aca="false">SUM(AE43+700)*(1013.25/760)</f>
        <v>1004.26418219336</v>
      </c>
      <c r="AF45" s="106" t="s">
        <v>23</v>
      </c>
      <c r="AG45" s="107" t="n">
        <f aca="false">LARGE(AG12:AG41,1)</f>
        <v>1010.31690789474</v>
      </c>
      <c r="AH45" s="108" t="n">
        <f aca="false">LARGE(AH12:AH41,30)</f>
        <v>995.651447368421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2"/>
  <sheetViews>
    <sheetView windowProtection="false" showFormulas="false" showGridLines="true" showRowColHeaders="true" showZeros="true" rightToLeft="false" tabSelected="false" showOutlineSymbols="true" defaultGridColor="true" view="normal" topLeftCell="B3" colorId="64" zoomScale="110" zoomScaleNormal="11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42410714285714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37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51.9</v>
      </c>
      <c r="C12" s="59" t="n">
        <v>51.9</v>
      </c>
      <c r="D12" s="59" t="n">
        <v>51.9</v>
      </c>
      <c r="E12" s="59" t="n">
        <v>51.9</v>
      </c>
      <c r="F12" s="59" t="n">
        <v>51.9</v>
      </c>
      <c r="G12" s="59" t="n">
        <v>52</v>
      </c>
      <c r="H12" s="59" t="n">
        <v>52.4</v>
      </c>
      <c r="I12" s="60" t="n">
        <v>52.7</v>
      </c>
      <c r="J12" s="59" t="n">
        <v>53.45</v>
      </c>
      <c r="K12" s="59" t="n">
        <v>53.7</v>
      </c>
      <c r="L12" s="59" t="n">
        <v>53.7</v>
      </c>
      <c r="M12" s="59" t="n">
        <v>53.97</v>
      </c>
      <c r="N12" s="59" t="n">
        <v>54.1</v>
      </c>
      <c r="O12" s="59" t="n">
        <v>54.1</v>
      </c>
      <c r="P12" s="59" t="n">
        <v>54.05</v>
      </c>
      <c r="Q12" s="59" t="n">
        <v>54</v>
      </c>
      <c r="R12" s="59" t="n">
        <v>54</v>
      </c>
      <c r="S12" s="59" t="n">
        <v>53.97</v>
      </c>
      <c r="T12" s="59" t="n">
        <v>53.9</v>
      </c>
      <c r="U12" s="60" t="n">
        <v>53.9</v>
      </c>
      <c r="V12" s="59" t="n">
        <v>53.9</v>
      </c>
      <c r="W12" s="59" t="n">
        <v>54.1</v>
      </c>
      <c r="X12" s="59" t="n">
        <v>54.3</v>
      </c>
      <c r="Y12" s="59" t="n">
        <v>54.4</v>
      </c>
      <c r="Z12" s="144" t="n">
        <f aca="false">AVERAGE(B12:Y12)</f>
        <v>53.3391666666667</v>
      </c>
      <c r="AA12" s="62" t="n">
        <f aca="false">LARGE(B12:Y12,1)</f>
        <v>54.4</v>
      </c>
      <c r="AB12" s="63" t="n">
        <f aca="false">LARGE(B12:Y12,24)</f>
        <v>51.9</v>
      </c>
      <c r="AC12" s="59" t="n">
        <f aca="false">AA12-AB12</f>
        <v>2.5</v>
      </c>
      <c r="AD12" s="59" t="n">
        <f aca="false">AVERAGE(J12:U12)</f>
        <v>53.9033333333333</v>
      </c>
      <c r="AE12" s="60" t="n">
        <f aca="false">AVERAGE(B12:I12,V12:Y12)</f>
        <v>52.775</v>
      </c>
      <c r="AF12" s="64" t="n">
        <f aca="false">SUM(Z12+700)*(1013.25/760)</f>
        <v>1004.36961924342</v>
      </c>
      <c r="AG12" s="65" t="n">
        <f aca="false">SUM(AA12+700)*(1013.25/760)</f>
        <v>1005.78394736842</v>
      </c>
      <c r="AH12" s="66" t="n">
        <f aca="false">SUM(AB12+700)*(1013.25/760)</f>
        <v>1002.45088815789</v>
      </c>
    </row>
    <row r="13" customFormat="false" ht="12" hidden="false" customHeight="false" outlineLevel="0" collapsed="false">
      <c r="A13" s="57" t="n">
        <v>2</v>
      </c>
      <c r="B13" s="58" t="n">
        <v>54.4</v>
      </c>
      <c r="C13" s="59" t="n">
        <v>54.3</v>
      </c>
      <c r="D13" s="59" t="n">
        <v>54.2</v>
      </c>
      <c r="E13" s="59" t="n">
        <v>54</v>
      </c>
      <c r="F13" s="59" t="n">
        <v>54</v>
      </c>
      <c r="G13" s="59" t="n">
        <v>54</v>
      </c>
      <c r="H13" s="59" t="n">
        <v>54</v>
      </c>
      <c r="I13" s="60" t="n">
        <v>54.1</v>
      </c>
      <c r="J13" s="59" t="n">
        <v>54.36</v>
      </c>
      <c r="K13" s="59" t="n">
        <v>54.5</v>
      </c>
      <c r="L13" s="59" t="n">
        <v>54.6</v>
      </c>
      <c r="M13" s="59" t="n">
        <v>54.85</v>
      </c>
      <c r="N13" s="59" t="n">
        <v>54.9</v>
      </c>
      <c r="O13" s="59" t="n">
        <v>54.9</v>
      </c>
      <c r="P13" s="59" t="n">
        <v>54.85</v>
      </c>
      <c r="Q13" s="59" t="n">
        <v>54.8</v>
      </c>
      <c r="R13" s="59" t="n">
        <v>54.8</v>
      </c>
      <c r="S13" s="59" t="n">
        <v>54.83</v>
      </c>
      <c r="T13" s="59" t="n">
        <v>54.8</v>
      </c>
      <c r="U13" s="60" t="n">
        <v>54.9</v>
      </c>
      <c r="V13" s="59" t="n">
        <v>55.4</v>
      </c>
      <c r="W13" s="59" t="n">
        <v>55.9</v>
      </c>
      <c r="X13" s="59" t="n">
        <v>55.9</v>
      </c>
      <c r="Y13" s="59" t="n">
        <v>55.9</v>
      </c>
      <c r="Z13" s="144" t="n">
        <f aca="false">AVERAGE(B13:Y13)</f>
        <v>54.71625</v>
      </c>
      <c r="AA13" s="62" t="n">
        <v>56</v>
      </c>
      <c r="AB13" s="63" t="n">
        <v>53.9</v>
      </c>
      <c r="AC13" s="59" t="n">
        <f aca="false">AA13-AB13</f>
        <v>2.1</v>
      </c>
      <c r="AD13" s="59" t="n">
        <f aca="false">AVERAGE(J13:U13)</f>
        <v>54.7575</v>
      </c>
      <c r="AE13" s="60" t="n">
        <f aca="false">AVERAGE(B13:I13,V13:Y13)</f>
        <v>54.675</v>
      </c>
      <c r="AF13" s="67" t="n">
        <f aca="false">SUM(Z13+700)*(1013.25/760)</f>
        <v>1006.20557935855</v>
      </c>
      <c r="AG13" s="62" t="n">
        <f aca="false">SUM(AA13+700)*(1013.25/760)</f>
        <v>1007.91710526316</v>
      </c>
      <c r="AH13" s="68" t="n">
        <f aca="false">SUM(AB13+700)*(1013.25/760)</f>
        <v>1005.11733552632</v>
      </c>
    </row>
    <row r="14" customFormat="false" ht="12" hidden="false" customHeight="false" outlineLevel="0" collapsed="false">
      <c r="A14" s="57" t="n">
        <v>3</v>
      </c>
      <c r="B14" s="58" t="n">
        <v>55.9</v>
      </c>
      <c r="C14" s="59" t="n">
        <v>55.9</v>
      </c>
      <c r="D14" s="59" t="n">
        <v>55.9</v>
      </c>
      <c r="E14" s="59" t="n">
        <v>55.9</v>
      </c>
      <c r="F14" s="59" t="n">
        <v>56</v>
      </c>
      <c r="G14" s="59" t="n">
        <v>56.2</v>
      </c>
      <c r="H14" s="59" t="n">
        <v>56.5</v>
      </c>
      <c r="I14" s="60" t="n">
        <v>56.7</v>
      </c>
      <c r="J14" s="59" t="n">
        <v>56.88</v>
      </c>
      <c r="K14" s="59" t="n">
        <v>56.9</v>
      </c>
      <c r="L14" s="59" t="n">
        <v>56.9</v>
      </c>
      <c r="M14" s="59" t="n">
        <v>56.88</v>
      </c>
      <c r="N14" s="59" t="n">
        <v>56.9</v>
      </c>
      <c r="O14" s="59" t="n">
        <v>56.7</v>
      </c>
      <c r="P14" s="59" t="n">
        <v>56.51</v>
      </c>
      <c r="Q14" s="59" t="n">
        <v>56.4</v>
      </c>
      <c r="R14" s="59" t="n">
        <v>56.3</v>
      </c>
      <c r="S14" s="59" t="n">
        <v>56.25</v>
      </c>
      <c r="T14" s="59" t="n">
        <v>56.1</v>
      </c>
      <c r="U14" s="60" t="n">
        <v>56.1</v>
      </c>
      <c r="V14" s="59" t="n">
        <v>56.2</v>
      </c>
      <c r="W14" s="59" t="n">
        <v>56.4</v>
      </c>
      <c r="X14" s="59" t="n">
        <v>56.4</v>
      </c>
      <c r="Y14" s="59" t="n">
        <v>56.3</v>
      </c>
      <c r="Z14" s="144" t="n">
        <f aca="false">AVERAGE(B14:Y14)</f>
        <v>56.38</v>
      </c>
      <c r="AA14" s="62" t="n">
        <v>57</v>
      </c>
      <c r="AB14" s="63" t="n">
        <f aca="false">LARGE(B14:Y14,24)</f>
        <v>55.9</v>
      </c>
      <c r="AC14" s="59" t="n">
        <f aca="false">AA14-AB14</f>
        <v>1.1</v>
      </c>
      <c r="AD14" s="59" t="n">
        <f aca="false">AVERAGE(J14:U14)</f>
        <v>56.5683333333333</v>
      </c>
      <c r="AE14" s="60" t="n">
        <f aca="false">AVERAGE(B14:I14,V14:Y14)</f>
        <v>56.1916666666667</v>
      </c>
      <c r="AF14" s="67" t="n">
        <f aca="false">SUM(Z14+700)*(1013.25/760)</f>
        <v>1008.42373026316</v>
      </c>
      <c r="AG14" s="62" t="n">
        <f aca="false">SUM(AA14+700)*(1013.25/760)</f>
        <v>1009.25032894737</v>
      </c>
      <c r="AH14" s="68" t="n">
        <f aca="false">SUM(AB14+700)*(1013.25/760)</f>
        <v>1007.78378289474</v>
      </c>
    </row>
    <row r="15" customFormat="false" ht="12" hidden="false" customHeight="false" outlineLevel="0" collapsed="false">
      <c r="A15" s="57" t="n">
        <v>4</v>
      </c>
      <c r="B15" s="58" t="n">
        <v>56.2</v>
      </c>
      <c r="C15" s="59" t="n">
        <v>56.1</v>
      </c>
      <c r="D15" s="59" t="n">
        <v>56</v>
      </c>
      <c r="E15" s="59" t="n">
        <v>55.8</v>
      </c>
      <c r="F15" s="59" t="n">
        <v>55.7</v>
      </c>
      <c r="G15" s="59" t="n">
        <v>55.7</v>
      </c>
      <c r="H15" s="59" t="n">
        <v>55.8</v>
      </c>
      <c r="I15" s="60" t="n">
        <v>56</v>
      </c>
      <c r="J15" s="59" t="n">
        <v>56.1</v>
      </c>
      <c r="K15" s="59" t="n">
        <v>56.1</v>
      </c>
      <c r="L15" s="59" t="n">
        <v>56</v>
      </c>
      <c r="M15" s="59" t="n">
        <v>55.96</v>
      </c>
      <c r="N15" s="59" t="n">
        <v>55.7</v>
      </c>
      <c r="O15" s="59" t="n">
        <v>55.5</v>
      </c>
      <c r="P15" s="59" t="n">
        <v>55.37</v>
      </c>
      <c r="Q15" s="59" t="n">
        <v>55.2</v>
      </c>
      <c r="R15" s="59" t="n">
        <v>55.1</v>
      </c>
      <c r="S15" s="59" t="n">
        <v>54.75</v>
      </c>
      <c r="T15" s="59" t="n">
        <v>54.6</v>
      </c>
      <c r="U15" s="60" t="n">
        <v>54.6</v>
      </c>
      <c r="V15" s="59" t="n">
        <v>54.6</v>
      </c>
      <c r="W15" s="59" t="n">
        <v>54.6</v>
      </c>
      <c r="X15" s="59" t="n">
        <v>54.6</v>
      </c>
      <c r="Y15" s="59" t="n">
        <v>54.5</v>
      </c>
      <c r="Z15" s="144" t="n">
        <f aca="false">AVERAGE(B15:Y15)</f>
        <v>55.4408333333333</v>
      </c>
      <c r="AA15" s="62" t="n">
        <v>56.3</v>
      </c>
      <c r="AB15" s="63" t="n">
        <f aca="false">LARGE(B15:Y15,24)</f>
        <v>54.5</v>
      </c>
      <c r="AC15" s="59" t="n">
        <f aca="false">AA15-AB15</f>
        <v>1.8</v>
      </c>
      <c r="AD15" s="59" t="n">
        <f aca="false">AVERAGE(J15:U15)</f>
        <v>55.415</v>
      </c>
      <c r="AE15" s="60" t="n">
        <f aca="false">AVERAGE(B15:I15,V15:Y15)</f>
        <v>55.4666666666667</v>
      </c>
      <c r="AF15" s="67" t="n">
        <f aca="false">SUM(Z15+700)*(1013.25/760)</f>
        <v>1007.17161101974</v>
      </c>
      <c r="AG15" s="62" t="n">
        <f aca="false">SUM(AA15+700)*(1013.25/760)</f>
        <v>1008.31707236842</v>
      </c>
      <c r="AH15" s="68" t="n">
        <f aca="false">SUM(AB15+700)*(1013.25/760)</f>
        <v>1005.91726973684</v>
      </c>
    </row>
    <row r="16" customFormat="false" ht="12" hidden="false" customHeight="false" outlineLevel="0" collapsed="false">
      <c r="A16" s="57" t="n">
        <v>5</v>
      </c>
      <c r="B16" s="58" t="n">
        <v>54.3</v>
      </c>
      <c r="C16" s="59" t="n">
        <v>54</v>
      </c>
      <c r="D16" s="59" t="n">
        <v>53.7</v>
      </c>
      <c r="E16" s="59" t="n">
        <v>53.6</v>
      </c>
      <c r="F16" s="59" t="n">
        <v>53.6</v>
      </c>
      <c r="G16" s="59" t="n">
        <v>53.8</v>
      </c>
      <c r="H16" s="59" t="n">
        <v>53.9</v>
      </c>
      <c r="I16" s="60" t="n">
        <v>53.9</v>
      </c>
      <c r="J16" s="59" t="n">
        <v>53.97</v>
      </c>
      <c r="K16" s="59" t="n">
        <v>54</v>
      </c>
      <c r="L16" s="59" t="n">
        <v>54</v>
      </c>
      <c r="M16" s="59" t="n">
        <v>53.97</v>
      </c>
      <c r="N16" s="59" t="n">
        <v>54</v>
      </c>
      <c r="O16" s="59" t="n">
        <v>53.8</v>
      </c>
      <c r="P16" s="59" t="n">
        <v>53.54</v>
      </c>
      <c r="Q16" s="59" t="n">
        <v>53.4</v>
      </c>
      <c r="R16" s="59" t="n">
        <v>53.1</v>
      </c>
      <c r="S16" s="59" t="n">
        <v>52.95</v>
      </c>
      <c r="T16" s="59" t="n">
        <v>52.7</v>
      </c>
      <c r="U16" s="60" t="n">
        <v>52.8</v>
      </c>
      <c r="V16" s="59" t="n">
        <v>52.9</v>
      </c>
      <c r="W16" s="59" t="n">
        <v>53</v>
      </c>
      <c r="X16" s="59" t="n">
        <v>53</v>
      </c>
      <c r="Y16" s="59" t="n">
        <v>53</v>
      </c>
      <c r="Z16" s="144" t="n">
        <f aca="false">AVERAGE(B16:Y16)</f>
        <v>53.53875</v>
      </c>
      <c r="AA16" s="62" t="n">
        <v>54.5</v>
      </c>
      <c r="AB16" s="63" t="n">
        <f aca="false">LARGE(B16:Y16,24)</f>
        <v>52.7</v>
      </c>
      <c r="AC16" s="59" t="n">
        <f aca="false">AA16-AB16</f>
        <v>1.8</v>
      </c>
      <c r="AD16" s="59" t="n">
        <f aca="false">AVERAGE(J16:U16)</f>
        <v>53.5191666666667</v>
      </c>
      <c r="AE16" s="60" t="n">
        <f aca="false">AVERAGE(B16:I16,V16:Y16)</f>
        <v>53.5583333333333</v>
      </c>
      <c r="AF16" s="67" t="n">
        <f aca="false">SUM(Z16+700)*(1013.25/760)</f>
        <v>1004.63570847039</v>
      </c>
      <c r="AG16" s="62" t="n">
        <f aca="false">SUM(AA16+700)*(1013.25/760)</f>
        <v>1005.91726973684</v>
      </c>
      <c r="AH16" s="68" t="n">
        <f aca="false">SUM(AB16+700)*(1013.25/760)</f>
        <v>1003.51746710526</v>
      </c>
    </row>
    <row r="17" customFormat="false" ht="12" hidden="false" customHeight="false" outlineLevel="0" collapsed="false">
      <c r="A17" s="57" t="n">
        <v>6</v>
      </c>
      <c r="B17" s="58" t="n">
        <v>53.1</v>
      </c>
      <c r="C17" s="59" t="n">
        <v>53.2</v>
      </c>
      <c r="D17" s="59" t="n">
        <v>53.1</v>
      </c>
      <c r="E17" s="59" t="n">
        <v>53</v>
      </c>
      <c r="F17" s="59" t="n">
        <v>53.1</v>
      </c>
      <c r="G17" s="59" t="n">
        <v>53.2</v>
      </c>
      <c r="H17" s="59" t="n">
        <v>53.4</v>
      </c>
      <c r="I17" s="60" t="n">
        <v>53.8</v>
      </c>
      <c r="J17" s="59" t="n">
        <v>54.23</v>
      </c>
      <c r="K17" s="59" t="n">
        <v>54.4</v>
      </c>
      <c r="L17" s="59" t="n">
        <v>54.6</v>
      </c>
      <c r="M17" s="59" t="n">
        <v>54.69</v>
      </c>
      <c r="N17" s="59" t="n">
        <v>54.7</v>
      </c>
      <c r="O17" s="59" t="n">
        <v>54.7</v>
      </c>
      <c r="P17" s="59" t="n">
        <v>54.6</v>
      </c>
      <c r="Q17" s="59" t="n">
        <v>54.5</v>
      </c>
      <c r="R17" s="59" t="n">
        <v>54.4</v>
      </c>
      <c r="S17" s="59" t="n">
        <v>54.2</v>
      </c>
      <c r="T17" s="59" t="n">
        <v>54.2</v>
      </c>
      <c r="U17" s="60" t="n">
        <v>54.3</v>
      </c>
      <c r="V17" s="59" t="n">
        <v>54.5</v>
      </c>
      <c r="W17" s="59" t="n">
        <v>54.8</v>
      </c>
      <c r="X17" s="59" t="n">
        <v>55</v>
      </c>
      <c r="Y17" s="59" t="n">
        <v>54.9</v>
      </c>
      <c r="Z17" s="144" t="n">
        <f aca="false">AVERAGE(B17:Y17)</f>
        <v>54.1091666666667</v>
      </c>
      <c r="AA17" s="62" t="n">
        <f aca="false">LARGE(B17:Y17,1)</f>
        <v>55</v>
      </c>
      <c r="AB17" s="63" t="n">
        <f aca="false">LARGE(B17:Y17,24)</f>
        <v>53</v>
      </c>
      <c r="AC17" s="59" t="n">
        <f aca="false">AA17-AB17</f>
        <v>2</v>
      </c>
      <c r="AD17" s="59" t="n">
        <f aca="false">AVERAGE(J17:U17)</f>
        <v>54.46</v>
      </c>
      <c r="AE17" s="60" t="n">
        <f aca="false">AVERAGE(B17:I17,V17:Y17)</f>
        <v>53.7583333333333</v>
      </c>
      <c r="AF17" s="67" t="n">
        <f aca="false">SUM(Z17+700)*(1013.25/760)</f>
        <v>1005.39620148026</v>
      </c>
      <c r="AG17" s="62" t="n">
        <f aca="false">SUM(AA17+700)*(1013.25/760)</f>
        <v>1006.58388157895</v>
      </c>
      <c r="AH17" s="68" t="n">
        <f aca="false">SUM(AB17+700)*(1013.25/760)</f>
        <v>1003.91743421053</v>
      </c>
    </row>
    <row r="18" customFormat="false" ht="12" hidden="false" customHeight="false" outlineLevel="0" collapsed="false">
      <c r="A18" s="57" t="n">
        <v>7</v>
      </c>
      <c r="B18" s="58" t="n">
        <v>54.9</v>
      </c>
      <c r="C18" s="59" t="n">
        <v>54.8</v>
      </c>
      <c r="D18" s="59" t="n">
        <v>54.8</v>
      </c>
      <c r="E18" s="59" t="n">
        <v>54.8</v>
      </c>
      <c r="F18" s="59" t="n">
        <v>54.9</v>
      </c>
      <c r="G18" s="59" t="n">
        <v>55.2</v>
      </c>
      <c r="H18" s="59" t="n">
        <v>55.5</v>
      </c>
      <c r="I18" s="60" t="n">
        <v>55.7</v>
      </c>
      <c r="J18" s="59" t="n">
        <v>56.18</v>
      </c>
      <c r="K18" s="59" t="n">
        <v>56.2</v>
      </c>
      <c r="L18" s="59" t="n">
        <v>56.2</v>
      </c>
      <c r="M18" s="59" t="n">
        <v>56.15</v>
      </c>
      <c r="N18" s="59" t="n">
        <v>56.2</v>
      </c>
      <c r="O18" s="59" t="n">
        <v>56.2</v>
      </c>
      <c r="P18" s="59" t="n">
        <v>56.15</v>
      </c>
      <c r="Q18" s="59" t="n">
        <v>56</v>
      </c>
      <c r="R18" s="59" t="n">
        <v>55.8</v>
      </c>
      <c r="S18" s="59" t="n">
        <v>55.51</v>
      </c>
      <c r="T18" s="59" t="n">
        <v>55.4</v>
      </c>
      <c r="U18" s="60" t="n">
        <v>55.5</v>
      </c>
      <c r="V18" s="59" t="n">
        <v>55.8</v>
      </c>
      <c r="W18" s="59" t="n">
        <v>56.1</v>
      </c>
      <c r="X18" s="59" t="n">
        <v>56.3</v>
      </c>
      <c r="Y18" s="59" t="n">
        <v>56.3</v>
      </c>
      <c r="Z18" s="144" t="n">
        <f aca="false">AVERAGE(B18:Y18)</f>
        <v>55.69125</v>
      </c>
      <c r="AA18" s="62" t="n">
        <v>56.4</v>
      </c>
      <c r="AB18" s="63" t="n">
        <f aca="false">LARGE(B18:Y18,24)</f>
        <v>54.8</v>
      </c>
      <c r="AC18" s="59" t="n">
        <f aca="false">AA18-AB18</f>
        <v>1.6</v>
      </c>
      <c r="AD18" s="59" t="n">
        <f aca="false">AVERAGE(J18:U18)</f>
        <v>55.9575</v>
      </c>
      <c r="AE18" s="60" t="n">
        <f aca="false">AVERAGE(B18:I18,V18:Y18)</f>
        <v>55.425</v>
      </c>
      <c r="AF18" s="67" t="n">
        <f aca="false">SUM(Z18+700)*(1013.25/760)</f>
        <v>1007.50547245066</v>
      </c>
      <c r="AG18" s="62" t="n">
        <f aca="false">SUM(AA18+700)*(1013.25/760)</f>
        <v>1008.45039473684</v>
      </c>
      <c r="AH18" s="68" t="n">
        <f aca="false">SUM(AB18+700)*(1013.25/760)</f>
        <v>1006.31723684211</v>
      </c>
    </row>
    <row r="19" customFormat="false" ht="12" hidden="false" customHeight="false" outlineLevel="0" collapsed="false">
      <c r="A19" s="57" t="n">
        <v>8</v>
      </c>
      <c r="B19" s="58" t="n">
        <v>56.3</v>
      </c>
      <c r="C19" s="59" t="n">
        <v>55.9</v>
      </c>
      <c r="D19" s="59" t="n">
        <v>55.4</v>
      </c>
      <c r="E19" s="59" t="n">
        <v>55.1</v>
      </c>
      <c r="F19" s="59" t="n">
        <v>55</v>
      </c>
      <c r="G19" s="59" t="n">
        <v>55.2</v>
      </c>
      <c r="H19" s="59" t="n">
        <v>55.4</v>
      </c>
      <c r="I19" s="60" t="n">
        <v>55.6</v>
      </c>
      <c r="J19" s="59" t="n">
        <v>56.91</v>
      </c>
      <c r="K19" s="59" t="n">
        <v>57</v>
      </c>
      <c r="L19" s="59" t="n">
        <v>57</v>
      </c>
      <c r="M19" s="59" t="n">
        <v>57.04</v>
      </c>
      <c r="N19" s="59" t="n">
        <v>57</v>
      </c>
      <c r="O19" s="59" t="n">
        <v>56.8</v>
      </c>
      <c r="P19" s="59" t="n">
        <v>56.32</v>
      </c>
      <c r="Q19" s="59" t="n">
        <v>56.2</v>
      </c>
      <c r="R19" s="59" t="n">
        <v>56.1</v>
      </c>
      <c r="S19" s="59" t="n">
        <v>55.67</v>
      </c>
      <c r="T19" s="59" t="n">
        <v>55.7</v>
      </c>
      <c r="U19" s="60" t="n">
        <v>55.7</v>
      </c>
      <c r="V19" s="59" t="n">
        <v>55.8</v>
      </c>
      <c r="W19" s="59" t="n">
        <v>56</v>
      </c>
      <c r="X19" s="59" t="n">
        <v>56</v>
      </c>
      <c r="Y19" s="59" t="n">
        <v>56</v>
      </c>
      <c r="Z19" s="144" t="n">
        <f aca="false">AVERAGE(B19:Y19)</f>
        <v>56.0475</v>
      </c>
      <c r="AA19" s="62" t="n">
        <v>57.1</v>
      </c>
      <c r="AB19" s="63" t="n">
        <f aca="false">LARGE(B19:Y19,24)</f>
        <v>55</v>
      </c>
      <c r="AC19" s="59" t="n">
        <f aca="false">AA19-AB19</f>
        <v>2.1</v>
      </c>
      <c r="AD19" s="59" t="n">
        <f aca="false">AVERAGE(J19:U19)</f>
        <v>56.4533333333333</v>
      </c>
      <c r="AE19" s="60" t="n">
        <f aca="false">AVERAGE(B19:I19,V19:Y19)</f>
        <v>55.6416666666667</v>
      </c>
      <c r="AF19" s="67" t="n">
        <f aca="false">SUM(Z19+700)*(1013.25/760)</f>
        <v>1007.98043338816</v>
      </c>
      <c r="AG19" s="62" t="n">
        <f aca="false">SUM(AA19+700)*(1013.25/760)</f>
        <v>1009.38365131579</v>
      </c>
      <c r="AH19" s="68" t="n">
        <f aca="false">SUM(AB19+700)*(1013.25/760)</f>
        <v>1006.58388157895</v>
      </c>
    </row>
    <row r="20" customFormat="false" ht="12" hidden="false" customHeight="false" outlineLevel="0" collapsed="false">
      <c r="A20" s="57" t="n">
        <v>9</v>
      </c>
      <c r="B20" s="58" t="n">
        <v>56</v>
      </c>
      <c r="C20" s="59" t="n">
        <v>55.7</v>
      </c>
      <c r="D20" s="59" t="n">
        <v>55.6</v>
      </c>
      <c r="E20" s="59" t="n">
        <v>55.5</v>
      </c>
      <c r="F20" s="59" t="n">
        <v>55.4</v>
      </c>
      <c r="G20" s="59" t="n">
        <v>55.5</v>
      </c>
      <c r="H20" s="59" t="n">
        <v>55.5</v>
      </c>
      <c r="I20" s="60" t="n">
        <v>55.5</v>
      </c>
      <c r="J20" s="59" t="n">
        <v>55.61</v>
      </c>
      <c r="K20" s="59" t="n">
        <v>55.6</v>
      </c>
      <c r="L20" s="59" t="n">
        <v>55.3</v>
      </c>
      <c r="M20" s="59" t="n">
        <v>55.14</v>
      </c>
      <c r="N20" s="59" t="n">
        <v>55</v>
      </c>
      <c r="O20" s="59" t="n">
        <v>54.8</v>
      </c>
      <c r="P20" s="59" t="n">
        <v>54.28</v>
      </c>
      <c r="Q20" s="59" t="n">
        <v>54</v>
      </c>
      <c r="R20" s="59" t="n">
        <v>53.7</v>
      </c>
      <c r="S20" s="59" t="n">
        <v>53.53</v>
      </c>
      <c r="T20" s="59" t="n">
        <v>53.4</v>
      </c>
      <c r="U20" s="60" t="n">
        <v>53.4</v>
      </c>
      <c r="V20" s="59" t="n">
        <v>53.4</v>
      </c>
      <c r="W20" s="59" t="n">
        <v>53.6</v>
      </c>
      <c r="X20" s="59" t="n">
        <v>53.8</v>
      </c>
      <c r="Y20" s="59" t="n">
        <v>53.8</v>
      </c>
      <c r="Z20" s="144" t="n">
        <f aca="false">AVERAGE(B20:Y20)</f>
        <v>54.7108333333333</v>
      </c>
      <c r="AA20" s="62" t="n">
        <v>56.1</v>
      </c>
      <c r="AB20" s="63" t="n">
        <f aca="false">LARGE(B20:Y20,24)</f>
        <v>53.4</v>
      </c>
      <c r="AC20" s="59" t="n">
        <f aca="false">AA20-AB20</f>
        <v>2.7</v>
      </c>
      <c r="AD20" s="59" t="n">
        <f aca="false">AVERAGE(J20:U20)</f>
        <v>54.48</v>
      </c>
      <c r="AE20" s="60" t="n">
        <f aca="false">AVERAGE(B20:I20,V20:Y20)</f>
        <v>54.9416666666667</v>
      </c>
      <c r="AF20" s="67" t="n">
        <f aca="false">SUM(Z20+700)*(1013.25/760)</f>
        <v>1006.19835773026</v>
      </c>
      <c r="AG20" s="62" t="n">
        <f aca="false">SUM(AA20+700)*(1013.25/760)</f>
        <v>1008.05042763158</v>
      </c>
      <c r="AH20" s="68" t="n">
        <f aca="false">SUM(AB20+700)*(1013.25/760)</f>
        <v>1004.45072368421</v>
      </c>
    </row>
    <row r="21" customFormat="false" ht="12" hidden="false" customHeight="false" outlineLevel="0" collapsed="false">
      <c r="A21" s="57" t="n">
        <v>10</v>
      </c>
      <c r="B21" s="58" t="n">
        <v>53.6</v>
      </c>
      <c r="C21" s="59" t="n">
        <v>53.5</v>
      </c>
      <c r="D21" s="59" t="n">
        <v>53.4</v>
      </c>
      <c r="E21" s="59" t="n">
        <v>53.4</v>
      </c>
      <c r="F21" s="59" t="n">
        <v>53.4</v>
      </c>
      <c r="G21" s="59" t="n">
        <v>53.5</v>
      </c>
      <c r="H21" s="59" t="n">
        <v>53.6</v>
      </c>
      <c r="I21" s="60" t="n">
        <v>53.8</v>
      </c>
      <c r="J21" s="59" t="n">
        <v>53.83</v>
      </c>
      <c r="K21" s="59" t="n">
        <v>53.8</v>
      </c>
      <c r="L21" s="59" t="n">
        <v>53.9</v>
      </c>
      <c r="M21" s="59" t="n">
        <v>53.83</v>
      </c>
      <c r="N21" s="59" t="n">
        <v>53.7</v>
      </c>
      <c r="O21" s="59" t="n">
        <v>53.3</v>
      </c>
      <c r="P21" s="59" t="n">
        <v>53.02</v>
      </c>
      <c r="Q21" s="59" t="n">
        <v>52.9</v>
      </c>
      <c r="R21" s="59" t="n">
        <v>52.7</v>
      </c>
      <c r="S21" s="59" t="n">
        <v>52.49</v>
      </c>
      <c r="T21" s="59" t="n">
        <v>52.5</v>
      </c>
      <c r="U21" s="60" t="n">
        <v>52.5</v>
      </c>
      <c r="V21" s="59" t="n">
        <v>52.8</v>
      </c>
      <c r="W21" s="59" t="n">
        <v>53.2</v>
      </c>
      <c r="X21" s="59" t="n">
        <v>53.2</v>
      </c>
      <c r="Y21" s="59" t="n">
        <v>53.2</v>
      </c>
      <c r="Z21" s="144" t="n">
        <f aca="false">AVERAGE(B21:Y21)</f>
        <v>53.2945833333333</v>
      </c>
      <c r="AA21" s="62" t="n">
        <f aca="false">LARGE(B21:Y21,1)</f>
        <v>53.9</v>
      </c>
      <c r="AB21" s="63" t="n">
        <v>52.4</v>
      </c>
      <c r="AC21" s="59" t="n">
        <f aca="false">AA21-AB21</f>
        <v>1.5</v>
      </c>
      <c r="AD21" s="59" t="n">
        <f aca="false">AVERAGE(J21:U21)</f>
        <v>53.2058333333333</v>
      </c>
      <c r="AE21" s="60" t="n">
        <f aca="false">AVERAGE(B21:I21,V21:Y21)</f>
        <v>53.3833333333333</v>
      </c>
      <c r="AF21" s="67" t="n">
        <f aca="false">SUM(Z21+700)*(1013.25/760)</f>
        <v>1004.3101796875</v>
      </c>
      <c r="AG21" s="62" t="n">
        <f aca="false">SUM(AA21+700)*(1013.25/760)</f>
        <v>1005.11733552632</v>
      </c>
      <c r="AH21" s="68" t="n">
        <f aca="false">SUM(AB21+700)*(1013.25/760)</f>
        <v>1003.1175</v>
      </c>
    </row>
    <row r="22" customFormat="false" ht="12" hidden="false" customHeight="false" outlineLevel="0" collapsed="false">
      <c r="A22" s="57" t="n">
        <v>11</v>
      </c>
      <c r="B22" s="58" t="n">
        <v>52.9</v>
      </c>
      <c r="C22" s="59" t="n">
        <v>52.8</v>
      </c>
      <c r="D22" s="59" t="n">
        <v>52.8</v>
      </c>
      <c r="E22" s="59" t="n">
        <v>52.7</v>
      </c>
      <c r="F22" s="59" t="n">
        <v>52.6</v>
      </c>
      <c r="G22" s="59" t="n">
        <v>52.5</v>
      </c>
      <c r="H22" s="59" t="n">
        <v>52.9</v>
      </c>
      <c r="I22" s="60" t="n">
        <v>53</v>
      </c>
      <c r="J22" s="59" t="n">
        <v>53.32</v>
      </c>
      <c r="K22" s="59" t="n">
        <v>53.3</v>
      </c>
      <c r="L22" s="59" t="n">
        <v>53.4</v>
      </c>
      <c r="M22" s="59" t="n">
        <v>53.51</v>
      </c>
      <c r="N22" s="59" t="n">
        <v>53.5</v>
      </c>
      <c r="O22" s="59" t="n">
        <v>53.4</v>
      </c>
      <c r="P22" s="59" t="n">
        <v>53.26</v>
      </c>
      <c r="Q22" s="59" t="n">
        <v>53.2</v>
      </c>
      <c r="R22" s="59" t="n">
        <v>53.2</v>
      </c>
      <c r="S22" s="59" t="n">
        <v>53.04</v>
      </c>
      <c r="T22" s="59" t="n">
        <v>53</v>
      </c>
      <c r="U22" s="60" t="n">
        <v>53.1</v>
      </c>
      <c r="V22" s="59" t="n">
        <v>53.2</v>
      </c>
      <c r="W22" s="59" t="n">
        <v>53.6</v>
      </c>
      <c r="X22" s="59" t="n">
        <v>53.7</v>
      </c>
      <c r="Y22" s="59" t="n">
        <v>53.7</v>
      </c>
      <c r="Z22" s="144" t="n">
        <f aca="false">AVERAGE(B22:Y22)</f>
        <v>53.15125</v>
      </c>
      <c r="AA22" s="62" t="n">
        <v>53.8</v>
      </c>
      <c r="AB22" s="63" t="n">
        <v>52.4</v>
      </c>
      <c r="AC22" s="59" t="n">
        <f aca="false">AA22-AB22</f>
        <v>1.4</v>
      </c>
      <c r="AD22" s="59" t="n">
        <f aca="false">AVERAGE(J22:U22)</f>
        <v>53.2691666666667</v>
      </c>
      <c r="AE22" s="60" t="n">
        <f aca="false">AVERAGE(B22:I22,V22:Y22)</f>
        <v>53.0333333333333</v>
      </c>
      <c r="AF22" s="67" t="n">
        <f aca="false">SUM(Z22+700)*(1013.25/760)</f>
        <v>1004.11908429276</v>
      </c>
      <c r="AG22" s="62" t="n">
        <f aca="false">SUM(AA22+700)*(1013.25/760)</f>
        <v>1004.98401315789</v>
      </c>
      <c r="AH22" s="68" t="n">
        <f aca="false">SUM(AB22+700)*(1013.25/760)</f>
        <v>1003.1175</v>
      </c>
    </row>
    <row r="23" customFormat="false" ht="12" hidden="false" customHeight="false" outlineLevel="0" collapsed="false">
      <c r="A23" s="57" t="n">
        <v>12</v>
      </c>
      <c r="B23" s="58" t="n">
        <v>53.5</v>
      </c>
      <c r="C23" s="59" t="n">
        <v>53.2</v>
      </c>
      <c r="D23" s="59" t="n">
        <v>53.2</v>
      </c>
      <c r="E23" s="59" t="n">
        <v>53.1</v>
      </c>
      <c r="F23" s="59" t="n">
        <v>53.1</v>
      </c>
      <c r="G23" s="59" t="n">
        <v>53.3</v>
      </c>
      <c r="H23" s="59" t="n">
        <v>53.6</v>
      </c>
      <c r="I23" s="60" t="n">
        <v>53.6</v>
      </c>
      <c r="J23" s="59" t="n">
        <v>53.81</v>
      </c>
      <c r="K23" s="59" t="n">
        <v>53.9</v>
      </c>
      <c r="L23" s="59" t="n">
        <v>54</v>
      </c>
      <c r="M23" s="59" t="n">
        <v>54.11</v>
      </c>
      <c r="N23" s="59" t="n">
        <v>54</v>
      </c>
      <c r="O23" s="59" t="n">
        <v>53.8</v>
      </c>
      <c r="P23" s="59" t="n">
        <v>53.71</v>
      </c>
      <c r="Q23" s="59" t="n">
        <v>53.7</v>
      </c>
      <c r="R23" s="59" t="n">
        <v>53.7</v>
      </c>
      <c r="S23" s="59" t="n">
        <v>53.61</v>
      </c>
      <c r="T23" s="59" t="n">
        <v>53.6</v>
      </c>
      <c r="U23" s="60" t="n">
        <v>53.6</v>
      </c>
      <c r="V23" s="59" t="n">
        <v>54</v>
      </c>
      <c r="W23" s="59" t="n">
        <v>54.4</v>
      </c>
      <c r="X23" s="59" t="n">
        <v>54.5</v>
      </c>
      <c r="Y23" s="59" t="n">
        <v>54.6</v>
      </c>
      <c r="Z23" s="144" t="n">
        <f aca="false">AVERAGE(B23:Y23)</f>
        <v>53.735</v>
      </c>
      <c r="AA23" s="62" t="n">
        <f aca="false">LARGE(B23:Y23,1)</f>
        <v>54.6</v>
      </c>
      <c r="AB23" s="63" t="n">
        <v>53</v>
      </c>
      <c r="AC23" s="59" t="n">
        <f aca="false">AA23-AB23</f>
        <v>1.6</v>
      </c>
      <c r="AD23" s="59" t="n">
        <f aca="false">AVERAGE(J23:U23)</f>
        <v>53.795</v>
      </c>
      <c r="AE23" s="60" t="n">
        <f aca="false">AVERAGE(B23:I23,V23:Y23)</f>
        <v>53.675</v>
      </c>
      <c r="AF23" s="67" t="n">
        <f aca="false">SUM(Z23+700)*(1013.25/760)</f>
        <v>1004.89735361842</v>
      </c>
      <c r="AG23" s="62" t="n">
        <f aca="false">SUM(AA23+700)*(1013.25/760)</f>
        <v>1006.05059210526</v>
      </c>
      <c r="AH23" s="68" t="n">
        <f aca="false">SUM(AB23+700)*(1013.25/760)</f>
        <v>1003.91743421053</v>
      </c>
    </row>
    <row r="24" customFormat="false" ht="12" hidden="false" customHeight="false" outlineLevel="0" collapsed="false">
      <c r="A24" s="57" t="n">
        <v>13</v>
      </c>
      <c r="B24" s="59" t="n">
        <v>54.5</v>
      </c>
      <c r="C24" s="59" t="n">
        <v>54.3</v>
      </c>
      <c r="D24" s="59" t="n">
        <v>54</v>
      </c>
      <c r="E24" s="59" t="n">
        <v>53.9</v>
      </c>
      <c r="F24" s="59" t="n">
        <v>53.8</v>
      </c>
      <c r="G24" s="59" t="n">
        <v>53.8</v>
      </c>
      <c r="H24" s="59" t="n">
        <v>53.8</v>
      </c>
      <c r="I24" s="60" t="n">
        <v>53.9</v>
      </c>
      <c r="J24" s="59" t="n">
        <v>53.93</v>
      </c>
      <c r="K24" s="59" t="n">
        <v>54</v>
      </c>
      <c r="L24" s="59" t="n">
        <v>54.1</v>
      </c>
      <c r="M24" s="59" t="n">
        <v>54.13</v>
      </c>
      <c r="N24" s="59" t="n">
        <v>54.2</v>
      </c>
      <c r="O24" s="59" t="n">
        <v>54.2</v>
      </c>
      <c r="P24" s="59" t="n">
        <v>54</v>
      </c>
      <c r="Q24" s="59" t="n">
        <v>53.8</v>
      </c>
      <c r="R24" s="59" t="n">
        <v>53.5</v>
      </c>
      <c r="S24" s="59" t="n">
        <v>53.4</v>
      </c>
      <c r="T24" s="59" t="n">
        <v>53.3</v>
      </c>
      <c r="U24" s="60" t="n">
        <v>53.3</v>
      </c>
      <c r="V24" s="59" t="n">
        <v>53.3</v>
      </c>
      <c r="W24" s="59" t="n">
        <v>53.3</v>
      </c>
      <c r="X24" s="59" t="n">
        <v>53.3</v>
      </c>
      <c r="Y24" s="59" t="n">
        <v>53.2</v>
      </c>
      <c r="Z24" s="144" t="n">
        <f aca="false">AVERAGE(B24:Y24)</f>
        <v>53.79</v>
      </c>
      <c r="AA24" s="62" t="n">
        <v>54.6</v>
      </c>
      <c r="AB24" s="63" t="n">
        <f aca="false">LARGE(B24:Y24,24)</f>
        <v>53.2</v>
      </c>
      <c r="AC24" s="59" t="n">
        <f aca="false">AA24-AB24</f>
        <v>1.4</v>
      </c>
      <c r="AD24" s="59" t="n">
        <f aca="false">AVERAGE(J24:U24)</f>
        <v>53.8216666666667</v>
      </c>
      <c r="AE24" s="60" t="n">
        <f aca="false">AVERAGE(B24:I24,V24:Y24)</f>
        <v>53.7583333333333</v>
      </c>
      <c r="AF24" s="67" t="n">
        <f aca="false">SUM(Z24+700)*(1013.25/760)</f>
        <v>1004.97068092105</v>
      </c>
      <c r="AG24" s="62" t="n">
        <f aca="false">SUM(AA24+700)*(1013.25/760)</f>
        <v>1006.05059210526</v>
      </c>
      <c r="AH24" s="68" t="n">
        <f aca="false">SUM(AB24+700)*(1013.25/760)</f>
        <v>1004.18407894737</v>
      </c>
    </row>
    <row r="25" customFormat="false" ht="12" hidden="false" customHeight="false" outlineLevel="0" collapsed="false">
      <c r="A25" s="57" t="n">
        <v>14</v>
      </c>
      <c r="B25" s="59" t="n">
        <v>52.9</v>
      </c>
      <c r="C25" s="59" t="n">
        <v>52.4</v>
      </c>
      <c r="D25" s="59" t="n">
        <v>52.1</v>
      </c>
      <c r="E25" s="59" t="n">
        <v>51.9</v>
      </c>
      <c r="F25" s="59" t="n">
        <v>51.7</v>
      </c>
      <c r="G25" s="59" t="n">
        <v>51.5</v>
      </c>
      <c r="H25" s="59" t="n">
        <v>51.5</v>
      </c>
      <c r="I25" s="60" t="n">
        <v>51.5</v>
      </c>
      <c r="J25" s="59" t="n">
        <v>51.38</v>
      </c>
      <c r="K25" s="59" t="n">
        <v>51.3</v>
      </c>
      <c r="L25" s="59" t="n">
        <v>51.2</v>
      </c>
      <c r="M25" s="59" t="n">
        <v>51.06</v>
      </c>
      <c r="N25" s="59" t="n">
        <v>51</v>
      </c>
      <c r="O25" s="59" t="n">
        <v>50.9</v>
      </c>
      <c r="P25" s="59" t="n">
        <v>50.54</v>
      </c>
      <c r="Q25" s="59" t="n">
        <v>50.4</v>
      </c>
      <c r="R25" s="59" t="n">
        <v>50.2</v>
      </c>
      <c r="S25" s="59" t="n">
        <v>50.11</v>
      </c>
      <c r="T25" s="59" t="n">
        <v>50.1</v>
      </c>
      <c r="U25" s="60" t="n">
        <v>50.2</v>
      </c>
      <c r="V25" s="59" t="n">
        <v>50.2</v>
      </c>
      <c r="W25" s="59" t="n">
        <v>50.2</v>
      </c>
      <c r="X25" s="59" t="n">
        <v>50.1</v>
      </c>
      <c r="Y25" s="59" t="n">
        <v>50.1</v>
      </c>
      <c r="Z25" s="144" t="n">
        <f aca="false">AVERAGE(B25:Y25)</f>
        <v>51.0204166666667</v>
      </c>
      <c r="AA25" s="62" t="n">
        <v>53.2</v>
      </c>
      <c r="AB25" s="63" t="n">
        <v>50</v>
      </c>
      <c r="AC25" s="59" t="n">
        <f aca="false">AA25-AB25</f>
        <v>3.2</v>
      </c>
      <c r="AD25" s="59" t="n">
        <f aca="false">AVERAGE(J25:U25)</f>
        <v>50.6991666666667</v>
      </c>
      <c r="AE25" s="60" t="n">
        <f aca="false">AVERAGE(B25:I25,V25:Y25)</f>
        <v>51.3416666666667</v>
      </c>
      <c r="AF25" s="67" t="n">
        <f aca="false">SUM(Z25+700)*(1013.25/760)</f>
        <v>1001.27820682566</v>
      </c>
      <c r="AG25" s="62" t="n">
        <f aca="false">SUM(AA25+700)*(1013.25/760)</f>
        <v>1004.18407894737</v>
      </c>
      <c r="AH25" s="68" t="n">
        <f aca="false">SUM(AB25+700)*(1013.25/760)</f>
        <v>999.917763157895</v>
      </c>
    </row>
    <row r="26" customFormat="false" ht="12" hidden="false" customHeight="false" outlineLevel="0" collapsed="false">
      <c r="A26" s="57" t="n">
        <v>15</v>
      </c>
      <c r="B26" s="59" t="n">
        <v>49.6</v>
      </c>
      <c r="C26" s="59" t="n">
        <v>49.4</v>
      </c>
      <c r="D26" s="59" t="n">
        <v>49</v>
      </c>
      <c r="E26" s="59" t="n">
        <v>49</v>
      </c>
      <c r="F26" s="59" t="n">
        <v>49</v>
      </c>
      <c r="G26" s="59" t="n">
        <v>49.1</v>
      </c>
      <c r="H26" s="59" t="n">
        <v>49.3</v>
      </c>
      <c r="I26" s="60" t="n">
        <v>49.3</v>
      </c>
      <c r="J26" s="59" t="n">
        <v>49.55</v>
      </c>
      <c r="K26" s="59" t="n">
        <v>49.9</v>
      </c>
      <c r="L26" s="59" t="n">
        <v>50.1</v>
      </c>
      <c r="M26" s="59" t="n">
        <v>50.6</v>
      </c>
      <c r="N26" s="59" t="n">
        <v>50.8</v>
      </c>
      <c r="O26" s="59" t="n">
        <v>50.9</v>
      </c>
      <c r="P26" s="59" t="n">
        <v>51.36</v>
      </c>
      <c r="Q26" s="59" t="n">
        <v>51.7</v>
      </c>
      <c r="R26" s="59" t="n">
        <v>52</v>
      </c>
      <c r="S26" s="59" t="n">
        <v>52.4</v>
      </c>
      <c r="T26" s="59" t="n">
        <v>52.7</v>
      </c>
      <c r="U26" s="60" t="n">
        <v>53</v>
      </c>
      <c r="V26" s="59" t="n">
        <v>53.4</v>
      </c>
      <c r="W26" s="59" t="n">
        <v>54</v>
      </c>
      <c r="X26" s="59" t="n">
        <v>54.2</v>
      </c>
      <c r="Y26" s="59" t="n">
        <v>54.5</v>
      </c>
      <c r="Z26" s="144" t="n">
        <f aca="false">AVERAGE(B26:Y26)</f>
        <v>51.03375</v>
      </c>
      <c r="AA26" s="62" t="n">
        <f aca="false">LARGE(B26:Y26,1)</f>
        <v>54.5</v>
      </c>
      <c r="AB26" s="63" t="n">
        <v>48.9</v>
      </c>
      <c r="AC26" s="59" t="n">
        <f aca="false">AA26-AB26</f>
        <v>5.6</v>
      </c>
      <c r="AD26" s="59" t="n">
        <f aca="false">AVERAGE(J26:U26)</f>
        <v>51.2508333333333</v>
      </c>
      <c r="AE26" s="60" t="n">
        <f aca="false">AVERAGE(B26:I26,V26:Y26)</f>
        <v>50.8166666666667</v>
      </c>
      <c r="AF26" s="67" t="n">
        <f aca="false">SUM(Z26+700)*(1013.25/760)</f>
        <v>1001.29598314145</v>
      </c>
      <c r="AG26" s="62" t="n">
        <f aca="false">SUM(AA26+700)*(1013.25/760)</f>
        <v>1005.91726973684</v>
      </c>
      <c r="AH26" s="68" t="n">
        <f aca="false">SUM(AB26+700)*(1013.25/760)</f>
        <v>998.451217105263</v>
      </c>
    </row>
    <row r="27" customFormat="false" ht="12" hidden="false" customHeight="false" outlineLevel="0" collapsed="false">
      <c r="A27" s="57" t="n">
        <v>16</v>
      </c>
      <c r="B27" s="59" t="n">
        <v>54.5</v>
      </c>
      <c r="C27" s="59" t="n">
        <v>54.6</v>
      </c>
      <c r="D27" s="59" t="n">
        <v>54.7</v>
      </c>
      <c r="E27" s="59" t="n">
        <v>54.7</v>
      </c>
      <c r="F27" s="59" t="n">
        <v>54.9</v>
      </c>
      <c r="G27" s="59" t="n">
        <v>55</v>
      </c>
      <c r="H27" s="59" t="n">
        <v>55.3</v>
      </c>
      <c r="I27" s="60" t="n">
        <v>55.7</v>
      </c>
      <c r="J27" s="59" t="n">
        <v>56.01</v>
      </c>
      <c r="K27" s="59" t="n">
        <v>56.2</v>
      </c>
      <c r="L27" s="59" t="n">
        <v>56.3</v>
      </c>
      <c r="M27" s="59" t="n">
        <v>56.55</v>
      </c>
      <c r="N27" s="59" t="n">
        <v>56.4</v>
      </c>
      <c r="O27" s="59" t="n">
        <v>56.4</v>
      </c>
      <c r="P27" s="59" t="n">
        <v>56.3</v>
      </c>
      <c r="Q27" s="59" t="n">
        <v>56.3</v>
      </c>
      <c r="R27" s="59" t="n">
        <v>56.2</v>
      </c>
      <c r="S27" s="59" t="n">
        <v>56.14</v>
      </c>
      <c r="T27" s="59" t="n">
        <v>56.1</v>
      </c>
      <c r="U27" s="60" t="n">
        <v>56.2</v>
      </c>
      <c r="V27" s="59" t="n">
        <v>56.5</v>
      </c>
      <c r="W27" s="59" t="n">
        <v>56.9</v>
      </c>
      <c r="X27" s="59" t="n">
        <v>57</v>
      </c>
      <c r="Y27" s="59" t="n">
        <v>57</v>
      </c>
      <c r="Z27" s="144" t="n">
        <f aca="false">AVERAGE(B27:Y27)</f>
        <v>55.9125</v>
      </c>
      <c r="AA27" s="62" t="n">
        <v>57.1</v>
      </c>
      <c r="AB27" s="63" t="n">
        <f aca="false">LARGE(B27:Y27,24)</f>
        <v>54.5</v>
      </c>
      <c r="AC27" s="59" t="n">
        <f aca="false">AA27-AB27</f>
        <v>2.6</v>
      </c>
      <c r="AD27" s="59" t="n">
        <f aca="false">AVERAGE(J27:U27)</f>
        <v>56.2583333333333</v>
      </c>
      <c r="AE27" s="60" t="n">
        <f aca="false">AVERAGE(B27:I27,V27:Y27)</f>
        <v>55.5666666666667</v>
      </c>
      <c r="AF27" s="67" t="n">
        <f aca="false">SUM(Z27+700)*(1013.25/760)</f>
        <v>1007.80044819079</v>
      </c>
      <c r="AG27" s="62" t="n">
        <f aca="false">SUM(AA27+700)*(1013.25/760)</f>
        <v>1009.38365131579</v>
      </c>
      <c r="AH27" s="68" t="n">
        <f aca="false">SUM(AB27+700)*(1013.25/760)</f>
        <v>1005.91726973684</v>
      </c>
    </row>
    <row r="28" customFormat="false" ht="12" hidden="false" customHeight="false" outlineLevel="0" collapsed="false">
      <c r="A28" s="57" t="n">
        <v>17</v>
      </c>
      <c r="B28" s="59" t="n">
        <v>57.1</v>
      </c>
      <c r="C28" s="59" t="n">
        <v>57.1</v>
      </c>
      <c r="D28" s="59" t="n">
        <v>57</v>
      </c>
      <c r="E28" s="59" t="n">
        <v>57</v>
      </c>
      <c r="F28" s="59" t="n">
        <v>56.9</v>
      </c>
      <c r="G28" s="59" t="n">
        <v>57</v>
      </c>
      <c r="H28" s="59" t="n">
        <v>57.1</v>
      </c>
      <c r="I28" s="60" t="n">
        <v>57.1</v>
      </c>
      <c r="J28" s="59" t="n">
        <v>57.17</v>
      </c>
      <c r="K28" s="59" t="n">
        <v>57.1</v>
      </c>
      <c r="L28" s="59" t="n">
        <v>57.2</v>
      </c>
      <c r="M28" s="59" t="n">
        <v>57.17</v>
      </c>
      <c r="N28" s="59" t="n">
        <v>57.2</v>
      </c>
      <c r="O28" s="59" t="n">
        <v>57.2</v>
      </c>
      <c r="P28" s="59" t="n">
        <v>57.26</v>
      </c>
      <c r="Q28" s="59" t="n">
        <v>57.3</v>
      </c>
      <c r="R28" s="59" t="n">
        <v>57.2</v>
      </c>
      <c r="S28" s="59" t="n">
        <v>57.11</v>
      </c>
      <c r="T28" s="59" t="n">
        <v>57.1</v>
      </c>
      <c r="U28" s="60" t="n">
        <v>57.1</v>
      </c>
      <c r="V28" s="59" t="n">
        <v>57.2</v>
      </c>
      <c r="W28" s="59" t="n">
        <v>57.5</v>
      </c>
      <c r="X28" s="59" t="n">
        <v>57.58</v>
      </c>
      <c r="Y28" s="59" t="n">
        <v>57.9</v>
      </c>
      <c r="Z28" s="144" t="n">
        <f aca="false">AVERAGE(B28:Y28)</f>
        <v>57.19125</v>
      </c>
      <c r="AA28" s="62" t="n">
        <f aca="false">LARGE(B28:Y28,1)</f>
        <v>57.9</v>
      </c>
      <c r="AB28" s="63" t="n">
        <f aca="false">LARGE(B28:Y28,24)</f>
        <v>56.9</v>
      </c>
      <c r="AC28" s="59" t="n">
        <f aca="false">AA28-AB28</f>
        <v>1</v>
      </c>
      <c r="AD28" s="59" t="n">
        <f aca="false">AVERAGE(J28:U28)</f>
        <v>57.1758333333333</v>
      </c>
      <c r="AE28" s="60" t="n">
        <f aca="false">AVERAGE(B28:I28,V28:Y28)</f>
        <v>57.2066666666667</v>
      </c>
      <c r="AF28" s="67" t="n">
        <f aca="false">SUM(Z28+700)*(1013.25/760)</f>
        <v>1009.50530797697</v>
      </c>
      <c r="AG28" s="62" t="n">
        <f aca="false">SUM(AA28+700)*(1013.25/760)</f>
        <v>1010.45023026316</v>
      </c>
      <c r="AH28" s="68" t="n">
        <f aca="false">SUM(AB28+700)*(1013.25/760)</f>
        <v>1009.11700657895</v>
      </c>
    </row>
    <row r="29" customFormat="false" ht="12" hidden="false" customHeight="false" outlineLevel="0" collapsed="false">
      <c r="A29" s="57" t="n">
        <v>18</v>
      </c>
      <c r="B29" s="59" t="n">
        <v>57.8</v>
      </c>
      <c r="C29" s="59" t="n">
        <v>57.7</v>
      </c>
      <c r="D29" s="59" t="n">
        <v>57.6</v>
      </c>
      <c r="E29" s="59" t="n">
        <v>57.6</v>
      </c>
      <c r="F29" s="59" t="n">
        <v>57.4</v>
      </c>
      <c r="G29" s="59" t="n">
        <v>57.4</v>
      </c>
      <c r="H29" s="59" t="n">
        <v>57.4</v>
      </c>
      <c r="I29" s="60" t="n">
        <v>57.7</v>
      </c>
      <c r="J29" s="59" t="n">
        <v>57.77</v>
      </c>
      <c r="K29" s="59" t="n">
        <v>57.9</v>
      </c>
      <c r="L29" s="59" t="n">
        <v>57.9</v>
      </c>
      <c r="M29" s="59" t="n">
        <v>58.01</v>
      </c>
      <c r="N29" s="59" t="n">
        <v>57.9</v>
      </c>
      <c r="O29" s="59" t="n">
        <v>58</v>
      </c>
      <c r="P29" s="59" t="n">
        <v>57.98</v>
      </c>
      <c r="Q29" s="59" t="n">
        <v>58.1</v>
      </c>
      <c r="R29" s="59" t="n">
        <v>58</v>
      </c>
      <c r="S29" s="59" t="n">
        <v>57.78</v>
      </c>
      <c r="T29" s="59" t="n">
        <v>57.6</v>
      </c>
      <c r="U29" s="60" t="n">
        <v>57.5</v>
      </c>
      <c r="V29" s="59" t="n">
        <v>57.6</v>
      </c>
      <c r="W29" s="59" t="n">
        <v>57.9</v>
      </c>
      <c r="X29" s="59" t="n">
        <v>57.9</v>
      </c>
      <c r="Y29" s="59" t="n">
        <v>57.8</v>
      </c>
      <c r="Z29" s="144" t="n">
        <f aca="false">AVERAGE(B29:Y29)</f>
        <v>57.76</v>
      </c>
      <c r="AA29" s="62" t="n">
        <f aca="false">LARGE(B29:Y29,1)</f>
        <v>58.1</v>
      </c>
      <c r="AB29" s="63" t="n">
        <v>57.3</v>
      </c>
      <c r="AC29" s="59" t="n">
        <f aca="false">AA29-AB29</f>
        <v>0.800000000000004</v>
      </c>
      <c r="AD29" s="59" t="n">
        <f aca="false">AVERAGE(J29:U29)</f>
        <v>57.87</v>
      </c>
      <c r="AE29" s="60" t="n">
        <f aca="false">AVERAGE(B29:I29,V29:Y29)</f>
        <v>57.65</v>
      </c>
      <c r="AF29" s="67" t="n">
        <f aca="false">SUM(Z29+700)*(1013.25/760)</f>
        <v>1010.26357894737</v>
      </c>
      <c r="AG29" s="62" t="n">
        <f aca="false">SUM(AA29+700)*(1013.25/760)</f>
        <v>1010.716875</v>
      </c>
      <c r="AH29" s="68" t="n">
        <f aca="false">SUM(AB29+700)*(1013.25/760)</f>
        <v>1009.65029605263</v>
      </c>
    </row>
    <row r="30" customFormat="false" ht="12" hidden="false" customHeight="false" outlineLevel="0" collapsed="false">
      <c r="A30" s="57" t="n">
        <v>19</v>
      </c>
      <c r="B30" s="59" t="n">
        <v>57.6</v>
      </c>
      <c r="C30" s="59" t="n">
        <v>57.6</v>
      </c>
      <c r="D30" s="59" t="n">
        <v>57.4</v>
      </c>
      <c r="E30" s="59" t="n">
        <v>57.3</v>
      </c>
      <c r="F30" s="59" t="n">
        <v>57.2</v>
      </c>
      <c r="G30" s="59" t="n">
        <v>57.2</v>
      </c>
      <c r="H30" s="59" t="n">
        <v>57.2</v>
      </c>
      <c r="I30" s="60" t="n">
        <v>57.3</v>
      </c>
      <c r="J30" s="59" t="n">
        <v>57.54</v>
      </c>
      <c r="K30" s="59" t="n">
        <v>57.6</v>
      </c>
      <c r="L30" s="59" t="n">
        <v>57.7</v>
      </c>
      <c r="M30" s="59" t="n">
        <v>57.84</v>
      </c>
      <c r="N30" s="59" t="n">
        <v>57.6</v>
      </c>
      <c r="O30" s="59" t="n">
        <v>57.6</v>
      </c>
      <c r="P30" s="59" t="n">
        <v>57.32</v>
      </c>
      <c r="Q30" s="59" t="n">
        <v>57.3</v>
      </c>
      <c r="R30" s="59" t="n">
        <v>57.1</v>
      </c>
      <c r="S30" s="59" t="n">
        <v>56.88</v>
      </c>
      <c r="T30" s="59" t="n">
        <v>56.7</v>
      </c>
      <c r="U30" s="60" t="n">
        <v>56.6</v>
      </c>
      <c r="V30" s="59" t="n">
        <v>56.6</v>
      </c>
      <c r="W30" s="59" t="n">
        <v>56.6</v>
      </c>
      <c r="X30" s="59" t="n">
        <v>56.7</v>
      </c>
      <c r="Y30" s="59" t="n">
        <v>56.5</v>
      </c>
      <c r="Z30" s="144" t="n">
        <f aca="false">AVERAGE(B30:Y30)</f>
        <v>57.2075</v>
      </c>
      <c r="AA30" s="62" t="n">
        <v>57.9</v>
      </c>
      <c r="AB30" s="63" t="n">
        <v>56.5</v>
      </c>
      <c r="AC30" s="59" t="n">
        <f aca="false">AA30-AB30</f>
        <v>1.4</v>
      </c>
      <c r="AD30" s="59" t="n">
        <f aca="false">AVERAGE(J30:U30)</f>
        <v>57.315</v>
      </c>
      <c r="AE30" s="60" t="n">
        <f aca="false">AVERAGE(B30:I30,V30:Y30)</f>
        <v>57.1</v>
      </c>
      <c r="AF30" s="67" t="n">
        <f aca="false">SUM(Z30+700)*(1013.25/760)</f>
        <v>1009.52697286184</v>
      </c>
      <c r="AG30" s="62" t="n">
        <f aca="false">SUM(AA30+700)*(1013.25/760)</f>
        <v>1010.45023026316</v>
      </c>
      <c r="AH30" s="68" t="n">
        <f aca="false">SUM(AB30+700)*(1013.25/760)</f>
        <v>1008.58371710526</v>
      </c>
    </row>
    <row r="31" customFormat="false" ht="12" hidden="false" customHeight="false" outlineLevel="0" collapsed="false">
      <c r="A31" s="57" t="n">
        <v>20</v>
      </c>
      <c r="B31" s="59" t="n">
        <v>56.4</v>
      </c>
      <c r="C31" s="59" t="n">
        <v>56.1</v>
      </c>
      <c r="D31" s="59" t="n">
        <v>56</v>
      </c>
      <c r="E31" s="59" t="n">
        <v>55.9</v>
      </c>
      <c r="F31" s="59" t="n">
        <v>55.7</v>
      </c>
      <c r="G31" s="59" t="n">
        <v>55.7</v>
      </c>
      <c r="H31" s="59" t="n">
        <v>55.7</v>
      </c>
      <c r="I31" s="60" t="n">
        <v>55.7</v>
      </c>
      <c r="J31" s="59" t="n">
        <v>55.69</v>
      </c>
      <c r="K31" s="59" t="n">
        <v>55.6</v>
      </c>
      <c r="L31" s="59" t="n">
        <v>55.6</v>
      </c>
      <c r="M31" s="59" t="n">
        <v>55.26</v>
      </c>
      <c r="N31" s="59" t="n">
        <v>55.2</v>
      </c>
      <c r="O31" s="59" t="n">
        <v>55.1</v>
      </c>
      <c r="P31" s="59" t="n">
        <v>54.9</v>
      </c>
      <c r="Q31" s="59" t="n">
        <v>54.6</v>
      </c>
      <c r="R31" s="59" t="n">
        <v>54.6</v>
      </c>
      <c r="S31" s="59" t="n">
        <v>54.4</v>
      </c>
      <c r="T31" s="59" t="n">
        <v>54.3</v>
      </c>
      <c r="U31" s="60" t="n">
        <v>54.4</v>
      </c>
      <c r="V31" s="59" t="n">
        <v>54.5</v>
      </c>
      <c r="W31" s="59" t="n">
        <v>54.6</v>
      </c>
      <c r="X31" s="59" t="n">
        <v>54.8</v>
      </c>
      <c r="Y31" s="59" t="n">
        <v>54.8</v>
      </c>
      <c r="Z31" s="144" t="n">
        <f aca="false">AVERAGE(B31:Y31)</f>
        <v>55.23125</v>
      </c>
      <c r="AA31" s="62" t="n">
        <v>56.5</v>
      </c>
      <c r="AB31" s="63" t="n">
        <v>54.2</v>
      </c>
      <c r="AC31" s="59" t="n">
        <f aca="false">AA31-AB31</f>
        <v>2.3</v>
      </c>
      <c r="AD31" s="59" t="n">
        <f aca="false">AVERAGE(J31:U31)</f>
        <v>54.9708333333333</v>
      </c>
      <c r="AE31" s="60" t="n">
        <f aca="false">AVERAGE(B31:I31,V31:Y31)</f>
        <v>55.4916666666667</v>
      </c>
      <c r="AF31" s="67" t="n">
        <f aca="false">SUM(Z31+700)*(1013.25/760)</f>
        <v>1006.89218955592</v>
      </c>
      <c r="AG31" s="62" t="n">
        <f aca="false">SUM(AA31+700)*(1013.25/760)</f>
        <v>1008.58371710526</v>
      </c>
      <c r="AH31" s="68" t="n">
        <f aca="false">SUM(AB31+700)*(1013.25/760)</f>
        <v>1005.51730263158</v>
      </c>
    </row>
    <row r="32" customFormat="false" ht="12" hidden="false" customHeight="false" outlineLevel="0" collapsed="false">
      <c r="A32" s="57" t="n">
        <v>21</v>
      </c>
      <c r="B32" s="59" t="n">
        <v>54.7</v>
      </c>
      <c r="C32" s="59" t="n">
        <v>54.7</v>
      </c>
      <c r="D32" s="59" t="n">
        <v>54.7</v>
      </c>
      <c r="E32" s="59" t="n">
        <v>54.7</v>
      </c>
      <c r="F32" s="59" t="n">
        <v>54.7</v>
      </c>
      <c r="G32" s="59" t="n">
        <v>54.8</v>
      </c>
      <c r="H32" s="59" t="n">
        <v>55.1</v>
      </c>
      <c r="I32" s="60" t="n">
        <v>55.2</v>
      </c>
      <c r="J32" s="59" t="n">
        <v>55.26</v>
      </c>
      <c r="K32" s="59" t="n">
        <v>55.4</v>
      </c>
      <c r="L32" s="59" t="n">
        <v>55.5</v>
      </c>
      <c r="M32" s="59" t="n">
        <v>55.75</v>
      </c>
      <c r="N32" s="59" t="n">
        <v>55.8</v>
      </c>
      <c r="O32" s="59" t="n">
        <v>55.7</v>
      </c>
      <c r="P32" s="59" t="n">
        <v>55.68</v>
      </c>
      <c r="Q32" s="59" t="n">
        <v>55.6</v>
      </c>
      <c r="R32" s="59" t="n">
        <v>55.6</v>
      </c>
      <c r="S32" s="59" t="n">
        <v>55.68</v>
      </c>
      <c r="T32" s="59" t="n">
        <v>55.7</v>
      </c>
      <c r="U32" s="60" t="n">
        <v>55.8</v>
      </c>
      <c r="V32" s="59" t="n">
        <v>56</v>
      </c>
      <c r="W32" s="59" t="n">
        <v>56.2</v>
      </c>
      <c r="X32" s="59" t="n">
        <v>56.3</v>
      </c>
      <c r="Y32" s="59" t="n">
        <v>56.3</v>
      </c>
      <c r="Z32" s="144" t="n">
        <f aca="false">AVERAGE(B32:Y32)</f>
        <v>55.4529166666667</v>
      </c>
      <c r="AA32" s="62" t="n">
        <v>56.4</v>
      </c>
      <c r="AB32" s="63" t="n">
        <v>54.6</v>
      </c>
      <c r="AC32" s="59" t="n">
        <f aca="false">AA32-AB32</f>
        <v>1.8</v>
      </c>
      <c r="AD32" s="59" t="n">
        <f aca="false">AVERAGE(J32:U32)</f>
        <v>55.6225</v>
      </c>
      <c r="AE32" s="60" t="n">
        <f aca="false">AVERAGE(B32:I32,V32:Y32)</f>
        <v>55.2833333333333</v>
      </c>
      <c r="AF32" s="67" t="n">
        <f aca="false">SUM(Z32+700)*(1013.25/760)</f>
        <v>1007.18772080592</v>
      </c>
      <c r="AG32" s="62" t="n">
        <f aca="false">SUM(AA32+700)*(1013.25/760)</f>
        <v>1008.45039473684</v>
      </c>
      <c r="AH32" s="68" t="n">
        <f aca="false">SUM(AB32+700)*(1013.25/760)</f>
        <v>1006.05059210526</v>
      </c>
    </row>
    <row r="33" customFormat="false" ht="12" hidden="false" customHeight="false" outlineLevel="0" collapsed="false">
      <c r="A33" s="57" t="n">
        <v>22</v>
      </c>
      <c r="B33" s="59" t="n">
        <v>56.3</v>
      </c>
      <c r="C33" s="59" t="n">
        <v>56.2</v>
      </c>
      <c r="D33" s="59" t="n">
        <v>56.2</v>
      </c>
      <c r="E33" s="59" t="n">
        <v>56.2</v>
      </c>
      <c r="F33" s="59" t="n">
        <v>56.4</v>
      </c>
      <c r="G33" s="59" t="n">
        <v>56.6</v>
      </c>
      <c r="H33" s="59" t="n">
        <v>56.9</v>
      </c>
      <c r="I33" s="60" t="n">
        <v>57.2</v>
      </c>
      <c r="J33" s="59" t="n">
        <v>57.76</v>
      </c>
      <c r="K33" s="59" t="n">
        <v>57.8</v>
      </c>
      <c r="L33" s="59" t="n">
        <v>57.8</v>
      </c>
      <c r="M33" s="59" t="n">
        <v>57.76</v>
      </c>
      <c r="N33" s="59" t="n">
        <v>57.7</v>
      </c>
      <c r="O33" s="59" t="n">
        <v>57.6</v>
      </c>
      <c r="P33" s="59" t="n">
        <v>57.4</v>
      </c>
      <c r="Q33" s="59" t="n">
        <v>57.4</v>
      </c>
      <c r="R33" s="59" t="n">
        <v>57.3</v>
      </c>
      <c r="S33" s="59" t="n">
        <v>56.94</v>
      </c>
      <c r="T33" s="59" t="n">
        <v>57</v>
      </c>
      <c r="U33" s="60" t="n">
        <v>57</v>
      </c>
      <c r="V33" s="59" t="n">
        <v>57.1</v>
      </c>
      <c r="W33" s="59" t="n">
        <v>57.4</v>
      </c>
      <c r="X33" s="59" t="n">
        <v>57.8</v>
      </c>
      <c r="Y33" s="59" t="n">
        <v>58</v>
      </c>
      <c r="Z33" s="144" t="n">
        <f aca="false">AVERAGE(B33:Y33)</f>
        <v>57.1566666666667</v>
      </c>
      <c r="AA33" s="62" t="n">
        <f aca="false">LARGE(B33:Y33,1)</f>
        <v>58</v>
      </c>
      <c r="AB33" s="63" t="n">
        <v>56.1</v>
      </c>
      <c r="AC33" s="59" t="n">
        <f aca="false">AA33-AB33</f>
        <v>1.9</v>
      </c>
      <c r="AD33" s="59" t="n">
        <f aca="false">AVERAGE(J33:U33)</f>
        <v>57.455</v>
      </c>
      <c r="AE33" s="60" t="n">
        <f aca="false">AVERAGE(B33:I33,V33:Y33)</f>
        <v>56.8583333333333</v>
      </c>
      <c r="AF33" s="67" t="n">
        <f aca="false">SUM(Z33+700)*(1013.25/760)</f>
        <v>1009.45920065789</v>
      </c>
      <c r="AG33" s="62" t="n">
        <f aca="false">SUM(AA33+700)*(1013.25/760)</f>
        <v>1010.58355263158</v>
      </c>
      <c r="AH33" s="68" t="n">
        <f aca="false">SUM(AB33+700)*(1013.25/760)</f>
        <v>1008.05042763158</v>
      </c>
    </row>
    <row r="34" customFormat="false" ht="12" hidden="false" customHeight="false" outlineLevel="0" collapsed="false">
      <c r="A34" s="57" t="n">
        <v>23</v>
      </c>
      <c r="B34" s="59" t="n">
        <v>58</v>
      </c>
      <c r="C34" s="59" t="n">
        <v>57.9</v>
      </c>
      <c r="D34" s="59" t="n">
        <v>57.8</v>
      </c>
      <c r="E34" s="59" t="n">
        <v>57.8</v>
      </c>
      <c r="F34" s="59" t="n">
        <v>57.8</v>
      </c>
      <c r="G34" s="59" t="n">
        <v>57.8</v>
      </c>
      <c r="H34" s="59" t="n">
        <v>58.1</v>
      </c>
      <c r="I34" s="60" t="n">
        <v>58.2</v>
      </c>
      <c r="J34" s="59" t="n">
        <v>58.64</v>
      </c>
      <c r="K34" s="59" t="n">
        <v>58.7</v>
      </c>
      <c r="L34" s="59" t="n">
        <v>58.8</v>
      </c>
      <c r="M34" s="59" t="n">
        <v>59.05</v>
      </c>
      <c r="N34" s="59" t="n">
        <v>59.1</v>
      </c>
      <c r="O34" s="59" t="n">
        <v>59.2</v>
      </c>
      <c r="P34" s="59" t="n">
        <v>59.16</v>
      </c>
      <c r="Q34" s="59" t="n">
        <v>59.1</v>
      </c>
      <c r="R34" s="59" t="n">
        <v>59</v>
      </c>
      <c r="S34" s="59" t="n">
        <v>58.86</v>
      </c>
      <c r="T34" s="59" t="n">
        <v>58.8</v>
      </c>
      <c r="U34" s="60" t="n">
        <v>58.8</v>
      </c>
      <c r="V34" s="59" t="n">
        <v>58.7</v>
      </c>
      <c r="W34" s="59" t="n">
        <v>58.8</v>
      </c>
      <c r="X34" s="59" t="n">
        <v>58.9</v>
      </c>
      <c r="Y34" s="59" t="n">
        <v>58.9</v>
      </c>
      <c r="Z34" s="144" t="n">
        <f aca="false">AVERAGE(B34:Y34)</f>
        <v>58.5795833333333</v>
      </c>
      <c r="AA34" s="62" t="n">
        <v>59.3</v>
      </c>
      <c r="AB34" s="63" t="n">
        <v>57.7</v>
      </c>
      <c r="AC34" s="59" t="n">
        <f aca="false">AA34-AB34</f>
        <v>1.59999999999999</v>
      </c>
      <c r="AD34" s="59" t="n">
        <f aca="false">AVERAGE(J34:U34)</f>
        <v>58.9341666666667</v>
      </c>
      <c r="AE34" s="60" t="n">
        <f aca="false">AVERAGE(B34:I34,V34:Y34)</f>
        <v>58.225</v>
      </c>
      <c r="AF34" s="67" t="n">
        <f aca="false">SUM(Z34+700)*(1013.25/760)</f>
        <v>1011.35626685855</v>
      </c>
      <c r="AG34" s="62" t="n">
        <f aca="false">SUM(AA34+700)*(1013.25/760)</f>
        <v>1012.31674342105</v>
      </c>
      <c r="AH34" s="68" t="n">
        <f aca="false">SUM(AB34+700)*(1013.25/760)</f>
        <v>1010.18358552632</v>
      </c>
    </row>
    <row r="35" customFormat="false" ht="12" hidden="false" customHeight="false" outlineLevel="0" collapsed="false">
      <c r="A35" s="57" t="n">
        <v>24</v>
      </c>
      <c r="B35" s="59" t="n">
        <v>58.8</v>
      </c>
      <c r="C35" s="59" t="n">
        <v>58.4</v>
      </c>
      <c r="D35" s="59" t="n">
        <v>58.3</v>
      </c>
      <c r="E35" s="59" t="n">
        <v>58</v>
      </c>
      <c r="F35" s="59" t="n">
        <v>58</v>
      </c>
      <c r="G35" s="59" t="n">
        <v>57.9</v>
      </c>
      <c r="H35" s="59" t="n">
        <v>57.9</v>
      </c>
      <c r="I35" s="60" t="n">
        <v>58</v>
      </c>
      <c r="J35" s="59" t="n">
        <v>57.96</v>
      </c>
      <c r="K35" s="59" t="n">
        <v>57.9</v>
      </c>
      <c r="L35" s="59" t="n">
        <v>57.9</v>
      </c>
      <c r="M35" s="59" t="n">
        <v>57.64</v>
      </c>
      <c r="N35" s="59" t="n">
        <v>57.4</v>
      </c>
      <c r="O35" s="59" t="n">
        <v>57.1</v>
      </c>
      <c r="P35" s="59" t="n">
        <v>56.86</v>
      </c>
      <c r="Q35" s="59" t="n">
        <v>56.7</v>
      </c>
      <c r="R35" s="59" t="n">
        <v>56.6</v>
      </c>
      <c r="S35" s="59" t="n">
        <v>56.53</v>
      </c>
      <c r="T35" s="59" t="n">
        <v>56.3</v>
      </c>
      <c r="U35" s="60" t="n">
        <v>56.3</v>
      </c>
      <c r="V35" s="59" t="n">
        <v>56.5</v>
      </c>
      <c r="W35" s="59" t="n">
        <v>56.8</v>
      </c>
      <c r="X35" s="59" t="n">
        <v>56.9</v>
      </c>
      <c r="Y35" s="59" t="n">
        <v>56.8</v>
      </c>
      <c r="Z35" s="144" t="n">
        <f aca="false">AVERAGE(B35:Y35)</f>
        <v>57.3954166666667</v>
      </c>
      <c r="AA35" s="62" t="n">
        <v>58.9</v>
      </c>
      <c r="AB35" s="63" t="n">
        <v>56.2</v>
      </c>
      <c r="AC35" s="59" t="n">
        <f aca="false">AA35-AB35</f>
        <v>2.7</v>
      </c>
      <c r="AD35" s="59" t="n">
        <f aca="false">AVERAGE(J35:U35)</f>
        <v>57.0991666666667</v>
      </c>
      <c r="AE35" s="60" t="n">
        <f aca="false">AVERAGE(B35:I35,V35:Y35)</f>
        <v>57.6916666666667</v>
      </c>
      <c r="AF35" s="67" t="n">
        <f aca="false">SUM(Z35+700)*(1013.25/760)</f>
        <v>1009.7775078125</v>
      </c>
      <c r="AG35" s="62" t="n">
        <f aca="false">SUM(AA35+700)*(1013.25/760)</f>
        <v>1011.78345394737</v>
      </c>
      <c r="AH35" s="68" t="n">
        <f aca="false">SUM(AB35+700)*(1013.25/760)</f>
        <v>1008.18375</v>
      </c>
    </row>
    <row r="36" customFormat="false" ht="12" hidden="false" customHeight="false" outlineLevel="0" collapsed="false">
      <c r="A36" s="57" t="n">
        <v>25</v>
      </c>
      <c r="B36" s="59" t="n">
        <v>56.7</v>
      </c>
      <c r="C36" s="59" t="n">
        <v>56.4</v>
      </c>
      <c r="D36" s="59" t="n">
        <v>56.4</v>
      </c>
      <c r="E36" s="59" t="n">
        <v>56.3</v>
      </c>
      <c r="F36" s="59" t="n">
        <v>56.1</v>
      </c>
      <c r="G36" s="59" t="n">
        <v>56.1</v>
      </c>
      <c r="H36" s="59" t="n">
        <v>56.1</v>
      </c>
      <c r="I36" s="60" t="n">
        <v>56.3</v>
      </c>
      <c r="J36" s="59" t="n">
        <v>56.52</v>
      </c>
      <c r="K36" s="59" t="n">
        <v>56.5</v>
      </c>
      <c r="L36" s="59" t="n">
        <v>56.9</v>
      </c>
      <c r="M36" s="59" t="n">
        <v>57.01</v>
      </c>
      <c r="N36" s="59" t="n">
        <v>57</v>
      </c>
      <c r="O36" s="59" t="n">
        <v>56.6</v>
      </c>
      <c r="P36" s="59" t="n">
        <v>56.52</v>
      </c>
      <c r="Q36" s="59" t="n">
        <v>56.4</v>
      </c>
      <c r="R36" s="59" t="n">
        <v>56.4</v>
      </c>
      <c r="S36" s="59" t="n">
        <v>56.18</v>
      </c>
      <c r="T36" s="59" t="n">
        <v>56.1</v>
      </c>
      <c r="U36" s="60" t="n">
        <v>56</v>
      </c>
      <c r="V36" s="59" t="n">
        <v>56</v>
      </c>
      <c r="W36" s="59" t="n">
        <v>56.1</v>
      </c>
      <c r="X36" s="59" t="n">
        <v>56.2</v>
      </c>
      <c r="Y36" s="59" t="n">
        <v>56.1</v>
      </c>
      <c r="Z36" s="144" t="n">
        <f aca="false">AVERAGE(B36:Y36)</f>
        <v>56.3720833333333</v>
      </c>
      <c r="AA36" s="62" t="n">
        <v>57.1</v>
      </c>
      <c r="AB36" s="63" t="n">
        <v>55.9</v>
      </c>
      <c r="AC36" s="59" t="n">
        <f aca="false">AA36-AB36</f>
        <v>1.2</v>
      </c>
      <c r="AD36" s="59" t="n">
        <f aca="false">AVERAGE(J36:U36)</f>
        <v>56.5108333333333</v>
      </c>
      <c r="AE36" s="60" t="n">
        <f aca="false">AVERAGE(B36:I36,V36:Y36)</f>
        <v>56.2333333333333</v>
      </c>
      <c r="AF36" s="67" t="n">
        <f aca="false">SUM(Z36+700)*(1013.25/760)</f>
        <v>1008.41317557566</v>
      </c>
      <c r="AG36" s="62" t="n">
        <f aca="false">SUM(AA36+700)*(1013.25/760)</f>
        <v>1009.38365131579</v>
      </c>
      <c r="AH36" s="68" t="n">
        <f aca="false">SUM(AB36+700)*(1013.25/760)</f>
        <v>1007.78378289474</v>
      </c>
    </row>
    <row r="37" customFormat="false" ht="12" hidden="false" customHeight="false" outlineLevel="0" collapsed="false">
      <c r="A37" s="57" t="n">
        <v>26</v>
      </c>
      <c r="B37" s="59" t="n">
        <v>56</v>
      </c>
      <c r="C37" s="59" t="n">
        <v>55.8</v>
      </c>
      <c r="D37" s="59" t="n">
        <v>55.3</v>
      </c>
      <c r="E37" s="59" t="n">
        <v>55.2</v>
      </c>
      <c r="F37" s="59" t="n">
        <v>55.1</v>
      </c>
      <c r="G37" s="59" t="n">
        <v>55.1</v>
      </c>
      <c r="H37" s="59" t="n">
        <v>55</v>
      </c>
      <c r="I37" s="60" t="n">
        <v>55.1</v>
      </c>
      <c r="J37" s="59" t="n">
        <v>55.15</v>
      </c>
      <c r="K37" s="59" t="n">
        <v>55.2</v>
      </c>
      <c r="L37" s="59" t="n">
        <v>55.2</v>
      </c>
      <c r="M37" s="59" t="n">
        <v>55.34</v>
      </c>
      <c r="N37" s="59" t="n">
        <v>55.3</v>
      </c>
      <c r="O37" s="59" t="n">
        <v>55.1</v>
      </c>
      <c r="P37" s="59" t="n">
        <v>54.97</v>
      </c>
      <c r="Q37" s="59" t="n">
        <v>54.9</v>
      </c>
      <c r="R37" s="59" t="n">
        <v>54.5</v>
      </c>
      <c r="S37" s="59" t="n">
        <v>54.26</v>
      </c>
      <c r="T37" s="59" t="n">
        <v>54.2</v>
      </c>
      <c r="U37" s="60" t="n">
        <v>54.1</v>
      </c>
      <c r="V37" s="59" t="n">
        <v>54</v>
      </c>
      <c r="W37" s="59" t="n">
        <v>54</v>
      </c>
      <c r="X37" s="59" t="n">
        <v>53.9</v>
      </c>
      <c r="Y37" s="59" t="n">
        <v>53.7</v>
      </c>
      <c r="Z37" s="144" t="n">
        <f aca="false">AVERAGE(B37:Y37)</f>
        <v>54.8508333333333</v>
      </c>
      <c r="AA37" s="62" t="n">
        <v>56.1</v>
      </c>
      <c r="AB37" s="63" t="n">
        <f aca="false">LARGE(B37:Y37,24)</f>
        <v>53.7</v>
      </c>
      <c r="AC37" s="59" t="n">
        <f aca="false">AA37-AB37</f>
        <v>2.4</v>
      </c>
      <c r="AD37" s="59" t="n">
        <f aca="false">AVERAGE(J37:U37)</f>
        <v>54.8516666666667</v>
      </c>
      <c r="AE37" s="60" t="n">
        <f aca="false">AVERAGE(B37:I37,V37:Y37)</f>
        <v>54.85</v>
      </c>
      <c r="AF37" s="67" t="n">
        <f aca="false">SUM(Z37+700)*(1013.25/760)</f>
        <v>1006.38500904605</v>
      </c>
      <c r="AG37" s="62" t="n">
        <f aca="false">SUM(AA37+700)*(1013.25/760)</f>
        <v>1008.05042763158</v>
      </c>
      <c r="AH37" s="68" t="n">
        <f aca="false">SUM(AB37+700)*(1013.25/760)</f>
        <v>1004.85069078947</v>
      </c>
    </row>
    <row r="38" customFormat="false" ht="12" hidden="false" customHeight="false" outlineLevel="0" collapsed="false">
      <c r="A38" s="57" t="n">
        <v>27</v>
      </c>
      <c r="B38" s="59" t="n">
        <v>53.7</v>
      </c>
      <c r="C38" s="59" t="n">
        <v>53.8</v>
      </c>
      <c r="D38" s="59" t="n">
        <v>53.8</v>
      </c>
      <c r="E38" s="59" t="n">
        <v>53.9</v>
      </c>
      <c r="F38" s="59" t="n">
        <v>54.1</v>
      </c>
      <c r="G38" s="59" t="n">
        <v>54.5</v>
      </c>
      <c r="H38" s="59" t="n">
        <v>55</v>
      </c>
      <c r="I38" s="60" t="n">
        <v>55.4</v>
      </c>
      <c r="J38" s="59" t="n">
        <v>55.85</v>
      </c>
      <c r="K38" s="59" t="n">
        <v>56</v>
      </c>
      <c r="L38" s="59" t="n">
        <v>56.2</v>
      </c>
      <c r="M38" s="59" t="n">
        <v>56.44</v>
      </c>
      <c r="N38" s="59" t="n">
        <v>56.5</v>
      </c>
      <c r="O38" s="59" t="n">
        <v>56.5</v>
      </c>
      <c r="P38" s="59" t="n">
        <v>56.6</v>
      </c>
      <c r="Q38" s="59" t="n">
        <v>56.7</v>
      </c>
      <c r="R38" s="59" t="n">
        <v>56.8</v>
      </c>
      <c r="S38" s="59" t="n">
        <v>56.8</v>
      </c>
      <c r="T38" s="59" t="n">
        <v>56.9</v>
      </c>
      <c r="U38" s="60" t="n">
        <v>57</v>
      </c>
      <c r="V38" s="59" t="n">
        <v>57.3</v>
      </c>
      <c r="W38" s="59" t="n">
        <v>58</v>
      </c>
      <c r="X38" s="59" t="n">
        <v>58.2</v>
      </c>
      <c r="Y38" s="59" t="n">
        <v>58.2</v>
      </c>
      <c r="Z38" s="144" t="n">
        <f aca="false">AVERAGE(B38:Y38)</f>
        <v>56.0079166666667</v>
      </c>
      <c r="AA38" s="62" t="n">
        <v>58.3</v>
      </c>
      <c r="AB38" s="63" t="n">
        <v>53.6</v>
      </c>
      <c r="AC38" s="59" t="n">
        <f aca="false">AA38-AB38</f>
        <v>4.7</v>
      </c>
      <c r="AD38" s="59" t="n">
        <f aca="false">AVERAGE(J38:U38)</f>
        <v>56.5241666666667</v>
      </c>
      <c r="AE38" s="60" t="n">
        <f aca="false">AVERAGE(B38:I38,V38:Y38)</f>
        <v>55.4916666666667</v>
      </c>
      <c r="AF38" s="67" t="n">
        <f aca="false">SUM(Z38+700)*(1013.25/760)</f>
        <v>1007.92765995066</v>
      </c>
      <c r="AG38" s="62" t="n">
        <f aca="false">SUM(AA38+700)*(1013.25/760)</f>
        <v>1010.98351973684</v>
      </c>
      <c r="AH38" s="68" t="n">
        <f aca="false">SUM(AB38+700)*(1013.25/760)</f>
        <v>1004.71736842105</v>
      </c>
    </row>
    <row r="39" customFormat="false" ht="12" hidden="false" customHeight="false" outlineLevel="0" collapsed="false">
      <c r="A39" s="57" t="n">
        <v>28</v>
      </c>
      <c r="B39" s="59" t="n">
        <v>58.2</v>
      </c>
      <c r="C39" s="59" t="n">
        <v>58.1</v>
      </c>
      <c r="D39" s="59" t="n">
        <v>58</v>
      </c>
      <c r="E39" s="59" t="n">
        <v>57.9</v>
      </c>
      <c r="F39" s="59" t="n">
        <v>58</v>
      </c>
      <c r="G39" s="59" t="n">
        <v>58.1</v>
      </c>
      <c r="H39" s="59" t="n">
        <v>58.4</v>
      </c>
      <c r="I39" s="60" t="n">
        <v>58.7</v>
      </c>
      <c r="J39" s="59" t="n">
        <v>58.96</v>
      </c>
      <c r="K39" s="59" t="n">
        <v>59.1</v>
      </c>
      <c r="L39" s="59" t="n">
        <v>59.1</v>
      </c>
      <c r="M39" s="59" t="n">
        <v>58.92</v>
      </c>
      <c r="N39" s="59" t="n">
        <v>58.9</v>
      </c>
      <c r="O39" s="59" t="n">
        <v>58.8</v>
      </c>
      <c r="P39" s="59" t="n">
        <v>58.66</v>
      </c>
      <c r="Q39" s="59" t="n">
        <v>58.4</v>
      </c>
      <c r="R39" s="59" t="n">
        <v>58.2</v>
      </c>
      <c r="S39" s="59" t="n">
        <v>57.84</v>
      </c>
      <c r="T39" s="59" t="n">
        <v>57.8</v>
      </c>
      <c r="U39" s="60" t="n">
        <v>57.9</v>
      </c>
      <c r="V39" s="59" t="n">
        <v>58.1</v>
      </c>
      <c r="W39" s="59" t="n">
        <v>58.3</v>
      </c>
      <c r="X39" s="59" t="n">
        <v>58.3</v>
      </c>
      <c r="Y39" s="59" t="n">
        <v>58.4</v>
      </c>
      <c r="Z39" s="144" t="n">
        <f aca="false">AVERAGE(B39:Y39)</f>
        <v>58.3783333333333</v>
      </c>
      <c r="AA39" s="62" t="n">
        <v>59.2</v>
      </c>
      <c r="AB39" s="63" t="n">
        <f aca="false">LARGE(B39:Y39,24)</f>
        <v>57.8</v>
      </c>
      <c r="AC39" s="59" t="n">
        <f aca="false">AA39-AB39</f>
        <v>1.40000000000001</v>
      </c>
      <c r="AD39" s="59" t="n">
        <f aca="false">AVERAGE(J39:U39)</f>
        <v>58.5483333333333</v>
      </c>
      <c r="AE39" s="60" t="n">
        <f aca="false">AVERAGE(B39:I39,V39:Y39)</f>
        <v>58.2083333333333</v>
      </c>
      <c r="AF39" s="67" t="n">
        <f aca="false">SUM(Z39+700)*(1013.25/760)</f>
        <v>1011.08795559211</v>
      </c>
      <c r="AG39" s="62" t="n">
        <f aca="false">SUM(AA39+700)*(1013.25/760)</f>
        <v>1012.18342105263</v>
      </c>
      <c r="AH39" s="68" t="n">
        <f aca="false">SUM(AB39+700)*(1013.25/760)</f>
        <v>1010.31690789474</v>
      </c>
    </row>
    <row r="40" customFormat="false" ht="12" hidden="false" customHeight="false" outlineLevel="0" collapsed="false">
      <c r="A40" s="57" t="n">
        <v>29</v>
      </c>
      <c r="B40" s="59" t="n">
        <v>58.3</v>
      </c>
      <c r="C40" s="59" t="n">
        <v>58.2</v>
      </c>
      <c r="D40" s="59" t="n">
        <v>58.1</v>
      </c>
      <c r="E40" s="59" t="n">
        <v>58</v>
      </c>
      <c r="F40" s="59" t="n">
        <v>58</v>
      </c>
      <c r="G40" s="59" t="n">
        <v>57.9</v>
      </c>
      <c r="H40" s="59" t="n">
        <v>57.9</v>
      </c>
      <c r="I40" s="60" t="n">
        <v>58</v>
      </c>
      <c r="J40" s="59" t="n">
        <v>58.25</v>
      </c>
      <c r="K40" s="59" t="n">
        <v>58.2</v>
      </c>
      <c r="L40" s="59" t="n">
        <v>58.2</v>
      </c>
      <c r="M40" s="59" t="n">
        <v>58.15</v>
      </c>
      <c r="N40" s="59" t="n">
        <v>57.8</v>
      </c>
      <c r="O40" s="59" t="n">
        <v>57.2</v>
      </c>
      <c r="P40" s="59" t="n">
        <v>56.69</v>
      </c>
      <c r="Q40" s="59" t="n">
        <v>56.3</v>
      </c>
      <c r="R40" s="59" t="n">
        <v>56.1</v>
      </c>
      <c r="S40" s="59" t="n">
        <v>55.66</v>
      </c>
      <c r="T40" s="59" t="n">
        <v>55.5</v>
      </c>
      <c r="U40" s="60" t="n">
        <v>55.5</v>
      </c>
      <c r="V40" s="59" t="n">
        <v>55.5</v>
      </c>
      <c r="W40" s="59" t="n">
        <v>55.6</v>
      </c>
      <c r="X40" s="59" t="n">
        <v>55.7</v>
      </c>
      <c r="Y40" s="59" t="n">
        <v>55.8</v>
      </c>
      <c r="Z40" s="144" t="n">
        <f aca="false">AVERAGE(B40:Y40)</f>
        <v>57.10625</v>
      </c>
      <c r="AA40" s="62" t="n">
        <v>59.2</v>
      </c>
      <c r="AB40" s="63" t="n">
        <f aca="false">LARGE(B40:Y40,24)</f>
        <v>55.5</v>
      </c>
      <c r="AC40" s="59" t="n">
        <f aca="false">AA40-AB40</f>
        <v>3.7</v>
      </c>
      <c r="AD40" s="59" t="n">
        <f aca="false">AVERAGE(J40:U40)</f>
        <v>56.9625</v>
      </c>
      <c r="AE40" s="60" t="n">
        <f aca="false">AVERAGE(B40:I40,V40:Y40)</f>
        <v>57.25</v>
      </c>
      <c r="AF40" s="67" t="n">
        <f aca="false">SUM(Z40+700)*(1013.25/760)</f>
        <v>1009.39198396382</v>
      </c>
      <c r="AG40" s="62" t="n">
        <f aca="false">SUM(AA40+700)*(1013.25/760)</f>
        <v>1012.18342105263</v>
      </c>
      <c r="AH40" s="68" t="n">
        <f aca="false">SUM(AB40+700)*(1013.25/760)</f>
        <v>1007.25049342105</v>
      </c>
    </row>
    <row r="41" customFormat="false" ht="12" hidden="false" customHeight="false" outlineLevel="0" collapsed="false">
      <c r="A41" s="57" t="n">
        <v>30</v>
      </c>
      <c r="B41" s="59" t="n">
        <v>55.7</v>
      </c>
      <c r="C41" s="59" t="n">
        <v>55.4</v>
      </c>
      <c r="D41" s="59" t="n">
        <v>55.3</v>
      </c>
      <c r="E41" s="59" t="n">
        <v>55.1</v>
      </c>
      <c r="F41" s="59" t="n">
        <v>55.2</v>
      </c>
      <c r="G41" s="59" t="n">
        <v>55.2</v>
      </c>
      <c r="H41" s="59" t="n">
        <v>55.3</v>
      </c>
      <c r="I41" s="60" t="n">
        <v>55.5</v>
      </c>
      <c r="J41" s="59" t="n">
        <v>55.74</v>
      </c>
      <c r="K41" s="59" t="n">
        <v>55.8</v>
      </c>
      <c r="L41" s="59" t="n">
        <v>55.7</v>
      </c>
      <c r="M41" s="59" t="n">
        <v>55.35</v>
      </c>
      <c r="N41" s="59" t="n">
        <v>55.1</v>
      </c>
      <c r="O41" s="59" t="n">
        <v>54.8</v>
      </c>
      <c r="P41" s="59" t="n">
        <v>54.38</v>
      </c>
      <c r="Q41" s="59" t="n">
        <v>54.1</v>
      </c>
      <c r="R41" s="59" t="n">
        <v>54.1</v>
      </c>
      <c r="S41" s="59" t="n">
        <v>54</v>
      </c>
      <c r="T41" s="59" t="n">
        <v>53.81</v>
      </c>
      <c r="U41" s="60" t="n">
        <v>53.7</v>
      </c>
      <c r="V41" s="59" t="n">
        <v>53.7</v>
      </c>
      <c r="W41" s="59" t="n">
        <v>53.7</v>
      </c>
      <c r="X41" s="59" t="n">
        <v>53.8</v>
      </c>
      <c r="Y41" s="59" t="n">
        <v>53.8</v>
      </c>
      <c r="Z41" s="144" t="n">
        <f aca="false">AVERAGE(B41:Y41)</f>
        <v>54.7616666666667</v>
      </c>
      <c r="AA41" s="62" t="n">
        <v>59.2</v>
      </c>
      <c r="AB41" s="63" t="n">
        <f aca="false">LARGE(B41:Y41,24)</f>
        <v>53.7</v>
      </c>
      <c r="AC41" s="59" t="n">
        <f aca="false">AA41-AB41</f>
        <v>5.5</v>
      </c>
      <c r="AD41" s="59" t="n">
        <f aca="false">AVERAGE(J41:U41)</f>
        <v>54.715</v>
      </c>
      <c r="AE41" s="60" t="n">
        <f aca="false">AVERAGE(B41:I41,V41:Y41)</f>
        <v>54.8083333333333</v>
      </c>
      <c r="AF41" s="67" t="n">
        <f aca="false">SUM(Z41+700)*(1013.25/760)</f>
        <v>1006.26612993421</v>
      </c>
      <c r="AG41" s="62" t="n">
        <f aca="false">SUM(AA41+700)*(1013.25/760)</f>
        <v>1012.18342105263</v>
      </c>
      <c r="AH41" s="68" t="n">
        <f aca="false">SUM(AB41+700)*(1013.25/760)</f>
        <v>1004.85069078947</v>
      </c>
    </row>
    <row r="42" customFormat="false" ht="13" hidden="false" customHeight="false" outlineLevel="0" collapsed="false">
      <c r="A42" s="69" t="n">
        <v>31</v>
      </c>
      <c r="B42" s="70" t="n">
        <v>53.8</v>
      </c>
      <c r="C42" s="70" t="n">
        <v>53.7</v>
      </c>
      <c r="D42" s="70" t="n">
        <v>53.6</v>
      </c>
      <c r="E42" s="70" t="n">
        <v>53.5</v>
      </c>
      <c r="F42" s="70" t="n">
        <v>53.6</v>
      </c>
      <c r="G42" s="70" t="n">
        <v>53.6</v>
      </c>
      <c r="H42" s="70" t="n">
        <v>53.6</v>
      </c>
      <c r="I42" s="71" t="n">
        <v>53.8</v>
      </c>
      <c r="J42" s="70" t="n">
        <v>53.84</v>
      </c>
      <c r="K42" s="70" t="n">
        <v>53.8</v>
      </c>
      <c r="L42" s="70" t="n">
        <v>53.9</v>
      </c>
      <c r="M42" s="70" t="n">
        <v>53.84</v>
      </c>
      <c r="N42" s="70" t="n">
        <v>53.8</v>
      </c>
      <c r="O42" s="70" t="n">
        <v>53.6</v>
      </c>
      <c r="P42" s="70" t="n">
        <v>53.28</v>
      </c>
      <c r="Q42" s="70" t="n">
        <v>53.1</v>
      </c>
      <c r="R42" s="70" t="n">
        <v>52.9</v>
      </c>
      <c r="S42" s="70" t="n">
        <v>52.63</v>
      </c>
      <c r="T42" s="70" t="n">
        <v>52.6</v>
      </c>
      <c r="U42" s="71" t="n">
        <v>52.6</v>
      </c>
      <c r="V42" s="70" t="n">
        <v>52.7</v>
      </c>
      <c r="W42" s="70" t="n">
        <v>52.9</v>
      </c>
      <c r="X42" s="70" t="n">
        <v>52.8</v>
      </c>
      <c r="Y42" s="70" t="n">
        <v>52.8</v>
      </c>
      <c r="Z42" s="145" t="n">
        <f aca="false">AVERAGE(B42:Y42)</f>
        <v>53.3454166666667</v>
      </c>
      <c r="AA42" s="73" t="n">
        <v>59.2</v>
      </c>
      <c r="AB42" s="74" t="n">
        <f aca="false">LARGE(B42:Y42,24)</f>
        <v>52.6</v>
      </c>
      <c r="AC42" s="70" t="n">
        <f aca="false">AA42-AB42</f>
        <v>6.6</v>
      </c>
      <c r="AD42" s="70" t="n">
        <f aca="false">AVERAGE(J42:U42)</f>
        <v>53.3241666666667</v>
      </c>
      <c r="AE42" s="71" t="n">
        <f aca="false">AVERAGE(B42:I42,V42:Y42)</f>
        <v>53.3666666666667</v>
      </c>
      <c r="AF42" s="75" t="n">
        <f aca="false">SUM(Z42+700)*(1013.25/760)</f>
        <v>1004.37795189145</v>
      </c>
      <c r="AG42" s="73" t="n">
        <f aca="false">SUM(AA42+700)*(1013.25/760)</f>
        <v>1012.18342105263</v>
      </c>
      <c r="AH42" s="76" t="n">
        <f aca="false">SUM(AB42+700)*(1013.25/760)</f>
        <v>1003.38414473684</v>
      </c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7" t="s">
        <v>19</v>
      </c>
      <c r="B44" s="82" t="n">
        <f aca="false">AVERAGE(B12:B42)</f>
        <v>55.2774193548387</v>
      </c>
      <c r="C44" s="82" t="n">
        <f aca="false">AVERAGE(C12:C42)</f>
        <v>55.1322580645161</v>
      </c>
      <c r="D44" s="82" t="n">
        <f aca="false">AVERAGE(D12:D42)</f>
        <v>55.0096774193548</v>
      </c>
      <c r="E44" s="82" t="n">
        <f aca="false">AVERAGE(E12:E42)</f>
        <v>54.9258064516129</v>
      </c>
      <c r="F44" s="82" t="n">
        <f aca="false">AVERAGE(F12:F42)</f>
        <v>54.9129032258064</v>
      </c>
      <c r="G44" s="82" t="n">
        <f aca="false">AVERAGE(G12:G42)</f>
        <v>54.9806451612903</v>
      </c>
      <c r="H44" s="82" t="n">
        <f aca="false">AVERAGE(H12:H42)</f>
        <v>55.1322580645161</v>
      </c>
      <c r="I44" s="83" t="n">
        <f aca="false">AVERAGE(I12:I42)</f>
        <v>55.2903225806452</v>
      </c>
      <c r="J44" s="84" t="n">
        <f aca="false">AVERAGE(J12:J42)</f>
        <v>55.5361290322581</v>
      </c>
      <c r="K44" s="82" t="n">
        <f aca="false">AVERAGE(K12:K42)</f>
        <v>55.5935483870968</v>
      </c>
      <c r="L44" s="82" t="n">
        <f aca="false">AVERAGE(L12:L42)</f>
        <v>55.641935483871</v>
      </c>
      <c r="M44" s="82" t="n">
        <f aca="false">AVERAGE(M12:M42)</f>
        <v>55.6764516129032</v>
      </c>
      <c r="N44" s="82" t="n">
        <f aca="false">AVERAGE(N12:N42)</f>
        <v>55.6258064516129</v>
      </c>
      <c r="O44" s="82" t="n">
        <f aca="false">AVERAGE(O12:O42)</f>
        <v>55.5</v>
      </c>
      <c r="P44" s="82" t="n">
        <f aca="false">AVERAGE(P12:P42)</f>
        <v>55.3393548387097</v>
      </c>
      <c r="Q44" s="82" t="n">
        <f aca="false">AVERAGE(Q12:Q42)</f>
        <v>55.241935483871</v>
      </c>
      <c r="R44" s="82" t="n">
        <f aca="false">AVERAGE(R12:R42)</f>
        <v>55.1354838709677</v>
      </c>
      <c r="S44" s="82" t="n">
        <f aca="false">AVERAGE(S12:S42)</f>
        <v>54.9806451612903</v>
      </c>
      <c r="T44" s="82" t="n">
        <f aca="false">AVERAGE(T12:T42)</f>
        <v>54.9196774193548</v>
      </c>
      <c r="U44" s="85" t="n">
        <f aca="false">AVERAGE(U12:U42)</f>
        <v>54.9483870967742</v>
      </c>
      <c r="V44" s="84" t="n">
        <f aca="false">AVERAGE(V12:V42)</f>
        <v>55.0774193548387</v>
      </c>
      <c r="W44" s="82" t="n">
        <f aca="false">AVERAGE(W12:W42)</f>
        <v>55.3064516129032</v>
      </c>
      <c r="X44" s="82" t="n">
        <f aca="false">AVERAGE(X12:X42)</f>
        <v>55.3896774193549</v>
      </c>
      <c r="Y44" s="85" t="n">
        <f aca="false">AVERAGE(Y12:Y42)</f>
        <v>55.3935483870968</v>
      </c>
      <c r="Z44" s="86" t="n">
        <f aca="false">AVERAGE(Z12:Z42)</f>
        <v>55.2486559139785</v>
      </c>
      <c r="AA44" s="146" t="n">
        <f aca="false">AVERAGE(AA12:AA42)</f>
        <v>56.6387096774194</v>
      </c>
      <c r="AB44" s="88" t="n">
        <f aca="false">AVERAGE(AB12:AB42)</f>
        <v>54.2516129032258</v>
      </c>
      <c r="AC44" s="89" t="n">
        <f aca="false">SUM(AA44-AB44)</f>
        <v>2.38709677419355</v>
      </c>
      <c r="AD44" s="90" t="n">
        <f aca="false">AVERAGE(J44:U44)</f>
        <v>55.3449462365592</v>
      </c>
      <c r="AE44" s="91" t="n">
        <f aca="false">AVERAGE(B44:I44,V44:Y44)</f>
        <v>55.1523655913978</v>
      </c>
      <c r="AF44" s="92" t="n">
        <f aca="false">AVERAGE(AF12:AF42)</f>
        <v>1006.91539553268</v>
      </c>
      <c r="AG44" s="93" t="n">
        <f aca="false">AVERAGE(AG12:AG42)</f>
        <v>1008.76864813243</v>
      </c>
      <c r="AH44" s="94" t="n">
        <f aca="false">AVERAGE(AH12:AH42)</f>
        <v>1005.58611417657</v>
      </c>
    </row>
    <row r="45" customFormat="false" ht="13" hidden="false" customHeight="false" outlineLevel="0" collapsed="false">
      <c r="A45" s="128" t="s">
        <v>22</v>
      </c>
      <c r="B45" s="96" t="n">
        <f aca="false">SUM(B12:B42)</f>
        <v>1713.6</v>
      </c>
      <c r="C45" s="96" t="n">
        <f aca="false">SUM(C12:C42)</f>
        <v>1709.1</v>
      </c>
      <c r="D45" s="96" t="n">
        <f aca="false">SUM(D12:D42)</f>
        <v>1705.3</v>
      </c>
      <c r="E45" s="96" t="n">
        <f aca="false">SUM(E12:E42)</f>
        <v>1702.7</v>
      </c>
      <c r="F45" s="96" t="n">
        <f aca="false">SUM(F12:F42)</f>
        <v>1702.3</v>
      </c>
      <c r="G45" s="96" t="n">
        <f aca="false">SUM(G12:G42)</f>
        <v>1704.4</v>
      </c>
      <c r="H45" s="96" t="n">
        <f aca="false">SUM(H12:H42)</f>
        <v>1709.1</v>
      </c>
      <c r="I45" s="97" t="n">
        <f aca="false">SUM(I12:I42)</f>
        <v>1714</v>
      </c>
      <c r="J45" s="98" t="n">
        <f aca="false">SUM(J12:J42)</f>
        <v>1721.62</v>
      </c>
      <c r="K45" s="96" t="n">
        <f aca="false">SUM(K12:K42)</f>
        <v>1723.4</v>
      </c>
      <c r="L45" s="96" t="n">
        <f aca="false">SUM(L12:L42)</f>
        <v>1724.9</v>
      </c>
      <c r="M45" s="96" t="n">
        <f aca="false">SUM(M12:M42)</f>
        <v>1725.97</v>
      </c>
      <c r="N45" s="96" t="n">
        <f aca="false">SUM(N12:N42)</f>
        <v>1724.4</v>
      </c>
      <c r="O45" s="96" t="n">
        <f aca="false">SUM(O12:O42)</f>
        <v>1720.5</v>
      </c>
      <c r="P45" s="96" t="n">
        <f aca="false">SUM(P12:P42)</f>
        <v>1715.52</v>
      </c>
      <c r="Q45" s="96" t="n">
        <f aca="false">SUM(Q12:Q42)</f>
        <v>1712.5</v>
      </c>
      <c r="R45" s="96" t="n">
        <f aca="false">SUM(R12:R42)</f>
        <v>1709.2</v>
      </c>
      <c r="S45" s="96" t="n">
        <f aca="false">SUM(S12:S42)</f>
        <v>1704.4</v>
      </c>
      <c r="T45" s="96" t="n">
        <f aca="false">SUM(T12:T42)</f>
        <v>1702.51</v>
      </c>
      <c r="U45" s="99" t="n">
        <f aca="false">SUM(U12:U42)</f>
        <v>1703.4</v>
      </c>
      <c r="V45" s="98" t="n">
        <f aca="false">SUM(V12:V42)</f>
        <v>1707.4</v>
      </c>
      <c r="W45" s="96" t="n">
        <f aca="false">SUM(W12:W42)</f>
        <v>1714.5</v>
      </c>
      <c r="X45" s="96" t="n">
        <f aca="false">SUM(X12:X42)</f>
        <v>1717.08</v>
      </c>
      <c r="Y45" s="99" t="n">
        <f aca="false">SUM(Y12:Y42)</f>
        <v>1717.2</v>
      </c>
      <c r="Z45" s="98" t="n">
        <f aca="false">SUM(Z12:Z42)</f>
        <v>1712.70833333333</v>
      </c>
      <c r="AA45" s="96" t="n">
        <f aca="false">SUM(AA12:AA42)</f>
        <v>1755.8</v>
      </c>
      <c r="AB45" s="96" t="n">
        <f aca="false">SUM(AB12:AB42)</f>
        <v>1681.8</v>
      </c>
      <c r="AC45" s="96" t="n">
        <f aca="false">SUM(AC12:AC42)</f>
        <v>74</v>
      </c>
      <c r="AD45" s="96" t="n">
        <f aca="false">SUM(AD12:AD42)</f>
        <v>1715.69333333333</v>
      </c>
      <c r="AE45" s="99" t="n">
        <f aca="false">SUM(AE12:AE42)</f>
        <v>1709.72333333333</v>
      </c>
      <c r="AF45" s="100" t="n">
        <f aca="false">SUM(AF12:AF42)</f>
        <v>31214.3772615132</v>
      </c>
      <c r="AG45" s="96" t="n">
        <f aca="false">SUM(AG12:AG42)</f>
        <v>31271.8280921053</v>
      </c>
      <c r="AH45" s="99" t="n">
        <f aca="false">SUM(AH12:AH42)</f>
        <v>31173.1695394737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1006.95374363328</v>
      </c>
      <c r="C46" s="102" t="n">
        <f aca="false">SUM(C44+700)*(1013.25/760)</f>
        <v>1006.76021116299</v>
      </c>
      <c r="D46" s="102" t="n">
        <f aca="false">SUM(D44+700)*(1013.25/760)</f>
        <v>1006.59678374363</v>
      </c>
      <c r="E46" s="102" t="n">
        <f aca="false">SUM(E44+700)*(1013.25/760)</f>
        <v>1006.48496498302</v>
      </c>
      <c r="F46" s="102" t="n">
        <f aca="false">SUM(F44+700)*(1013.25/760)</f>
        <v>1006.46776209677</v>
      </c>
      <c r="G46" s="102" t="n">
        <f aca="false">SUM(G44+700)*(1013.25/760)</f>
        <v>1006.55807724958</v>
      </c>
      <c r="H46" s="102" t="n">
        <f aca="false">SUM(H44+700)*(1013.25/760)</f>
        <v>1006.76021116299</v>
      </c>
      <c r="I46" s="103" t="n">
        <f aca="false">SUM(I44+700)*(1013.25/760)</f>
        <v>1006.97094651952</v>
      </c>
      <c r="J46" s="104" t="n">
        <f aca="false">SUM(J44+700)*(1013.25/760)</f>
        <v>1007.29866150255</v>
      </c>
      <c r="K46" s="102" t="n">
        <f aca="false">SUM(K44+700)*(1013.25/760)</f>
        <v>1007.37521434635</v>
      </c>
      <c r="L46" s="102" t="n">
        <f aca="false">SUM(L44+700)*(1013.25/760)</f>
        <v>1007.43972516978</v>
      </c>
      <c r="M46" s="102" t="n">
        <f aca="false">SUM(M44+700)*(1013.25/760)</f>
        <v>1007.48574289049</v>
      </c>
      <c r="N46" s="102" t="n">
        <f aca="false">SUM(N44+700)*(1013.25/760)</f>
        <v>1007.41822156197</v>
      </c>
      <c r="O46" s="102" t="n">
        <f aca="false">SUM(O44+700)*(1013.25/760)</f>
        <v>1007.25049342105</v>
      </c>
      <c r="P46" s="102" t="n">
        <f aca="false">SUM(P44+700)*(1013.25/760)</f>
        <v>1007.03631748727</v>
      </c>
      <c r="Q46" s="102" t="n">
        <f aca="false">SUM(Q44+700)*(1013.25/760)</f>
        <v>1006.9064356961</v>
      </c>
      <c r="R46" s="102" t="n">
        <f aca="false">SUM(R44+700)*(1013.25/760)</f>
        <v>1006.76451188455</v>
      </c>
      <c r="S46" s="102" t="n">
        <f aca="false">SUM(S44+700)*(1013.25/760)</f>
        <v>1006.55807724958</v>
      </c>
      <c r="T46" s="102" t="n">
        <f aca="false">SUM(T44+700)*(1013.25/760)</f>
        <v>1006.47679361205</v>
      </c>
      <c r="U46" s="105" t="n">
        <f aca="false">SUM(U44+700)*(1013.25/760)</f>
        <v>1006.51507003396</v>
      </c>
      <c r="V46" s="104" t="n">
        <f aca="false">SUM(V44+700)*(1013.25/760)</f>
        <v>1006.68709889643</v>
      </c>
      <c r="W46" s="102" t="n">
        <f aca="false">SUM(W44+700)*(1013.25/760)</f>
        <v>1006.99245012733</v>
      </c>
      <c r="X46" s="102" t="n">
        <f aca="false">SUM(X44+700)*(1013.25/760)</f>
        <v>1007.10340874363</v>
      </c>
      <c r="Y46" s="105" t="n">
        <f aca="false">SUM(Y44+700)*(1013.25/760)</f>
        <v>1007.10856960951</v>
      </c>
      <c r="Z46" s="104" t="n">
        <f aca="false">SUM(Z44+700)*(1013.25/760)</f>
        <v>1006.91539553268</v>
      </c>
      <c r="AA46" s="102" t="n">
        <f aca="false">SUM(AA44+700)*(1013.25/760)</f>
        <v>1008.76864813243</v>
      </c>
      <c r="AB46" s="102" t="n">
        <f aca="false">SUM(AB44+700)*(1013.25/760)</f>
        <v>1005.58611417657</v>
      </c>
      <c r="AC46" s="102" t="n">
        <f aca="false">SUM(AC44)*(1013.25/760)</f>
        <v>3.18253395585739</v>
      </c>
      <c r="AD46" s="102" t="n">
        <f aca="false">SUM(AD44+700)*(1013.25/760)</f>
        <v>1007.04377207131</v>
      </c>
      <c r="AE46" s="105" t="n">
        <f aca="false">SUM(AE44+700)*(1013.25/760)</f>
        <v>1006.78701899406</v>
      </c>
      <c r="AF46" s="106" t="s">
        <v>23</v>
      </c>
      <c r="AG46" s="107" t="n">
        <f aca="false">LARGE(AG12:AG42,1)</f>
        <v>1012.31674342105</v>
      </c>
      <c r="AH46" s="108" t="n">
        <f aca="false">LARGE(AH12:AH42,31)</f>
        <v>998.451217105263</v>
      </c>
    </row>
    <row r="82" customFormat="false" ht="12" hidden="false" customHeight="false" outlineLevel="0" collapsed="false">
      <c r="S82" s="3" t="n">
        <f aca="false">AVERAGE(S46:S81)</f>
        <v>1006.55807724958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F35" activeCellId="0" sqref="F35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56696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"/>
    <col collapsed="false" hidden="false" max="31" min="30" style="1" width="5.14285714285714"/>
    <col collapsed="false" hidden="false" max="33" min="32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38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/>
      <c r="AG9" s="27"/>
      <c r="AH9" s="28"/>
    </row>
    <row r="10" customFormat="false" ht="12" hidden="false" customHeight="true" outlineLevel="0" collapsed="false">
      <c r="A10" s="20"/>
      <c r="B10" s="29"/>
      <c r="C10" s="30"/>
      <c r="D10" s="30"/>
      <c r="E10" s="30"/>
      <c r="F10" s="31"/>
      <c r="G10" s="31"/>
      <c r="H10" s="31"/>
      <c r="I10" s="31" t="s">
        <v>13</v>
      </c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52.5</v>
      </c>
      <c r="C12" s="59" t="n">
        <v>52.5</v>
      </c>
      <c r="D12" s="59" t="n">
        <v>52.3</v>
      </c>
      <c r="E12" s="59" t="n">
        <v>52.2</v>
      </c>
      <c r="F12" s="59" t="n">
        <v>52.1</v>
      </c>
      <c r="G12" s="59" t="n">
        <v>52.1</v>
      </c>
      <c r="H12" s="59" t="n">
        <v>52.2</v>
      </c>
      <c r="I12" s="60" t="n">
        <v>52.3</v>
      </c>
      <c r="J12" s="59" t="n">
        <v>52.48</v>
      </c>
      <c r="K12" s="59" t="n">
        <v>52.5</v>
      </c>
      <c r="L12" s="59" t="n">
        <v>52.4</v>
      </c>
      <c r="M12" s="59" t="n">
        <v>52.34</v>
      </c>
      <c r="N12" s="59" t="n">
        <v>52.4</v>
      </c>
      <c r="O12" s="59" t="n">
        <v>52.3</v>
      </c>
      <c r="P12" s="59" t="n">
        <v>52.22</v>
      </c>
      <c r="Q12" s="59" t="n">
        <v>52</v>
      </c>
      <c r="R12" s="59" t="n">
        <v>51.8</v>
      </c>
      <c r="S12" s="59" t="n">
        <v>51.41</v>
      </c>
      <c r="T12" s="59" t="n">
        <v>51.3</v>
      </c>
      <c r="U12" s="60" t="n">
        <v>51.3</v>
      </c>
      <c r="V12" s="59" t="n">
        <v>51.3</v>
      </c>
      <c r="W12" s="59" t="n">
        <v>51.9</v>
      </c>
      <c r="X12" s="59" t="n">
        <v>51.8</v>
      </c>
      <c r="Y12" s="59" t="n">
        <v>51.8</v>
      </c>
      <c r="Z12" s="61" t="n">
        <f aca="false">AVERAGE(B12:Y12)</f>
        <v>52.0604166666667</v>
      </c>
      <c r="AA12" s="62" t="n">
        <v>52.8</v>
      </c>
      <c r="AB12" s="63" t="n">
        <v>51.2</v>
      </c>
      <c r="AC12" s="59" t="n">
        <f aca="false">AA12-AB12</f>
        <v>1.59999999999999</v>
      </c>
      <c r="AD12" s="59" t="n">
        <f aca="false">AVERAGE(J12:U12)</f>
        <v>52.0375</v>
      </c>
      <c r="AE12" s="60" t="n">
        <f aca="false">AVERAGE(B12:I12,V12:Y12)</f>
        <v>52.0833333333333</v>
      </c>
      <c r="AF12" s="64" t="n">
        <f aca="false">SUM(Z12+700)*(1013.25/760)</f>
        <v>1002.66475945724</v>
      </c>
      <c r="AG12" s="65" t="n">
        <f aca="false">SUM(AA12+700)*(1013.25/760)</f>
        <v>1003.65078947368</v>
      </c>
      <c r="AH12" s="66" t="n">
        <f aca="false">SUM(AB12+700)*(1013.25/760)</f>
        <v>1001.51763157895</v>
      </c>
    </row>
    <row r="13" customFormat="false" ht="12" hidden="false" customHeight="false" outlineLevel="0" collapsed="false">
      <c r="A13" s="57" t="n">
        <v>2</v>
      </c>
      <c r="B13" s="58" t="n">
        <v>52</v>
      </c>
      <c r="C13" s="59" t="n">
        <v>51.6</v>
      </c>
      <c r="D13" s="59" t="n">
        <v>51.5</v>
      </c>
      <c r="E13" s="59" t="n">
        <v>51.4</v>
      </c>
      <c r="F13" s="59" t="n">
        <v>51.3</v>
      </c>
      <c r="G13" s="59" t="n">
        <v>51.3</v>
      </c>
      <c r="H13" s="59" t="n">
        <v>51.5</v>
      </c>
      <c r="I13" s="60" t="n">
        <v>53</v>
      </c>
      <c r="J13" s="59" t="n">
        <v>53.3</v>
      </c>
      <c r="K13" s="59" t="n">
        <v>54.1</v>
      </c>
      <c r="L13" s="59" t="n">
        <v>53.8</v>
      </c>
      <c r="M13" s="59" t="n">
        <v>53.88</v>
      </c>
      <c r="N13" s="59" t="n">
        <v>54</v>
      </c>
      <c r="O13" s="59" t="n">
        <v>54.3</v>
      </c>
      <c r="P13" s="59" t="n">
        <v>51.68</v>
      </c>
      <c r="Q13" s="59" t="n">
        <v>51.5</v>
      </c>
      <c r="R13" s="59" t="n">
        <v>50.9</v>
      </c>
      <c r="S13" s="59" t="n">
        <v>49.9</v>
      </c>
      <c r="T13" s="59" t="n">
        <v>50</v>
      </c>
      <c r="U13" s="60" t="n">
        <v>49.9</v>
      </c>
      <c r="V13" s="59" t="n">
        <v>49.9</v>
      </c>
      <c r="W13" s="59" t="n">
        <v>50</v>
      </c>
      <c r="X13" s="59" t="n">
        <v>50.7</v>
      </c>
      <c r="Y13" s="59" t="n">
        <v>50.8</v>
      </c>
      <c r="Z13" s="61" t="n">
        <f aca="false">AVERAGE(B13:Y13)</f>
        <v>51.7608333333333</v>
      </c>
      <c r="AA13" s="62" t="n">
        <v>54.7</v>
      </c>
      <c r="AB13" s="63" t="n">
        <v>49.8</v>
      </c>
      <c r="AC13" s="59" t="n">
        <f aca="false">AA13-AB13</f>
        <v>4.90000000000001</v>
      </c>
      <c r="AD13" s="59" t="n">
        <f aca="false">AVERAGE(J13:U13)</f>
        <v>52.2716666666667</v>
      </c>
      <c r="AE13" s="60" t="n">
        <f aca="false">AVERAGE(B13:I13,V13:Y13)</f>
        <v>51.25</v>
      </c>
      <c r="AF13" s="67" t="n">
        <f aca="false">SUM(Z13+700)*(1013.25/760)</f>
        <v>1002.26534786184</v>
      </c>
      <c r="AG13" s="62" t="n">
        <f aca="false">SUM(AA13+700)*(1013.25/760)</f>
        <v>1006.18391447368</v>
      </c>
      <c r="AH13" s="68" t="n">
        <f aca="false">SUM(AB13+700)*(1013.25/760)</f>
        <v>999.651118421053</v>
      </c>
    </row>
    <row r="14" customFormat="false" ht="12" hidden="false" customHeight="false" outlineLevel="0" collapsed="false">
      <c r="A14" s="57" t="n">
        <v>3</v>
      </c>
      <c r="B14" s="58" t="n">
        <v>50.9</v>
      </c>
      <c r="C14" s="59" t="n">
        <v>50.7</v>
      </c>
      <c r="D14" s="59" t="n">
        <v>50.2</v>
      </c>
      <c r="E14" s="59" t="n">
        <v>50.9</v>
      </c>
      <c r="F14" s="59" t="n">
        <v>50.8</v>
      </c>
      <c r="G14" s="59" t="n">
        <v>51</v>
      </c>
      <c r="H14" s="59" t="n">
        <v>51.8</v>
      </c>
      <c r="I14" s="60" t="n">
        <v>51.9</v>
      </c>
      <c r="J14" s="59" t="n">
        <v>51.95</v>
      </c>
      <c r="K14" s="59" t="n">
        <v>51.9</v>
      </c>
      <c r="L14" s="59" t="n">
        <v>51.9</v>
      </c>
      <c r="M14" s="59" t="n">
        <v>51.95</v>
      </c>
      <c r="N14" s="59" t="n">
        <v>52</v>
      </c>
      <c r="O14" s="59" t="n">
        <v>52.1</v>
      </c>
      <c r="P14" s="59" t="n">
        <v>52.2</v>
      </c>
      <c r="Q14" s="59" t="n">
        <v>52.3</v>
      </c>
      <c r="R14" s="59" t="n">
        <v>52.4</v>
      </c>
      <c r="S14" s="59" t="n">
        <v>52.3</v>
      </c>
      <c r="T14" s="59" t="n">
        <v>52.3</v>
      </c>
      <c r="U14" s="60" t="n">
        <v>52.3</v>
      </c>
      <c r="V14" s="59" t="n">
        <v>52.3</v>
      </c>
      <c r="W14" s="59" t="n">
        <v>52.6</v>
      </c>
      <c r="X14" s="59" t="n">
        <v>52.7</v>
      </c>
      <c r="Y14" s="59" t="n">
        <v>52.8</v>
      </c>
      <c r="Z14" s="61" t="n">
        <f aca="false">AVERAGE(B14:Y14)</f>
        <v>51.8416666666667</v>
      </c>
      <c r="AA14" s="62" t="n">
        <f aca="false">LARGE(B14:Y14,1)</f>
        <v>52.8</v>
      </c>
      <c r="AB14" s="63" t="n">
        <v>50</v>
      </c>
      <c r="AC14" s="59" t="n">
        <f aca="false">AA14-AB14</f>
        <v>2.8</v>
      </c>
      <c r="AD14" s="59" t="n">
        <f aca="false">AVERAGE(J14:U14)</f>
        <v>52.1333333333333</v>
      </c>
      <c r="AE14" s="60" t="n">
        <f aca="false">AVERAGE(B14:I14,V14:Y14)</f>
        <v>51.55</v>
      </c>
      <c r="AF14" s="67" t="n">
        <f aca="false">SUM(Z14+700)*(1013.25/760)</f>
        <v>1002.37311677632</v>
      </c>
      <c r="AG14" s="62" t="n">
        <f aca="false">SUM(AA14+700)*(1013.25/760)</f>
        <v>1003.65078947368</v>
      </c>
      <c r="AH14" s="68" t="n">
        <f aca="false">SUM(AB14+700)*(1013.25/760)</f>
        <v>999.917763157895</v>
      </c>
    </row>
    <row r="15" customFormat="false" ht="12" hidden="false" customHeight="false" outlineLevel="0" collapsed="false">
      <c r="A15" s="57" t="n">
        <v>4</v>
      </c>
      <c r="B15" s="58" t="n">
        <v>52.7</v>
      </c>
      <c r="C15" s="59" t="n">
        <v>52.7</v>
      </c>
      <c r="D15" s="59" t="n">
        <v>52.6</v>
      </c>
      <c r="E15" s="59" t="n">
        <v>52.6</v>
      </c>
      <c r="F15" s="59" t="n">
        <v>52.9</v>
      </c>
      <c r="G15" s="59" t="n">
        <v>53.1</v>
      </c>
      <c r="H15" s="59" t="n">
        <v>53.4</v>
      </c>
      <c r="I15" s="60" t="n">
        <v>53.7</v>
      </c>
      <c r="J15" s="59" t="n">
        <v>53.92</v>
      </c>
      <c r="K15" s="59" t="n">
        <v>53.9</v>
      </c>
      <c r="L15" s="59" t="n">
        <v>54.1</v>
      </c>
      <c r="M15" s="59" t="n">
        <v>54.11</v>
      </c>
      <c r="N15" s="59" t="n">
        <v>54.1</v>
      </c>
      <c r="O15" s="59" t="n">
        <v>54.1</v>
      </c>
      <c r="P15" s="59" t="n">
        <v>54.11</v>
      </c>
      <c r="Q15" s="59" t="n">
        <v>54.1</v>
      </c>
      <c r="R15" s="59" t="n">
        <v>54.2</v>
      </c>
      <c r="S15" s="59" t="n">
        <v>54.38</v>
      </c>
      <c r="T15" s="59" t="n">
        <v>54.4</v>
      </c>
      <c r="U15" s="60" t="n">
        <v>54.6</v>
      </c>
      <c r="V15" s="59" t="n">
        <v>54.7</v>
      </c>
      <c r="W15" s="59" t="n">
        <v>55</v>
      </c>
      <c r="X15" s="59" t="n">
        <v>55.1</v>
      </c>
      <c r="Y15" s="59" t="n">
        <v>55.2</v>
      </c>
      <c r="Z15" s="61" t="n">
        <f aca="false">AVERAGE(B15:Y15)</f>
        <v>53.905</v>
      </c>
      <c r="AA15" s="62" t="n">
        <f aca="false">LARGE(B15:Y15,1)</f>
        <v>55.2</v>
      </c>
      <c r="AB15" s="63" t="n">
        <v>52.5</v>
      </c>
      <c r="AC15" s="59" t="n">
        <f aca="false">AA15-AB15</f>
        <v>2.7</v>
      </c>
      <c r="AD15" s="59" t="n">
        <f aca="false">AVERAGE(J15:U15)</f>
        <v>54.1683333333333</v>
      </c>
      <c r="AE15" s="60" t="n">
        <f aca="false">AVERAGE(B15:I15,V15:Y15)</f>
        <v>53.6416666666667</v>
      </c>
      <c r="AF15" s="67" t="n">
        <f aca="false">SUM(Z15+700)*(1013.25/760)</f>
        <v>1005.12400164474</v>
      </c>
      <c r="AG15" s="62" t="n">
        <f aca="false">SUM(AA15+700)*(1013.25/760)</f>
        <v>1006.85052631579</v>
      </c>
      <c r="AH15" s="68" t="n">
        <f aca="false">SUM(AB15+700)*(1013.25/760)</f>
        <v>1003.25082236842</v>
      </c>
    </row>
    <row r="16" customFormat="false" ht="12" hidden="false" customHeight="false" outlineLevel="0" collapsed="false">
      <c r="A16" s="57" t="n">
        <v>5</v>
      </c>
      <c r="B16" s="58" t="n">
        <v>55.2</v>
      </c>
      <c r="C16" s="59" t="n">
        <v>55.3</v>
      </c>
      <c r="D16" s="59" t="n">
        <v>55.2</v>
      </c>
      <c r="E16" s="59" t="n">
        <v>55.1</v>
      </c>
      <c r="F16" s="59" t="n">
        <v>55</v>
      </c>
      <c r="G16" s="59" t="n">
        <v>54.9</v>
      </c>
      <c r="H16" s="59" t="n">
        <v>55</v>
      </c>
      <c r="I16" s="60" t="n">
        <v>55.4</v>
      </c>
      <c r="J16" s="59" t="n">
        <v>56</v>
      </c>
      <c r="K16" s="59" t="n">
        <v>56.2</v>
      </c>
      <c r="L16" s="59" t="n">
        <v>56.3</v>
      </c>
      <c r="M16" s="59" t="n">
        <v>56.35</v>
      </c>
      <c r="N16" s="59" t="n">
        <v>56.2</v>
      </c>
      <c r="O16" s="59" t="n">
        <v>56</v>
      </c>
      <c r="P16" s="59" t="n">
        <v>55.64</v>
      </c>
      <c r="Q16" s="59" t="n">
        <v>55.4</v>
      </c>
      <c r="R16" s="59" t="n">
        <v>55.2</v>
      </c>
      <c r="S16" s="59" t="n">
        <v>55.23</v>
      </c>
      <c r="T16" s="59" t="n">
        <v>55.1</v>
      </c>
      <c r="U16" s="60" t="n">
        <v>55.3</v>
      </c>
      <c r="V16" s="59" t="n">
        <v>55.6</v>
      </c>
      <c r="W16" s="59" t="n">
        <v>55.8</v>
      </c>
      <c r="X16" s="59" t="n">
        <v>55.9</v>
      </c>
      <c r="Y16" s="59" t="n">
        <v>55.9</v>
      </c>
      <c r="Z16" s="61" t="n">
        <f aca="false">AVERAGE(B16:Y16)</f>
        <v>55.5508333333333</v>
      </c>
      <c r="AA16" s="62" t="n">
        <v>56.4</v>
      </c>
      <c r="AB16" s="63" t="n">
        <v>54.9</v>
      </c>
      <c r="AC16" s="59" t="n">
        <f aca="false">AA16-AB16</f>
        <v>1.5</v>
      </c>
      <c r="AD16" s="59" t="n">
        <f aca="false">AVERAGE(J16:U16)</f>
        <v>55.7433333333333</v>
      </c>
      <c r="AE16" s="60" t="n">
        <f aca="false">AVERAGE(B16:I16,V16:Y16)</f>
        <v>55.3583333333333</v>
      </c>
      <c r="AF16" s="67" t="n">
        <f aca="false">SUM(Z16+700)*(1013.25/760)</f>
        <v>1007.318265625</v>
      </c>
      <c r="AG16" s="62" t="n">
        <f aca="false">SUM(AA16+700)*(1013.25/760)</f>
        <v>1008.45039473684</v>
      </c>
      <c r="AH16" s="68" t="n">
        <f aca="false">SUM(AB16+700)*(1013.25/760)</f>
        <v>1006.45055921053</v>
      </c>
    </row>
    <row r="17" customFormat="false" ht="12" hidden="false" customHeight="false" outlineLevel="0" collapsed="false">
      <c r="A17" s="57" t="n">
        <v>6</v>
      </c>
      <c r="B17" s="58" t="n">
        <v>55.7</v>
      </c>
      <c r="C17" s="59" t="n">
        <v>55.1</v>
      </c>
      <c r="D17" s="59" t="n">
        <v>54.9</v>
      </c>
      <c r="E17" s="59" t="n">
        <v>54.7</v>
      </c>
      <c r="F17" s="59" t="n">
        <v>54.7</v>
      </c>
      <c r="G17" s="59" t="n">
        <v>54.6</v>
      </c>
      <c r="H17" s="59" t="n">
        <v>54.7</v>
      </c>
      <c r="I17" s="60" t="n">
        <v>55.2</v>
      </c>
      <c r="J17" s="59" t="n">
        <v>55.39</v>
      </c>
      <c r="K17" s="59" t="n">
        <v>55.4</v>
      </c>
      <c r="L17" s="59" t="n">
        <v>55.3</v>
      </c>
      <c r="M17" s="59" t="n">
        <v>55.12</v>
      </c>
      <c r="N17" s="59" t="n">
        <v>54.9</v>
      </c>
      <c r="O17" s="59" t="n">
        <v>54.7</v>
      </c>
      <c r="P17" s="59" t="n">
        <v>54.63</v>
      </c>
      <c r="Q17" s="59" t="n">
        <v>54.5</v>
      </c>
      <c r="R17" s="59" t="n">
        <v>54.3</v>
      </c>
      <c r="S17" s="59" t="n">
        <v>54.15</v>
      </c>
      <c r="T17" s="59" t="n">
        <v>54.1</v>
      </c>
      <c r="U17" s="60" t="n">
        <v>54.1</v>
      </c>
      <c r="V17" s="59" t="n">
        <v>54.1</v>
      </c>
      <c r="W17" s="59" t="n">
        <v>54.1</v>
      </c>
      <c r="X17" s="59" t="n">
        <v>54.1</v>
      </c>
      <c r="Y17" s="59" t="n">
        <v>54</v>
      </c>
      <c r="Z17" s="61" t="n">
        <f aca="false">AVERAGE(B17:Y17)</f>
        <v>54.6870833333333</v>
      </c>
      <c r="AA17" s="62" t="n">
        <v>55.9</v>
      </c>
      <c r="AB17" s="63" t="n">
        <f aca="false">LARGE(B17:Y17,24)</f>
        <v>54</v>
      </c>
      <c r="AC17" s="59" t="n">
        <f aca="false">AA17-AB17</f>
        <v>1.9</v>
      </c>
      <c r="AD17" s="59" t="n">
        <f aca="false">AVERAGE(J17:U17)</f>
        <v>54.7158333333333</v>
      </c>
      <c r="AE17" s="60" t="n">
        <f aca="false">AVERAGE(B17:I17,V17:Y17)</f>
        <v>54.6583333333333</v>
      </c>
      <c r="AF17" s="67" t="n">
        <f aca="false">SUM(Z17+700)*(1013.25/760)</f>
        <v>1006.16669366776</v>
      </c>
      <c r="AG17" s="62" t="n">
        <f aca="false">SUM(AA17+700)*(1013.25/760)</f>
        <v>1007.78378289474</v>
      </c>
      <c r="AH17" s="68" t="n">
        <f aca="false">SUM(AB17+700)*(1013.25/760)</f>
        <v>1005.25065789474</v>
      </c>
    </row>
    <row r="18" customFormat="false" ht="12" hidden="false" customHeight="false" outlineLevel="0" collapsed="false">
      <c r="A18" s="57" t="n">
        <v>7</v>
      </c>
      <c r="B18" s="58" t="n">
        <v>53.8</v>
      </c>
      <c r="C18" s="59" t="n">
        <v>53.8</v>
      </c>
      <c r="D18" s="59" t="n">
        <v>53.8</v>
      </c>
      <c r="E18" s="59" t="n">
        <v>53.8</v>
      </c>
      <c r="F18" s="59" t="n">
        <v>53.7</v>
      </c>
      <c r="G18" s="59" t="n">
        <v>53.7</v>
      </c>
      <c r="H18" s="59" t="n">
        <v>53.8</v>
      </c>
      <c r="I18" s="60" t="n">
        <v>53.9</v>
      </c>
      <c r="J18" s="59" t="n">
        <v>53.99</v>
      </c>
      <c r="K18" s="59" t="n">
        <v>54</v>
      </c>
      <c r="L18" s="59" t="n">
        <v>54.1</v>
      </c>
      <c r="M18" s="59" t="n">
        <v>53.97</v>
      </c>
      <c r="N18" s="59" t="n">
        <v>53.7</v>
      </c>
      <c r="O18" s="59" t="n">
        <v>53.3</v>
      </c>
      <c r="P18" s="59" t="n">
        <v>52.84</v>
      </c>
      <c r="Q18" s="59" t="n">
        <v>52.3</v>
      </c>
      <c r="R18" s="59" t="n">
        <v>52.1</v>
      </c>
      <c r="S18" s="59" t="n">
        <v>52.05</v>
      </c>
      <c r="T18" s="59" t="n">
        <v>51.8</v>
      </c>
      <c r="U18" s="60" t="n">
        <v>51.7</v>
      </c>
      <c r="V18" s="59" t="n">
        <v>51.9</v>
      </c>
      <c r="W18" s="59" t="n">
        <v>52.2</v>
      </c>
      <c r="X18" s="59" t="n">
        <v>52.1</v>
      </c>
      <c r="Y18" s="59" t="n">
        <v>51.9</v>
      </c>
      <c r="Z18" s="61" t="n">
        <f aca="false">AVERAGE(B18:Y18)</f>
        <v>53.09375</v>
      </c>
      <c r="AA18" s="62" t="n">
        <v>54.2</v>
      </c>
      <c r="AB18" s="63" t="n">
        <v>51.6</v>
      </c>
      <c r="AC18" s="59" t="n">
        <f aca="false">AA18-AB18</f>
        <v>2.6</v>
      </c>
      <c r="AD18" s="59" t="n">
        <f aca="false">AVERAGE(J18:U18)</f>
        <v>52.9875</v>
      </c>
      <c r="AE18" s="60" t="n">
        <f aca="false">AVERAGE(B18:I18,V18:Y18)</f>
        <v>53.2</v>
      </c>
      <c r="AF18" s="67" t="n">
        <f aca="false">SUM(Z18+700)*(1013.25/760)</f>
        <v>1004.04242393092</v>
      </c>
      <c r="AG18" s="62" t="n">
        <f aca="false">SUM(AA18+700)*(1013.25/760)</f>
        <v>1005.51730263158</v>
      </c>
      <c r="AH18" s="68" t="n">
        <f aca="false">SUM(AB18+700)*(1013.25/760)</f>
        <v>1002.05092105263</v>
      </c>
    </row>
    <row r="19" customFormat="false" ht="12" hidden="false" customHeight="false" outlineLevel="0" collapsed="false">
      <c r="A19" s="57" t="n">
        <v>8</v>
      </c>
      <c r="B19" s="58" t="n">
        <v>51.8</v>
      </c>
      <c r="C19" s="59" t="n">
        <v>51.7</v>
      </c>
      <c r="D19" s="59" t="n">
        <v>51.6</v>
      </c>
      <c r="E19" s="59" t="n">
        <v>51.6</v>
      </c>
      <c r="F19" s="59" t="n">
        <v>51.5</v>
      </c>
      <c r="G19" s="59" t="n">
        <v>51.5</v>
      </c>
      <c r="H19" s="59" t="n">
        <v>51.5</v>
      </c>
      <c r="I19" s="60" t="n">
        <v>51.7</v>
      </c>
      <c r="J19" s="59" t="n">
        <v>51.97</v>
      </c>
      <c r="K19" s="59" t="n">
        <v>52</v>
      </c>
      <c r="L19" s="59" t="n">
        <v>52</v>
      </c>
      <c r="M19" s="59" t="n">
        <v>52.05</v>
      </c>
      <c r="N19" s="59" t="n">
        <v>52</v>
      </c>
      <c r="O19" s="59" t="n">
        <v>52</v>
      </c>
      <c r="P19" s="59" t="n">
        <v>51.91</v>
      </c>
      <c r="Q19" s="59" t="n">
        <v>51.8</v>
      </c>
      <c r="R19" s="59" t="n">
        <v>51.7</v>
      </c>
      <c r="S19" s="59" t="n">
        <v>51.67</v>
      </c>
      <c r="T19" s="59" t="n">
        <v>51.7</v>
      </c>
      <c r="U19" s="60" t="n">
        <v>51.8</v>
      </c>
      <c r="V19" s="59" t="n">
        <v>52.3</v>
      </c>
      <c r="W19" s="59" t="n">
        <v>52.4</v>
      </c>
      <c r="X19" s="59" t="n">
        <v>52.4</v>
      </c>
      <c r="Y19" s="59" t="n">
        <v>52.5</v>
      </c>
      <c r="Z19" s="61" t="n">
        <f aca="false">AVERAGE(B19:Y19)</f>
        <v>51.8791666666667</v>
      </c>
      <c r="AA19" s="62" t="n">
        <f aca="false">LARGE(B19:Y19,1)</f>
        <v>52.5</v>
      </c>
      <c r="AB19" s="63" t="n">
        <v>51.4</v>
      </c>
      <c r="AC19" s="59" t="n">
        <f aca="false">AA19-AB19</f>
        <v>1.1</v>
      </c>
      <c r="AD19" s="59" t="n">
        <f aca="false">AVERAGE(J19:U19)</f>
        <v>51.8833333333333</v>
      </c>
      <c r="AE19" s="60" t="n">
        <f aca="false">AVERAGE(B19:I19,V19:Y19)</f>
        <v>51.875</v>
      </c>
      <c r="AF19" s="67" t="n">
        <f aca="false">SUM(Z19+700)*(1013.25/760)</f>
        <v>1002.42311266447</v>
      </c>
      <c r="AG19" s="62" t="n">
        <f aca="false">SUM(AA19+700)*(1013.25/760)</f>
        <v>1003.25082236842</v>
      </c>
      <c r="AH19" s="68" t="n">
        <f aca="false">SUM(AB19+700)*(1013.25/760)</f>
        <v>1001.78427631579</v>
      </c>
    </row>
    <row r="20" customFormat="false" ht="12" hidden="false" customHeight="false" outlineLevel="0" collapsed="false">
      <c r="A20" s="57" t="n">
        <v>9</v>
      </c>
      <c r="B20" s="58" t="n">
        <v>52.5</v>
      </c>
      <c r="C20" s="59" t="n">
        <v>52.5</v>
      </c>
      <c r="D20" s="59" t="n">
        <v>52.5</v>
      </c>
      <c r="E20" s="59" t="n">
        <v>52.5</v>
      </c>
      <c r="F20" s="59" t="n">
        <v>52.5</v>
      </c>
      <c r="G20" s="59" t="n">
        <v>52.8</v>
      </c>
      <c r="H20" s="59" t="n">
        <v>52.9</v>
      </c>
      <c r="I20" s="60" t="n">
        <v>53</v>
      </c>
      <c r="J20" s="59" t="n">
        <v>52.98</v>
      </c>
      <c r="K20" s="59" t="n">
        <v>53</v>
      </c>
      <c r="L20" s="59" t="n">
        <v>53.2</v>
      </c>
      <c r="M20" s="59" t="n">
        <v>53.2</v>
      </c>
      <c r="N20" s="59" t="n">
        <v>53</v>
      </c>
      <c r="O20" s="59" t="n">
        <v>52.8</v>
      </c>
      <c r="P20" s="59" t="n">
        <v>52.71</v>
      </c>
      <c r="Q20" s="59" t="n">
        <v>52.5</v>
      </c>
      <c r="R20" s="59" t="n">
        <v>52.4</v>
      </c>
      <c r="S20" s="59" t="n">
        <v>52.55</v>
      </c>
      <c r="T20" s="59" t="n">
        <v>52.4</v>
      </c>
      <c r="U20" s="60" t="n">
        <v>52.4</v>
      </c>
      <c r="V20" s="59" t="n">
        <v>52.4</v>
      </c>
      <c r="W20" s="59" t="n">
        <v>52.6</v>
      </c>
      <c r="X20" s="59" t="n">
        <v>52.6</v>
      </c>
      <c r="Y20" s="59" t="n">
        <v>52.6</v>
      </c>
      <c r="Z20" s="61" t="n">
        <f aca="false">AVERAGE(B20:Y20)</f>
        <v>52.6891666666667</v>
      </c>
      <c r="AA20" s="62" t="n">
        <v>53.3</v>
      </c>
      <c r="AB20" s="63" t="n">
        <v>52.3</v>
      </c>
      <c r="AC20" s="59" t="n">
        <f aca="false">AA20-AB20</f>
        <v>1</v>
      </c>
      <c r="AD20" s="59" t="n">
        <f aca="false">AVERAGE(J20:U20)</f>
        <v>52.7616666666667</v>
      </c>
      <c r="AE20" s="60" t="n">
        <f aca="false">AVERAGE(B20:I20,V20:Y20)</f>
        <v>52.6166666666667</v>
      </c>
      <c r="AF20" s="67" t="n">
        <f aca="false">SUM(Z20+700)*(1013.25/760)</f>
        <v>1003.50302384868</v>
      </c>
      <c r="AG20" s="62" t="n">
        <f aca="false">SUM(AA20+700)*(1013.25/760)</f>
        <v>1004.31740131579</v>
      </c>
      <c r="AH20" s="68" t="n">
        <f aca="false">SUM(AB20+700)*(1013.25/760)</f>
        <v>1002.98417763158</v>
      </c>
    </row>
    <row r="21" customFormat="false" ht="12" hidden="false" customHeight="false" outlineLevel="0" collapsed="false">
      <c r="A21" s="57" t="n">
        <v>10</v>
      </c>
      <c r="B21" s="58" t="n">
        <v>52.5</v>
      </c>
      <c r="C21" s="59" t="n">
        <v>52.3</v>
      </c>
      <c r="D21" s="59" t="n">
        <v>52.3</v>
      </c>
      <c r="E21" s="59" t="n">
        <v>52.3</v>
      </c>
      <c r="F21" s="59" t="n">
        <v>52.3</v>
      </c>
      <c r="G21" s="59" t="n">
        <v>52.3</v>
      </c>
      <c r="H21" s="59" t="n">
        <v>52.5</v>
      </c>
      <c r="I21" s="60" t="n">
        <v>52.9</v>
      </c>
      <c r="J21" s="59" t="n">
        <v>53.14</v>
      </c>
      <c r="K21" s="59" t="n">
        <v>53.2</v>
      </c>
      <c r="L21" s="59" t="n">
        <v>53.2</v>
      </c>
      <c r="M21" s="59" t="n">
        <v>53.14</v>
      </c>
      <c r="N21" s="59" t="n">
        <v>53.2</v>
      </c>
      <c r="O21" s="59" t="n">
        <v>53.1</v>
      </c>
      <c r="P21" s="59" t="n">
        <v>53</v>
      </c>
      <c r="Q21" s="59" t="n">
        <v>52.8</v>
      </c>
      <c r="R21" s="59" t="n">
        <v>52.6</v>
      </c>
      <c r="S21" s="59" t="n">
        <v>52.6</v>
      </c>
      <c r="T21" s="59" t="n">
        <v>52.3</v>
      </c>
      <c r="U21" s="60" t="n">
        <v>52.3</v>
      </c>
      <c r="V21" s="59" t="n">
        <v>52.4</v>
      </c>
      <c r="W21" s="59" t="n">
        <v>52.6</v>
      </c>
      <c r="X21" s="59" t="n">
        <v>52.6</v>
      </c>
      <c r="Y21" s="59" t="n">
        <v>52.6</v>
      </c>
      <c r="Z21" s="61" t="n">
        <f aca="false">AVERAGE(B21:Y21)</f>
        <v>52.6741666666667</v>
      </c>
      <c r="AA21" s="62" t="n">
        <v>53.3</v>
      </c>
      <c r="AB21" s="63" t="n">
        <v>52.2</v>
      </c>
      <c r="AC21" s="59" t="n">
        <f aca="false">AA21-AB21</f>
        <v>1.09999999999999</v>
      </c>
      <c r="AD21" s="59" t="n">
        <f aca="false">AVERAGE(J21:U21)</f>
        <v>52.8816666666667</v>
      </c>
      <c r="AE21" s="60" t="n">
        <f aca="false">AVERAGE(B21:I21,V21:Y21)</f>
        <v>52.4666666666667</v>
      </c>
      <c r="AF21" s="67" t="n">
        <f aca="false">SUM(Z21+700)*(1013.25/760)</f>
        <v>1003.48302549342</v>
      </c>
      <c r="AG21" s="62" t="n">
        <f aca="false">SUM(AA21+700)*(1013.25/760)</f>
        <v>1004.31740131579</v>
      </c>
      <c r="AH21" s="68" t="n">
        <f aca="false">SUM(AB21+700)*(1013.25/760)</f>
        <v>1002.85085526316</v>
      </c>
    </row>
    <row r="22" customFormat="false" ht="12" hidden="false" customHeight="false" outlineLevel="0" collapsed="false">
      <c r="A22" s="57" t="n">
        <v>11</v>
      </c>
      <c r="B22" s="58" t="n">
        <v>52.7</v>
      </c>
      <c r="C22" s="59" t="n">
        <v>52.6</v>
      </c>
      <c r="D22" s="59" t="n">
        <v>52.4</v>
      </c>
      <c r="E22" s="59" t="n">
        <v>52.3</v>
      </c>
      <c r="F22" s="59" t="n">
        <v>52.4</v>
      </c>
      <c r="G22" s="59" t="n">
        <v>52.5</v>
      </c>
      <c r="H22" s="59" t="n">
        <v>52.8</v>
      </c>
      <c r="I22" s="60" t="n">
        <v>53</v>
      </c>
      <c r="J22" s="59" t="n">
        <v>53.4</v>
      </c>
      <c r="K22" s="59" t="n">
        <v>53.6</v>
      </c>
      <c r="L22" s="59" t="n">
        <v>53.6</v>
      </c>
      <c r="M22" s="59" t="n">
        <v>53.58</v>
      </c>
      <c r="N22" s="59" t="n">
        <v>53.6</v>
      </c>
      <c r="O22" s="59" t="n">
        <v>53.5</v>
      </c>
      <c r="P22" s="59" t="n">
        <v>53.14</v>
      </c>
      <c r="Q22" s="59" t="n">
        <v>52.8</v>
      </c>
      <c r="R22" s="59" t="n">
        <v>52.7</v>
      </c>
      <c r="S22" s="59" t="n">
        <v>52.78</v>
      </c>
      <c r="T22" s="59" t="n">
        <v>52.8</v>
      </c>
      <c r="U22" s="60" t="n">
        <v>52.8</v>
      </c>
      <c r="V22" s="59" t="n">
        <v>52.9</v>
      </c>
      <c r="W22" s="59" t="n">
        <v>53.3</v>
      </c>
      <c r="X22" s="59" t="n">
        <v>53.3</v>
      </c>
      <c r="Y22" s="59" t="n">
        <v>53.4</v>
      </c>
      <c r="Z22" s="61" t="n">
        <f aca="false">AVERAGE(B22:Y22)</f>
        <v>52.9958333333333</v>
      </c>
      <c r="AA22" s="62" t="n">
        <v>53.8</v>
      </c>
      <c r="AB22" s="63" t="n">
        <f aca="false">LARGE(B22:Y22,24)</f>
        <v>52.3</v>
      </c>
      <c r="AC22" s="59" t="n">
        <f aca="false">AA22-AB22</f>
        <v>1.5</v>
      </c>
      <c r="AD22" s="59" t="n">
        <f aca="false">AVERAGE(J22:U22)</f>
        <v>53.1916666666667</v>
      </c>
      <c r="AE22" s="60" t="n">
        <f aca="false">AVERAGE(B22:I22,V22:Y22)</f>
        <v>52.8</v>
      </c>
      <c r="AF22" s="67" t="n">
        <f aca="false">SUM(Z22+700)*(1013.25/760)</f>
        <v>1003.91187911184</v>
      </c>
      <c r="AG22" s="62" t="n">
        <f aca="false">SUM(AA22+700)*(1013.25/760)</f>
        <v>1004.98401315789</v>
      </c>
      <c r="AH22" s="68" t="n">
        <f aca="false">SUM(AB22+700)*(1013.25/760)</f>
        <v>1002.98417763158</v>
      </c>
    </row>
    <row r="23" customFormat="false" ht="12" hidden="false" customHeight="false" outlineLevel="0" collapsed="false">
      <c r="A23" s="57" t="n">
        <v>12</v>
      </c>
      <c r="B23" s="58" t="n">
        <v>53.5</v>
      </c>
      <c r="C23" s="59" t="n">
        <v>53.3</v>
      </c>
      <c r="D23" s="59" t="n">
        <v>53.3</v>
      </c>
      <c r="E23" s="59" t="n">
        <v>53.5</v>
      </c>
      <c r="F23" s="59" t="n">
        <v>53.5</v>
      </c>
      <c r="G23" s="59" t="n">
        <v>53.7</v>
      </c>
      <c r="H23" s="59" t="n">
        <v>53.9</v>
      </c>
      <c r="I23" s="60" t="n">
        <v>54.2</v>
      </c>
      <c r="J23" s="59" t="n">
        <v>54.34</v>
      </c>
      <c r="K23" s="59" t="n">
        <v>54.4</v>
      </c>
      <c r="L23" s="59" t="n">
        <v>54.7</v>
      </c>
      <c r="M23" s="59" t="n">
        <v>55.64</v>
      </c>
      <c r="N23" s="59" t="n">
        <v>55.9</v>
      </c>
      <c r="O23" s="59" t="n">
        <v>56.1</v>
      </c>
      <c r="P23" s="59" t="n">
        <v>56.21</v>
      </c>
      <c r="Q23" s="59" t="n">
        <v>56.3</v>
      </c>
      <c r="R23" s="59" t="n">
        <v>56</v>
      </c>
      <c r="S23" s="59" t="n">
        <v>55.86</v>
      </c>
      <c r="T23" s="59" t="n">
        <v>55.9</v>
      </c>
      <c r="U23" s="60" t="n">
        <v>56</v>
      </c>
      <c r="V23" s="59" t="n">
        <v>56.3</v>
      </c>
      <c r="W23" s="59" t="n">
        <v>57</v>
      </c>
      <c r="X23" s="59" t="n">
        <v>57</v>
      </c>
      <c r="Y23" s="59" t="n">
        <v>57.1</v>
      </c>
      <c r="Z23" s="61" t="n">
        <f aca="false">AVERAGE(B23:Y23)</f>
        <v>55.1520833333333</v>
      </c>
      <c r="AA23" s="62" t="n">
        <f aca="false">LARGE(B23:Y23,1)</f>
        <v>57.1</v>
      </c>
      <c r="AB23" s="63" t="n">
        <v>53.2</v>
      </c>
      <c r="AC23" s="59" t="n">
        <f aca="false">AA23-AB23</f>
        <v>3.9</v>
      </c>
      <c r="AD23" s="59" t="n">
        <f aca="false">AVERAGE(J23:U23)</f>
        <v>55.6125</v>
      </c>
      <c r="AE23" s="60" t="n">
        <f aca="false">AVERAGE(B23:I23,V23:Y23)</f>
        <v>54.6916666666667</v>
      </c>
      <c r="AF23" s="67" t="n">
        <f aca="false">SUM(Z23+700)*(1013.25/760)</f>
        <v>1006.78664268092</v>
      </c>
      <c r="AG23" s="62" t="n">
        <f aca="false">SUM(AA23+700)*(1013.25/760)</f>
        <v>1009.38365131579</v>
      </c>
      <c r="AH23" s="68" t="n">
        <f aca="false">SUM(AB23+700)*(1013.25/760)</f>
        <v>1004.18407894737</v>
      </c>
    </row>
    <row r="24" customFormat="false" ht="12" hidden="false" customHeight="false" outlineLevel="0" collapsed="false">
      <c r="A24" s="57" t="n">
        <v>13</v>
      </c>
      <c r="B24" s="59" t="n">
        <v>56.9</v>
      </c>
      <c r="C24" s="59" t="n">
        <v>56.9</v>
      </c>
      <c r="D24" s="59" t="n">
        <v>56.9</v>
      </c>
      <c r="E24" s="59" t="n">
        <v>56.9</v>
      </c>
      <c r="F24" s="59" t="n">
        <v>57</v>
      </c>
      <c r="G24" s="59" t="n">
        <v>57.1</v>
      </c>
      <c r="H24" s="59" t="n">
        <v>57.3</v>
      </c>
      <c r="I24" s="60" t="n">
        <v>57.5</v>
      </c>
      <c r="J24" s="59" t="n">
        <v>57.7</v>
      </c>
      <c r="K24" s="59" t="n">
        <v>57.8</v>
      </c>
      <c r="L24" s="59" t="n">
        <v>58.1</v>
      </c>
      <c r="M24" s="59" t="n">
        <v>58.09</v>
      </c>
      <c r="N24" s="59" t="n">
        <v>58.1</v>
      </c>
      <c r="O24" s="59" t="n">
        <v>58.1</v>
      </c>
      <c r="P24" s="59" t="n">
        <v>58.06</v>
      </c>
      <c r="Q24" s="59" t="n">
        <v>58</v>
      </c>
      <c r="R24" s="59" t="n">
        <v>57.7</v>
      </c>
      <c r="S24" s="59" t="n">
        <v>57.62</v>
      </c>
      <c r="T24" s="59" t="n">
        <v>57.5</v>
      </c>
      <c r="U24" s="60" t="n">
        <v>57.6</v>
      </c>
      <c r="V24" s="59" t="n">
        <v>57.7</v>
      </c>
      <c r="W24" s="59" t="n">
        <v>58</v>
      </c>
      <c r="X24" s="59" t="n">
        <v>58</v>
      </c>
      <c r="Y24" s="59" t="n">
        <v>57.9</v>
      </c>
      <c r="Z24" s="61" t="n">
        <f aca="false">AVERAGE(B24:Y24)</f>
        <v>57.6029166666667</v>
      </c>
      <c r="AA24" s="62" t="n">
        <v>58.2</v>
      </c>
      <c r="AB24" s="63" t="n">
        <v>56.8</v>
      </c>
      <c r="AC24" s="59" t="n">
        <f aca="false">AA24-AB24</f>
        <v>1.40000000000001</v>
      </c>
      <c r="AD24" s="59" t="n">
        <f aca="false">AVERAGE(J24:U24)</f>
        <v>57.8641666666667</v>
      </c>
      <c r="AE24" s="60" t="n">
        <f aca="false">AVERAGE(B24:I24,V24:Y24)</f>
        <v>57.3416666666667</v>
      </c>
      <c r="AF24" s="67" t="n">
        <f aca="false">SUM(Z24+700)*(1013.25/760)</f>
        <v>1010.05415172697</v>
      </c>
      <c r="AG24" s="62" t="n">
        <f aca="false">SUM(AA24+700)*(1013.25/760)</f>
        <v>1010.85019736842</v>
      </c>
      <c r="AH24" s="68" t="n">
        <f aca="false">SUM(AB24+700)*(1013.25/760)</f>
        <v>1008.98368421053</v>
      </c>
    </row>
    <row r="25" customFormat="false" ht="12" hidden="false" customHeight="false" outlineLevel="0" collapsed="false">
      <c r="A25" s="57" t="n">
        <v>14</v>
      </c>
      <c r="B25" s="59" t="n">
        <v>57.8</v>
      </c>
      <c r="C25" s="59" t="n">
        <v>57.7</v>
      </c>
      <c r="D25" s="59" t="n">
        <v>57.5</v>
      </c>
      <c r="E25" s="59" t="n">
        <v>57.5</v>
      </c>
      <c r="F25" s="59" t="n">
        <v>57.6</v>
      </c>
      <c r="G25" s="59" t="n">
        <v>57.6</v>
      </c>
      <c r="H25" s="59" t="n">
        <v>57.7</v>
      </c>
      <c r="I25" s="60" t="n">
        <v>57.8</v>
      </c>
      <c r="J25" s="59" t="n">
        <v>57.97</v>
      </c>
      <c r="K25" s="59" t="n">
        <v>58</v>
      </c>
      <c r="L25" s="59" t="n">
        <v>58.2</v>
      </c>
      <c r="M25" s="59" t="n">
        <v>58.27</v>
      </c>
      <c r="N25" s="59" t="n">
        <v>58</v>
      </c>
      <c r="O25" s="59" t="n">
        <v>57.7</v>
      </c>
      <c r="P25" s="59" t="n">
        <v>57.27</v>
      </c>
      <c r="Q25" s="59" t="n">
        <v>57.1</v>
      </c>
      <c r="R25" s="59" t="n">
        <v>57</v>
      </c>
      <c r="S25" s="59" t="n">
        <v>56.75</v>
      </c>
      <c r="T25" s="59" t="n">
        <v>56.7</v>
      </c>
      <c r="U25" s="60" t="n">
        <v>56.7</v>
      </c>
      <c r="V25" s="59" t="n">
        <v>56.8</v>
      </c>
      <c r="W25" s="59" t="n">
        <v>56.8</v>
      </c>
      <c r="X25" s="59" t="n">
        <v>56.9</v>
      </c>
      <c r="Y25" s="59" t="n">
        <v>56.8</v>
      </c>
      <c r="Z25" s="61" t="n">
        <f aca="false">AVERAGE(B25:Y25)</f>
        <v>57.4233333333333</v>
      </c>
      <c r="AA25" s="62" t="n">
        <v>58.3</v>
      </c>
      <c r="AB25" s="63" t="n">
        <v>56.6</v>
      </c>
      <c r="AC25" s="59" t="n">
        <f aca="false">AA25-AB25</f>
        <v>1.7</v>
      </c>
      <c r="AD25" s="59" t="n">
        <f aca="false">AVERAGE(J25:U25)</f>
        <v>57.4716666666667</v>
      </c>
      <c r="AE25" s="60" t="n">
        <f aca="false">AVERAGE(B25:I25,V25:Y25)</f>
        <v>57.375</v>
      </c>
      <c r="AF25" s="67" t="n">
        <f aca="false">SUM(Z25+700)*(1013.25/760)</f>
        <v>1009.81472697368</v>
      </c>
      <c r="AG25" s="62" t="n">
        <f aca="false">SUM(AA25+700)*(1013.25/760)</f>
        <v>1010.98351973684</v>
      </c>
      <c r="AH25" s="68" t="n">
        <f aca="false">SUM(AB25+700)*(1013.25/760)</f>
        <v>1008.71703947368</v>
      </c>
    </row>
    <row r="26" customFormat="false" ht="12" hidden="false" customHeight="false" outlineLevel="0" collapsed="false">
      <c r="A26" s="57" t="n">
        <v>15</v>
      </c>
      <c r="B26" s="59" t="n">
        <v>56.6</v>
      </c>
      <c r="C26" s="59" t="n">
        <v>56.5</v>
      </c>
      <c r="D26" s="59" t="n">
        <v>56.3</v>
      </c>
      <c r="E26" s="59" t="n">
        <v>55.9</v>
      </c>
      <c r="F26" s="59" t="n">
        <v>55.6</v>
      </c>
      <c r="G26" s="59" t="n">
        <v>55.4</v>
      </c>
      <c r="H26" s="59" t="n">
        <v>55.5</v>
      </c>
      <c r="I26" s="60" t="n">
        <v>55.5</v>
      </c>
      <c r="J26" s="59" t="n">
        <v>55.64</v>
      </c>
      <c r="K26" s="59" t="n">
        <v>55.7</v>
      </c>
      <c r="L26" s="59" t="n">
        <v>55.7</v>
      </c>
      <c r="M26" s="59" t="n">
        <v>55.64</v>
      </c>
      <c r="N26" s="59" t="n">
        <v>55.6</v>
      </c>
      <c r="O26" s="59" t="n">
        <v>55.3</v>
      </c>
      <c r="P26" s="59" t="n">
        <v>54.9</v>
      </c>
      <c r="Q26" s="59" t="n">
        <v>54.8</v>
      </c>
      <c r="R26" s="59" t="n">
        <v>54.6</v>
      </c>
      <c r="S26" s="59" t="n">
        <v>54.5</v>
      </c>
      <c r="T26" s="59" t="n">
        <v>54.3</v>
      </c>
      <c r="U26" s="60" t="n">
        <v>54.3</v>
      </c>
      <c r="V26" s="59" t="n">
        <v>54.3</v>
      </c>
      <c r="W26" s="59" t="n">
        <v>54.4</v>
      </c>
      <c r="X26" s="59" t="n">
        <v>54.4</v>
      </c>
      <c r="Y26" s="59" t="n">
        <v>54.3</v>
      </c>
      <c r="Z26" s="61" t="n">
        <f aca="false">AVERAGE(B26:Y26)</f>
        <v>55.2366666666667</v>
      </c>
      <c r="AA26" s="62" t="n">
        <v>56.8</v>
      </c>
      <c r="AB26" s="63" t="n">
        <v>54.2</v>
      </c>
      <c r="AC26" s="59" t="n">
        <f aca="false">AA26-AB26</f>
        <v>2.59999999999999</v>
      </c>
      <c r="AD26" s="59" t="n">
        <f aca="false">AVERAGE(J26:U26)</f>
        <v>55.0816666666667</v>
      </c>
      <c r="AE26" s="60" t="n">
        <f aca="false">AVERAGE(B26:I26,V26:Y26)</f>
        <v>55.3916666666667</v>
      </c>
      <c r="AF26" s="67" t="n">
        <f aca="false">SUM(Z26+700)*(1013.25/760)</f>
        <v>1006.89941118421</v>
      </c>
      <c r="AG26" s="62" t="n">
        <f aca="false">SUM(AA26+700)*(1013.25/760)</f>
        <v>1008.98368421053</v>
      </c>
      <c r="AH26" s="68" t="n">
        <f aca="false">SUM(AB26+700)*(1013.25/760)</f>
        <v>1005.51730263158</v>
      </c>
    </row>
    <row r="27" customFormat="false" ht="12" hidden="false" customHeight="false" outlineLevel="0" collapsed="false">
      <c r="A27" s="57" t="n">
        <v>16</v>
      </c>
      <c r="B27" s="59" t="n">
        <v>54.2</v>
      </c>
      <c r="C27" s="59" t="n">
        <v>54</v>
      </c>
      <c r="D27" s="59" t="n">
        <v>53.7</v>
      </c>
      <c r="E27" s="59" t="n">
        <v>53.8</v>
      </c>
      <c r="F27" s="59" t="n">
        <v>53.6</v>
      </c>
      <c r="G27" s="59" t="n">
        <v>53.3</v>
      </c>
      <c r="H27" s="59" t="n">
        <v>53.2</v>
      </c>
      <c r="I27" s="60" t="n">
        <v>53.4</v>
      </c>
      <c r="J27" s="59" t="n">
        <v>53.38</v>
      </c>
      <c r="K27" s="59" t="n">
        <v>53.4</v>
      </c>
      <c r="L27" s="59" t="n">
        <v>53.5</v>
      </c>
      <c r="M27" s="59" t="n">
        <v>53.38</v>
      </c>
      <c r="N27" s="59" t="n">
        <v>53.4</v>
      </c>
      <c r="O27" s="59" t="n">
        <v>53.3</v>
      </c>
      <c r="P27" s="59" t="n">
        <v>52.98</v>
      </c>
      <c r="Q27" s="59" t="n">
        <v>52.8</v>
      </c>
      <c r="R27" s="59" t="n">
        <v>52.7</v>
      </c>
      <c r="S27" s="59" t="n">
        <v>52.38</v>
      </c>
      <c r="T27" s="59" t="n">
        <v>52.3</v>
      </c>
      <c r="U27" s="60" t="n">
        <v>52.4</v>
      </c>
      <c r="V27" s="59" t="n">
        <v>52.4</v>
      </c>
      <c r="W27" s="59" t="n">
        <v>52.6</v>
      </c>
      <c r="X27" s="59" t="n">
        <v>52.7</v>
      </c>
      <c r="Y27" s="59" t="n">
        <v>52.7</v>
      </c>
      <c r="Z27" s="61" t="n">
        <f aca="false">AVERAGE(B27:Y27)</f>
        <v>53.1466666666667</v>
      </c>
      <c r="AA27" s="62" t="n">
        <v>54.3</v>
      </c>
      <c r="AB27" s="63" t="n">
        <f aca="false">LARGE(B27:Y27,24)</f>
        <v>52.3</v>
      </c>
      <c r="AC27" s="59" t="n">
        <f aca="false">AA27-AB27</f>
        <v>2</v>
      </c>
      <c r="AD27" s="59" t="n">
        <f aca="false">AVERAGE(J27:U27)</f>
        <v>52.9933333333333</v>
      </c>
      <c r="AE27" s="60" t="n">
        <f aca="false">AVERAGE(B27:I27,V27:Y27)</f>
        <v>53.3</v>
      </c>
      <c r="AF27" s="67" t="n">
        <f aca="false">SUM(Z27+700)*(1013.25/760)</f>
        <v>1004.11297368421</v>
      </c>
      <c r="AG27" s="62" t="n">
        <f aca="false">SUM(AA27+700)*(1013.25/760)</f>
        <v>1005.650625</v>
      </c>
      <c r="AH27" s="68" t="n">
        <f aca="false">SUM(AB27+700)*(1013.25/760)</f>
        <v>1002.98417763158</v>
      </c>
    </row>
    <row r="28" customFormat="false" ht="12" hidden="false" customHeight="false" outlineLevel="0" collapsed="false">
      <c r="A28" s="57" t="n">
        <v>17</v>
      </c>
      <c r="B28" s="59" t="n">
        <v>52.6</v>
      </c>
      <c r="C28" s="59" t="n">
        <v>52.6</v>
      </c>
      <c r="D28" s="59" t="n">
        <v>52.5</v>
      </c>
      <c r="E28" s="59" t="n">
        <v>52.4</v>
      </c>
      <c r="F28" s="59" t="n">
        <v>52.4</v>
      </c>
      <c r="G28" s="59" t="n">
        <v>52.3</v>
      </c>
      <c r="H28" s="59" t="n">
        <v>52.5</v>
      </c>
      <c r="I28" s="60" t="n">
        <v>52.8</v>
      </c>
      <c r="J28" s="59" t="n">
        <v>53.2</v>
      </c>
      <c r="K28" s="59" t="n">
        <v>53.2</v>
      </c>
      <c r="L28" s="59" t="n">
        <v>53.3</v>
      </c>
      <c r="M28" s="59" t="n">
        <v>53.65</v>
      </c>
      <c r="N28" s="59" t="n">
        <v>53.6</v>
      </c>
      <c r="O28" s="59" t="n">
        <v>53.6</v>
      </c>
      <c r="P28" s="59" t="n">
        <v>53.5</v>
      </c>
      <c r="Q28" s="59" t="n">
        <v>53.4</v>
      </c>
      <c r="R28" s="59" t="n">
        <v>53.4</v>
      </c>
      <c r="S28" s="59" t="n">
        <v>53.3</v>
      </c>
      <c r="T28" s="59" t="n">
        <v>53.4</v>
      </c>
      <c r="U28" s="60" t="n">
        <v>53.8</v>
      </c>
      <c r="V28" s="59" t="n">
        <v>54.3</v>
      </c>
      <c r="W28" s="59" t="n">
        <v>54.6</v>
      </c>
      <c r="X28" s="59" t="n">
        <v>54.8</v>
      </c>
      <c r="Y28" s="59" t="n">
        <v>55.1</v>
      </c>
      <c r="Z28" s="61" t="n">
        <f aca="false">AVERAGE(B28:Y28)</f>
        <v>53.34375</v>
      </c>
      <c r="AA28" s="62" t="n">
        <f aca="false">LARGE(B28:Y28,1)</f>
        <v>55.1</v>
      </c>
      <c r="AB28" s="63" t="n">
        <v>52.2</v>
      </c>
      <c r="AC28" s="59" t="n">
        <f aca="false">AA28-AB28</f>
        <v>2.9</v>
      </c>
      <c r="AD28" s="59" t="n">
        <f aca="false">AVERAGE(J28:U28)</f>
        <v>53.4458333333333</v>
      </c>
      <c r="AE28" s="60" t="n">
        <f aca="false">AVERAGE(B28:I28,V28:Y28)</f>
        <v>53.2416666666667</v>
      </c>
      <c r="AF28" s="67" t="n">
        <f aca="false">SUM(Z28+700)*(1013.25/760)</f>
        <v>1004.37572985197</v>
      </c>
      <c r="AG28" s="62" t="n">
        <f aca="false">SUM(AA28+700)*(1013.25/760)</f>
        <v>1006.71720394737</v>
      </c>
      <c r="AH28" s="68" t="n">
        <f aca="false">SUM(AB28+700)*(1013.25/760)</f>
        <v>1002.85085526316</v>
      </c>
    </row>
    <row r="29" customFormat="false" ht="12" hidden="false" customHeight="false" outlineLevel="0" collapsed="false">
      <c r="A29" s="57" t="n">
        <v>18</v>
      </c>
      <c r="B29" s="59" t="n">
        <v>55.2</v>
      </c>
      <c r="C29" s="59" t="n">
        <v>55.2</v>
      </c>
      <c r="D29" s="59" t="n">
        <v>55.1</v>
      </c>
      <c r="E29" s="59" t="n">
        <v>55.1</v>
      </c>
      <c r="F29" s="59" t="n">
        <v>55.1</v>
      </c>
      <c r="G29" s="59" t="n">
        <v>55.2</v>
      </c>
      <c r="H29" s="59" t="n">
        <v>55.5</v>
      </c>
      <c r="I29" s="60" t="n">
        <v>55.8</v>
      </c>
      <c r="J29" s="59" t="n">
        <v>56.42</v>
      </c>
      <c r="K29" s="59" t="n">
        <v>56.5</v>
      </c>
      <c r="L29" s="59" t="n">
        <v>56.6</v>
      </c>
      <c r="M29" s="59" t="n">
        <v>56.72</v>
      </c>
      <c r="N29" s="59" t="n">
        <v>56.7</v>
      </c>
      <c r="O29" s="59" t="n">
        <v>56.7</v>
      </c>
      <c r="P29" s="59" t="n">
        <v>56.7</v>
      </c>
      <c r="Q29" s="59" t="n">
        <v>56.6</v>
      </c>
      <c r="R29" s="59" t="n">
        <v>56.6</v>
      </c>
      <c r="S29" s="59" t="n">
        <v>56.46</v>
      </c>
      <c r="T29" s="59" t="n">
        <v>56.5</v>
      </c>
      <c r="U29" s="60" t="n">
        <v>56.5</v>
      </c>
      <c r="V29" s="59" t="n">
        <v>56.7</v>
      </c>
      <c r="W29" s="59" t="n">
        <v>57.1</v>
      </c>
      <c r="X29" s="59" t="n">
        <v>57.2</v>
      </c>
      <c r="Y29" s="59" t="n">
        <v>57.3</v>
      </c>
      <c r="Z29" s="61" t="n">
        <f aca="false">AVERAGE(B29:Y29)</f>
        <v>56.2291666666667</v>
      </c>
      <c r="AA29" s="62" t="n">
        <v>57.3</v>
      </c>
      <c r="AB29" s="63" t="n">
        <v>55</v>
      </c>
      <c r="AC29" s="59" t="n">
        <f aca="false">AA29-AB29</f>
        <v>2.3</v>
      </c>
      <c r="AD29" s="59" t="n">
        <f aca="false">AVERAGE(J29:U29)</f>
        <v>56.5833333333333</v>
      </c>
      <c r="AE29" s="60" t="n">
        <f aca="false">AVERAGE(B29:I29,V29:Y29)</f>
        <v>55.875</v>
      </c>
      <c r="AF29" s="67" t="n">
        <f aca="false">SUM(Z29+700)*(1013.25/760)</f>
        <v>1008.22263569079</v>
      </c>
      <c r="AG29" s="62" t="n">
        <f aca="false">SUM(AA29+700)*(1013.25/760)</f>
        <v>1009.65029605263</v>
      </c>
      <c r="AH29" s="68" t="n">
        <f aca="false">SUM(AB29+700)*(1013.25/760)</f>
        <v>1006.58388157895</v>
      </c>
    </row>
    <row r="30" customFormat="false" ht="12" hidden="false" customHeight="false" outlineLevel="0" collapsed="false">
      <c r="A30" s="57" t="n">
        <v>19</v>
      </c>
      <c r="B30" s="59" t="n">
        <v>57.4</v>
      </c>
      <c r="C30" s="59" t="n">
        <v>57.4</v>
      </c>
      <c r="D30" s="59" t="n">
        <v>57.3</v>
      </c>
      <c r="E30" s="59" t="n">
        <v>57.3</v>
      </c>
      <c r="F30" s="59" t="n">
        <v>57.2</v>
      </c>
      <c r="G30" s="59" t="n">
        <v>57.1</v>
      </c>
      <c r="H30" s="59" t="n">
        <v>57.1</v>
      </c>
      <c r="I30" s="60" t="n">
        <v>57.2</v>
      </c>
      <c r="J30" s="59" t="n">
        <v>57.3</v>
      </c>
      <c r="K30" s="59" t="n">
        <v>57.3</v>
      </c>
      <c r="L30" s="59" t="n">
        <v>57.4</v>
      </c>
      <c r="M30" s="59" t="n">
        <v>57.4</v>
      </c>
      <c r="N30" s="59" t="n">
        <v>57.2</v>
      </c>
      <c r="O30" s="59" t="n">
        <v>57.1</v>
      </c>
      <c r="P30" s="59" t="n">
        <v>56.87</v>
      </c>
      <c r="Q30" s="59" t="n">
        <v>56.8</v>
      </c>
      <c r="R30" s="59" t="n">
        <v>56.6</v>
      </c>
      <c r="S30" s="59" t="n">
        <v>56.46</v>
      </c>
      <c r="T30" s="59" t="n">
        <v>56.4</v>
      </c>
      <c r="U30" s="60" t="n">
        <v>56.4</v>
      </c>
      <c r="V30" s="59" t="n">
        <v>56.4</v>
      </c>
      <c r="W30" s="59" t="n">
        <v>56.5</v>
      </c>
      <c r="X30" s="59" t="n">
        <v>56.5</v>
      </c>
      <c r="Y30" s="59" t="n">
        <v>56.5</v>
      </c>
      <c r="Z30" s="61" t="n">
        <f aca="false">AVERAGE(B30:Y30)</f>
        <v>56.96375</v>
      </c>
      <c r="AA30" s="62" t="n">
        <v>57.5</v>
      </c>
      <c r="AB30" s="63" t="n">
        <v>56.3</v>
      </c>
      <c r="AC30" s="59" t="n">
        <f aca="false">AA30-AB30</f>
        <v>1.2</v>
      </c>
      <c r="AD30" s="59" t="n">
        <f aca="false">AVERAGE(J30:U30)</f>
        <v>56.9358333333333</v>
      </c>
      <c r="AE30" s="60" t="n">
        <f aca="false">AVERAGE(B30:I30,V30:Y30)</f>
        <v>56.9916666666667</v>
      </c>
      <c r="AF30" s="67" t="n">
        <f aca="false">SUM(Z30+700)*(1013.25/760)</f>
        <v>1009.20199958882</v>
      </c>
      <c r="AG30" s="62" t="n">
        <f aca="false">SUM(AA30+700)*(1013.25/760)</f>
        <v>1009.91694078947</v>
      </c>
      <c r="AH30" s="68" t="n">
        <f aca="false">SUM(AB30+700)*(1013.25/760)</f>
        <v>1008.31707236842</v>
      </c>
    </row>
    <row r="31" customFormat="false" ht="12" hidden="false" customHeight="false" outlineLevel="0" collapsed="false">
      <c r="A31" s="57" t="n">
        <v>20</v>
      </c>
      <c r="B31" s="59" t="n">
        <v>56.4</v>
      </c>
      <c r="C31" s="59" t="n">
        <v>56.3</v>
      </c>
      <c r="D31" s="59" t="n">
        <v>56.1</v>
      </c>
      <c r="E31" s="59" t="n">
        <v>56</v>
      </c>
      <c r="F31" s="59" t="n">
        <v>55.7</v>
      </c>
      <c r="G31" s="59" t="n">
        <v>55.7</v>
      </c>
      <c r="H31" s="59" t="n">
        <v>55.8</v>
      </c>
      <c r="I31" s="60" t="n">
        <v>56.1</v>
      </c>
      <c r="J31" s="59" t="n">
        <v>56.24</v>
      </c>
      <c r="K31" s="59" t="n">
        <v>56.1</v>
      </c>
      <c r="L31" s="59" t="n">
        <v>56.1</v>
      </c>
      <c r="M31" s="59" t="n">
        <v>55.81</v>
      </c>
      <c r="N31" s="59" t="n">
        <v>55.6</v>
      </c>
      <c r="O31" s="59" t="n">
        <v>55.5</v>
      </c>
      <c r="P31" s="59" t="n">
        <v>54.91</v>
      </c>
      <c r="Q31" s="59" t="n">
        <v>54.7</v>
      </c>
      <c r="R31" s="59" t="n">
        <v>54.3</v>
      </c>
      <c r="S31" s="59" t="n">
        <v>53.89</v>
      </c>
      <c r="T31" s="59" t="n">
        <v>53.6</v>
      </c>
      <c r="U31" s="60" t="n">
        <v>53.5</v>
      </c>
      <c r="V31" s="59" t="n">
        <v>53.5</v>
      </c>
      <c r="W31" s="59" t="n">
        <v>53.6</v>
      </c>
      <c r="X31" s="59" t="n">
        <v>53.7</v>
      </c>
      <c r="Y31" s="59" t="n">
        <v>53.6</v>
      </c>
      <c r="Z31" s="61" t="n">
        <f aca="false">AVERAGE(B31:Y31)</f>
        <v>55.1145833333333</v>
      </c>
      <c r="AA31" s="62" t="n">
        <v>56.5</v>
      </c>
      <c r="AB31" s="63" t="n">
        <v>53.4</v>
      </c>
      <c r="AC31" s="59" t="n">
        <f aca="false">AA31-AB31</f>
        <v>3.1</v>
      </c>
      <c r="AD31" s="59" t="n">
        <f aca="false">AVERAGE(J31:U31)</f>
        <v>55.0208333333333</v>
      </c>
      <c r="AE31" s="60" t="n">
        <f aca="false">AVERAGE(B31:I31,V31:Y31)</f>
        <v>55.2083333333333</v>
      </c>
      <c r="AF31" s="67" t="n">
        <f aca="false">SUM(Z31+700)*(1013.25/760)</f>
        <v>1006.73664679276</v>
      </c>
      <c r="AG31" s="62" t="n">
        <f aca="false">SUM(AA31+700)*(1013.25/760)</f>
        <v>1008.58371710526</v>
      </c>
      <c r="AH31" s="68" t="n">
        <f aca="false">SUM(AB31+700)*(1013.25/760)</f>
        <v>1004.45072368421</v>
      </c>
    </row>
    <row r="32" customFormat="false" ht="12" hidden="false" customHeight="false" outlineLevel="0" collapsed="false">
      <c r="A32" s="57" t="n">
        <v>21</v>
      </c>
      <c r="B32" s="59" t="n">
        <v>53.4</v>
      </c>
      <c r="C32" s="59" t="n">
        <v>53.3</v>
      </c>
      <c r="D32" s="59" t="n">
        <v>53.3</v>
      </c>
      <c r="E32" s="59" t="n">
        <v>53.2</v>
      </c>
      <c r="F32" s="59" t="n">
        <v>53</v>
      </c>
      <c r="G32" s="59" t="n">
        <v>53</v>
      </c>
      <c r="H32" s="59" t="n">
        <v>53</v>
      </c>
      <c r="I32" s="60" t="n">
        <v>53</v>
      </c>
      <c r="J32" s="59" t="n">
        <v>52.83</v>
      </c>
      <c r="K32" s="59" t="n">
        <v>52.8</v>
      </c>
      <c r="L32" s="59" t="n">
        <v>52.8</v>
      </c>
      <c r="M32" s="59" t="n">
        <v>52.67</v>
      </c>
      <c r="N32" s="59" t="n">
        <v>52.5</v>
      </c>
      <c r="O32" s="59" t="n">
        <v>52.3</v>
      </c>
      <c r="P32" s="59" t="n">
        <v>51.8</v>
      </c>
      <c r="Q32" s="59" t="n">
        <v>51.5</v>
      </c>
      <c r="R32" s="59" t="n">
        <v>51.1</v>
      </c>
      <c r="S32" s="59" t="n">
        <v>50.76</v>
      </c>
      <c r="T32" s="59" t="n">
        <v>50.7</v>
      </c>
      <c r="U32" s="60" t="n">
        <v>50.7</v>
      </c>
      <c r="V32" s="59" t="n">
        <v>51</v>
      </c>
      <c r="W32" s="59" t="n">
        <v>51.1</v>
      </c>
      <c r="X32" s="59" t="n">
        <v>51.3</v>
      </c>
      <c r="Y32" s="59" t="n">
        <v>51.3</v>
      </c>
      <c r="Z32" s="61" t="n">
        <f aca="false">AVERAGE(B32:Y32)</f>
        <v>52.1816666666667</v>
      </c>
      <c r="AA32" s="62" t="n">
        <v>53.6</v>
      </c>
      <c r="AB32" s="63" t="n">
        <v>50.6</v>
      </c>
      <c r="AC32" s="59" t="n">
        <f aca="false">AA32-AB32</f>
        <v>3</v>
      </c>
      <c r="AD32" s="59" t="n">
        <f aca="false">AVERAGE(J32:U32)</f>
        <v>51.8716666666667</v>
      </c>
      <c r="AE32" s="60" t="n">
        <f aca="false">AVERAGE(B32:I32,V32:Y32)</f>
        <v>52.4916666666667</v>
      </c>
      <c r="AF32" s="67" t="n">
        <f aca="false">SUM(Z32+700)*(1013.25/760)</f>
        <v>1002.82641282895</v>
      </c>
      <c r="AG32" s="62" t="n">
        <f aca="false">SUM(AA32+700)*(1013.25/760)</f>
        <v>1004.71736842105</v>
      </c>
      <c r="AH32" s="68" t="n">
        <f aca="false">SUM(AB32+700)*(1013.25/760)</f>
        <v>1000.71769736842</v>
      </c>
    </row>
    <row r="33" customFormat="false" ht="12" hidden="false" customHeight="false" outlineLevel="0" collapsed="false">
      <c r="A33" s="57" t="n">
        <v>22</v>
      </c>
      <c r="B33" s="59" t="n">
        <v>51.3</v>
      </c>
      <c r="C33" s="59" t="n">
        <v>51.2</v>
      </c>
      <c r="D33" s="59" t="n">
        <v>51.2</v>
      </c>
      <c r="E33" s="59" t="n">
        <v>51.2</v>
      </c>
      <c r="F33" s="59" t="n">
        <v>51.2</v>
      </c>
      <c r="G33" s="59" t="n">
        <v>51.3</v>
      </c>
      <c r="H33" s="59" t="n">
        <v>51.4</v>
      </c>
      <c r="I33" s="60" t="n">
        <v>51.8</v>
      </c>
      <c r="J33" s="59" t="n">
        <v>52</v>
      </c>
      <c r="K33" s="59" t="n">
        <v>52.2</v>
      </c>
      <c r="L33" s="59" t="n">
        <v>52.4</v>
      </c>
      <c r="M33" s="59" t="n">
        <v>52.69</v>
      </c>
      <c r="N33" s="59" t="n">
        <v>52.7</v>
      </c>
      <c r="O33" s="59" t="n">
        <v>52.6</v>
      </c>
      <c r="P33" s="59" t="n">
        <v>52.1</v>
      </c>
      <c r="Q33" s="59" t="n">
        <v>51.8</v>
      </c>
      <c r="R33" s="59" t="n">
        <v>51.7</v>
      </c>
      <c r="S33" s="59" t="n">
        <v>51.73</v>
      </c>
      <c r="T33" s="59" t="n">
        <v>51.7</v>
      </c>
      <c r="U33" s="60" t="n">
        <v>51.7</v>
      </c>
      <c r="V33" s="59" t="n">
        <v>51.7</v>
      </c>
      <c r="W33" s="59" t="n">
        <v>52.6</v>
      </c>
      <c r="X33" s="59" t="n">
        <v>52.7</v>
      </c>
      <c r="Y33" s="59" t="n">
        <v>52.9</v>
      </c>
      <c r="Z33" s="61" t="n">
        <f aca="false">AVERAGE(B33:Y33)</f>
        <v>51.9091666666667</v>
      </c>
      <c r="AA33" s="62" t="n">
        <f aca="false">LARGE(B33:Y33,1)</f>
        <v>52.9</v>
      </c>
      <c r="AB33" s="63" t="n">
        <v>51.1</v>
      </c>
      <c r="AC33" s="59" t="n">
        <f aca="false">AA33-AB33</f>
        <v>1.8</v>
      </c>
      <c r="AD33" s="59" t="n">
        <f aca="false">AVERAGE(J33:U33)</f>
        <v>52.11</v>
      </c>
      <c r="AE33" s="60" t="n">
        <f aca="false">AVERAGE(B33:I33,V33:Y33)</f>
        <v>51.7083333333333</v>
      </c>
      <c r="AF33" s="67" t="n">
        <f aca="false">SUM(Z33+700)*(1013.25/760)</f>
        <v>1002.463109375</v>
      </c>
      <c r="AG33" s="62" t="n">
        <f aca="false">SUM(AA33+700)*(1013.25/760)</f>
        <v>1003.78411184211</v>
      </c>
      <c r="AH33" s="68" t="n">
        <f aca="false">SUM(AB33+700)*(1013.25/760)</f>
        <v>1001.38430921053</v>
      </c>
    </row>
    <row r="34" customFormat="false" ht="12" hidden="false" customHeight="false" outlineLevel="0" collapsed="false">
      <c r="A34" s="57" t="n">
        <v>23</v>
      </c>
      <c r="B34" s="59" t="n">
        <v>53.5</v>
      </c>
      <c r="C34" s="59" t="n">
        <v>53.1</v>
      </c>
      <c r="D34" s="59" t="n">
        <v>52.7</v>
      </c>
      <c r="E34" s="59" t="n">
        <v>52.7</v>
      </c>
      <c r="F34" s="59" t="n">
        <v>52.6</v>
      </c>
      <c r="G34" s="59" t="n">
        <v>52.8</v>
      </c>
      <c r="H34" s="59" t="n">
        <v>53</v>
      </c>
      <c r="I34" s="60" t="n">
        <v>53.2</v>
      </c>
      <c r="J34" s="59" t="n">
        <v>53.51</v>
      </c>
      <c r="K34" s="59" t="n">
        <v>53.5</v>
      </c>
      <c r="L34" s="59" t="n">
        <v>53.6</v>
      </c>
      <c r="M34" s="59" t="n">
        <v>53.69</v>
      </c>
      <c r="N34" s="59" t="n">
        <v>53.3</v>
      </c>
      <c r="O34" s="59" t="n">
        <v>53.1</v>
      </c>
      <c r="P34" s="59" t="n">
        <v>52.41</v>
      </c>
      <c r="Q34" s="59" t="n">
        <v>52.3</v>
      </c>
      <c r="R34" s="59" t="n">
        <v>52.3</v>
      </c>
      <c r="S34" s="59" t="n">
        <v>52.38</v>
      </c>
      <c r="T34" s="59" t="n">
        <v>52.5</v>
      </c>
      <c r="U34" s="60" t="n">
        <v>52.6</v>
      </c>
      <c r="V34" s="59" t="n">
        <v>53.1</v>
      </c>
      <c r="W34" s="59" t="n">
        <v>53.4</v>
      </c>
      <c r="X34" s="59" t="n">
        <v>53.4</v>
      </c>
      <c r="Y34" s="59" t="n">
        <v>53.4</v>
      </c>
      <c r="Z34" s="61" t="n">
        <f aca="false">AVERAGE(B34:Y34)</f>
        <v>53.00375</v>
      </c>
      <c r="AA34" s="62" t="n">
        <v>53.7</v>
      </c>
      <c r="AB34" s="63" t="n">
        <v>52.2</v>
      </c>
      <c r="AC34" s="59" t="n">
        <f aca="false">AA34-AB34</f>
        <v>1.5</v>
      </c>
      <c r="AD34" s="59" t="n">
        <f aca="false">AVERAGE(J34:U34)</f>
        <v>52.9325</v>
      </c>
      <c r="AE34" s="60" t="n">
        <f aca="false">AVERAGE(B34:I34,V34:Y34)</f>
        <v>53.075</v>
      </c>
      <c r="AF34" s="67" t="n">
        <f aca="false">SUM(Z34+700)*(1013.25/760)</f>
        <v>1003.92243379934</v>
      </c>
      <c r="AG34" s="62" t="n">
        <f aca="false">SUM(AA34+700)*(1013.25/760)</f>
        <v>1004.85069078947</v>
      </c>
      <c r="AH34" s="68" t="n">
        <f aca="false">SUM(AB34+700)*(1013.25/760)</f>
        <v>1002.85085526316</v>
      </c>
    </row>
    <row r="35" customFormat="false" ht="12" hidden="false" customHeight="false" outlineLevel="0" collapsed="false">
      <c r="A35" s="57" t="n">
        <v>24</v>
      </c>
      <c r="B35" s="59" t="n">
        <v>53.4</v>
      </c>
      <c r="C35" s="59" t="n">
        <v>53.4</v>
      </c>
      <c r="D35" s="59" t="n">
        <v>53.3</v>
      </c>
      <c r="E35" s="59" t="n">
        <v>53.3</v>
      </c>
      <c r="F35" s="59" t="n">
        <v>53.3</v>
      </c>
      <c r="G35" s="59" t="n">
        <v>53.3</v>
      </c>
      <c r="H35" s="59" t="n">
        <v>53.4</v>
      </c>
      <c r="I35" s="60" t="n">
        <v>53.6</v>
      </c>
      <c r="J35" s="59" t="n">
        <v>53.78</v>
      </c>
      <c r="K35" s="59" t="n">
        <v>53.9</v>
      </c>
      <c r="L35" s="59" t="n">
        <v>54.1</v>
      </c>
      <c r="M35" s="59" t="n">
        <v>54.3</v>
      </c>
      <c r="N35" s="59" t="n">
        <v>54.2</v>
      </c>
      <c r="O35" s="59" t="n">
        <v>54.4</v>
      </c>
      <c r="P35" s="59" t="n">
        <v>54.4</v>
      </c>
      <c r="Q35" s="59" t="n">
        <v>54.4</v>
      </c>
      <c r="R35" s="59" t="n">
        <v>54.4</v>
      </c>
      <c r="S35" s="59" t="n">
        <v>54.3</v>
      </c>
      <c r="T35" s="59" t="n">
        <v>54.3</v>
      </c>
      <c r="U35" s="60" t="n">
        <v>54.4</v>
      </c>
      <c r="V35" s="59" t="n">
        <v>54.8</v>
      </c>
      <c r="W35" s="59" t="n">
        <v>55.1</v>
      </c>
      <c r="X35" s="59" t="n">
        <v>55.1</v>
      </c>
      <c r="Y35" s="59" t="n">
        <v>54.9</v>
      </c>
      <c r="Z35" s="61" t="n">
        <f aca="false">AVERAGE(B35:Y35)</f>
        <v>54.0741666666666</v>
      </c>
      <c r="AA35" s="62" t="n">
        <v>55.2</v>
      </c>
      <c r="AB35" s="63" t="n">
        <v>53.2</v>
      </c>
      <c r="AC35" s="59" t="n">
        <f aca="false">AA35-AB35</f>
        <v>2</v>
      </c>
      <c r="AD35" s="59" t="n">
        <f aca="false">AVERAGE(J35:U35)</f>
        <v>54.24</v>
      </c>
      <c r="AE35" s="60" t="n">
        <f aca="false">AVERAGE(B35:I35,V35:Y35)</f>
        <v>53.9083333333333</v>
      </c>
      <c r="AF35" s="67" t="n">
        <f aca="false">SUM(Z35+700)*(1013.25/760)</f>
        <v>1005.34953865132</v>
      </c>
      <c r="AG35" s="62" t="n">
        <f aca="false">SUM(AA35+700)*(1013.25/760)</f>
        <v>1006.85052631579</v>
      </c>
      <c r="AH35" s="68" t="n">
        <f aca="false">SUM(AB35+700)*(1013.25/760)</f>
        <v>1004.18407894737</v>
      </c>
    </row>
    <row r="36" customFormat="false" ht="12" hidden="false" customHeight="false" outlineLevel="0" collapsed="false">
      <c r="A36" s="57" t="n">
        <v>25</v>
      </c>
      <c r="B36" s="59" t="n">
        <v>54.7</v>
      </c>
      <c r="C36" s="59" t="n">
        <v>54.5</v>
      </c>
      <c r="D36" s="59" t="n">
        <v>54.4</v>
      </c>
      <c r="E36" s="59" t="n">
        <v>54.2</v>
      </c>
      <c r="F36" s="59" t="n">
        <v>54.1</v>
      </c>
      <c r="G36" s="59" t="n">
        <v>54.1</v>
      </c>
      <c r="H36" s="59" t="n">
        <v>54.2</v>
      </c>
      <c r="I36" s="60" t="n">
        <v>54.5</v>
      </c>
      <c r="J36" s="59" t="n">
        <v>54.93</v>
      </c>
      <c r="K36" s="59" t="n">
        <v>55.1</v>
      </c>
      <c r="L36" s="59" t="n">
        <v>55.4</v>
      </c>
      <c r="M36" s="59" t="n">
        <v>55.51</v>
      </c>
      <c r="N36" s="59" t="n">
        <v>55.5</v>
      </c>
      <c r="O36" s="59" t="n">
        <v>55.5</v>
      </c>
      <c r="P36" s="59" t="n">
        <v>55.44</v>
      </c>
      <c r="Q36" s="59" t="n">
        <v>55.4</v>
      </c>
      <c r="R36" s="59" t="n">
        <v>55.3</v>
      </c>
      <c r="S36" s="59" t="n">
        <v>55.32</v>
      </c>
      <c r="T36" s="59" t="n">
        <v>55.4</v>
      </c>
      <c r="U36" s="60" t="n">
        <v>55.5</v>
      </c>
      <c r="V36" s="59" t="n">
        <v>56</v>
      </c>
      <c r="W36" s="59" t="n">
        <v>56.3</v>
      </c>
      <c r="X36" s="59" t="n">
        <v>56.3</v>
      </c>
      <c r="Y36" s="59" t="n">
        <v>56.2</v>
      </c>
      <c r="Z36" s="61" t="n">
        <f aca="false">AVERAGE(B36:Y36)</f>
        <v>55.1583333333333</v>
      </c>
      <c r="AA36" s="62" t="n">
        <v>56.4</v>
      </c>
      <c r="AB36" s="63" t="n">
        <v>54</v>
      </c>
      <c r="AC36" s="59" t="n">
        <f aca="false">AA36-AB36</f>
        <v>2.4</v>
      </c>
      <c r="AD36" s="59" t="n">
        <f aca="false">AVERAGE(J36:U36)</f>
        <v>55.3583333333333</v>
      </c>
      <c r="AE36" s="60" t="n">
        <f aca="false">AVERAGE(B36:I36,V36:Y36)</f>
        <v>54.9583333333333</v>
      </c>
      <c r="AF36" s="67" t="n">
        <f aca="false">SUM(Z36+700)*(1013.25/760)</f>
        <v>1006.79497532895</v>
      </c>
      <c r="AG36" s="62" t="n">
        <f aca="false">SUM(AA36+700)*(1013.25/760)</f>
        <v>1008.45039473684</v>
      </c>
      <c r="AH36" s="68" t="n">
        <f aca="false">SUM(AB36+700)*(1013.25/760)</f>
        <v>1005.25065789474</v>
      </c>
    </row>
    <row r="37" customFormat="false" ht="12" hidden="false" customHeight="false" outlineLevel="0" collapsed="false">
      <c r="A37" s="57" t="n">
        <v>26</v>
      </c>
      <c r="B37" s="59" t="n">
        <v>56.1</v>
      </c>
      <c r="C37" s="59" t="n">
        <v>55.9</v>
      </c>
      <c r="D37" s="59" t="n">
        <v>55.8</v>
      </c>
      <c r="E37" s="59" t="n">
        <v>55.5</v>
      </c>
      <c r="F37" s="59" t="n">
        <v>55.5</v>
      </c>
      <c r="G37" s="59" t="n">
        <v>55.4</v>
      </c>
      <c r="H37" s="59" t="n">
        <v>55.5</v>
      </c>
      <c r="I37" s="60" t="n">
        <v>55.7</v>
      </c>
      <c r="J37" s="59" t="n">
        <v>55.7</v>
      </c>
      <c r="K37" s="59" t="n">
        <v>55.7</v>
      </c>
      <c r="L37" s="59" t="n">
        <v>55.6</v>
      </c>
      <c r="M37" s="59" t="n">
        <v>55.39</v>
      </c>
      <c r="N37" s="59" t="n">
        <v>55.2</v>
      </c>
      <c r="O37" s="59" t="n">
        <v>54.9</v>
      </c>
      <c r="P37" s="59" t="n">
        <v>54.23</v>
      </c>
      <c r="Q37" s="59" t="n">
        <v>54</v>
      </c>
      <c r="R37" s="59" t="n">
        <v>53.4</v>
      </c>
      <c r="S37" s="59" t="n">
        <v>53.12</v>
      </c>
      <c r="T37" s="59" t="n">
        <v>53</v>
      </c>
      <c r="U37" s="60" t="n">
        <v>52.8</v>
      </c>
      <c r="V37" s="59" t="n">
        <v>52.9</v>
      </c>
      <c r="W37" s="59" t="n">
        <v>52.9</v>
      </c>
      <c r="X37" s="59" t="n">
        <v>52.4</v>
      </c>
      <c r="Y37" s="59" t="n">
        <v>52.2</v>
      </c>
      <c r="Z37" s="61" t="n">
        <f aca="false">AVERAGE(B37:Y37)</f>
        <v>54.535</v>
      </c>
      <c r="AA37" s="62" t="n">
        <v>56.2</v>
      </c>
      <c r="AB37" s="63" t="n">
        <f aca="false">LARGE(B37:Y37,24)</f>
        <v>52.2</v>
      </c>
      <c r="AC37" s="59" t="n">
        <f aca="false">AA37-AB37</f>
        <v>4</v>
      </c>
      <c r="AD37" s="59" t="n">
        <f aca="false">AVERAGE(J37:U37)</f>
        <v>54.42</v>
      </c>
      <c r="AE37" s="60" t="n">
        <f aca="false">AVERAGE(B37:I37,V37:Y37)</f>
        <v>54.65</v>
      </c>
      <c r="AF37" s="67" t="n">
        <f aca="false">SUM(Z37+700)*(1013.25/760)</f>
        <v>1005.96393256579</v>
      </c>
      <c r="AG37" s="62" t="n">
        <f aca="false">SUM(AA37+700)*(1013.25/760)</f>
        <v>1008.18375</v>
      </c>
      <c r="AH37" s="68" t="n">
        <f aca="false">SUM(AB37+700)*(1013.25/760)</f>
        <v>1002.85085526316</v>
      </c>
    </row>
    <row r="38" customFormat="false" ht="12" hidden="false" customHeight="false" outlineLevel="0" collapsed="false">
      <c r="A38" s="57" t="n">
        <v>27</v>
      </c>
      <c r="B38" s="59" t="n">
        <v>51.8</v>
      </c>
      <c r="C38" s="59" t="n">
        <v>51.3</v>
      </c>
      <c r="D38" s="59" t="n">
        <v>50.8</v>
      </c>
      <c r="E38" s="59" t="n">
        <v>50.3</v>
      </c>
      <c r="F38" s="59" t="n">
        <v>50</v>
      </c>
      <c r="G38" s="59" t="n">
        <v>49.2</v>
      </c>
      <c r="H38" s="59" t="n">
        <v>49.6</v>
      </c>
      <c r="I38" s="60" t="n">
        <v>50.4</v>
      </c>
      <c r="J38" s="59" t="n">
        <v>50.97</v>
      </c>
      <c r="K38" s="59" t="n">
        <v>51.1</v>
      </c>
      <c r="L38" s="59" t="n">
        <v>51.2</v>
      </c>
      <c r="M38" s="59" t="n">
        <v>51.36</v>
      </c>
      <c r="N38" s="59" t="n">
        <v>51.3</v>
      </c>
      <c r="O38" s="59" t="n">
        <v>51.3</v>
      </c>
      <c r="P38" s="59" t="n">
        <v>51.12</v>
      </c>
      <c r="Q38" s="59" t="n">
        <v>51</v>
      </c>
      <c r="R38" s="59" t="n">
        <v>50.8</v>
      </c>
      <c r="S38" s="59" t="n">
        <v>50.82</v>
      </c>
      <c r="T38" s="59" t="n">
        <v>50.6</v>
      </c>
      <c r="U38" s="60" t="n">
        <v>50.4</v>
      </c>
      <c r="V38" s="59" t="n">
        <v>50.4</v>
      </c>
      <c r="W38" s="59" t="n">
        <v>50.3</v>
      </c>
      <c r="X38" s="59" t="n">
        <v>50.1</v>
      </c>
      <c r="Y38" s="59" t="n">
        <v>49.9</v>
      </c>
      <c r="Z38" s="61" t="n">
        <f aca="false">AVERAGE(B38:Y38)</f>
        <v>50.6695833333333</v>
      </c>
      <c r="AA38" s="62" t="n">
        <v>52.2</v>
      </c>
      <c r="AB38" s="63" t="n">
        <v>49.1</v>
      </c>
      <c r="AC38" s="59" t="n">
        <f aca="false">AA38-AB38</f>
        <v>3.1</v>
      </c>
      <c r="AD38" s="59" t="n">
        <f aca="false">AVERAGE(J38:U38)</f>
        <v>50.9975</v>
      </c>
      <c r="AE38" s="60" t="n">
        <f aca="false">AVERAGE(B38:I38,V38:Y38)</f>
        <v>50.3416666666667</v>
      </c>
      <c r="AF38" s="67" t="n">
        <f aca="false">SUM(Z38+700)*(1013.25/760)</f>
        <v>1000.81046751645</v>
      </c>
      <c r="AG38" s="62" t="n">
        <f aca="false">SUM(AA38+700)*(1013.25/760)</f>
        <v>1002.85085526316</v>
      </c>
      <c r="AH38" s="68" t="n">
        <f aca="false">SUM(AB38+700)*(1013.25/760)</f>
        <v>998.717861842105</v>
      </c>
    </row>
    <row r="39" customFormat="false" ht="12" hidden="false" customHeight="false" outlineLevel="0" collapsed="false">
      <c r="A39" s="57" t="n">
        <v>28</v>
      </c>
      <c r="B39" s="59" t="n">
        <v>49.3</v>
      </c>
      <c r="C39" s="59" t="n">
        <v>48.8</v>
      </c>
      <c r="D39" s="59" t="n">
        <v>48.5</v>
      </c>
      <c r="E39" s="59" t="n">
        <v>48.1</v>
      </c>
      <c r="F39" s="59" t="n">
        <v>47.7</v>
      </c>
      <c r="G39" s="59" t="n">
        <v>47.2</v>
      </c>
      <c r="H39" s="59" t="n">
        <v>47.1</v>
      </c>
      <c r="I39" s="60" t="n">
        <v>47</v>
      </c>
      <c r="J39" s="59" t="n">
        <v>46.74</v>
      </c>
      <c r="K39" s="59" t="n">
        <v>46.7</v>
      </c>
      <c r="L39" s="59" t="n">
        <v>46.7</v>
      </c>
      <c r="M39" s="59" t="n">
        <v>46.52</v>
      </c>
      <c r="N39" s="59" t="n">
        <v>46.2</v>
      </c>
      <c r="O39" s="59" t="n">
        <v>46.1</v>
      </c>
      <c r="P39" s="59" t="n">
        <v>45.85</v>
      </c>
      <c r="Q39" s="59" t="n">
        <v>45.9</v>
      </c>
      <c r="R39" s="59" t="n">
        <v>45.7</v>
      </c>
      <c r="S39" s="59" t="n">
        <v>45.63</v>
      </c>
      <c r="T39" s="59" t="n">
        <v>45.6</v>
      </c>
      <c r="U39" s="60" t="n">
        <v>45.5</v>
      </c>
      <c r="V39" s="59" t="n">
        <v>45.8</v>
      </c>
      <c r="W39" s="59" t="n">
        <v>45.9</v>
      </c>
      <c r="X39" s="59" t="n">
        <v>46.2</v>
      </c>
      <c r="Y39" s="59" t="n">
        <v>46.4</v>
      </c>
      <c r="Z39" s="61" t="n">
        <f aca="false">AVERAGE(B39:Y39)</f>
        <v>46.7141666666667</v>
      </c>
      <c r="AA39" s="62" t="n">
        <v>49.9</v>
      </c>
      <c r="AB39" s="63" t="n">
        <f aca="false">LARGE(B39:Y39,24)</f>
        <v>45.5</v>
      </c>
      <c r="AC39" s="59" t="n">
        <f aca="false">AA39-AB39</f>
        <v>4.4</v>
      </c>
      <c r="AD39" s="59" t="n">
        <f aca="false">AVERAGE(J39:U39)</f>
        <v>46.095</v>
      </c>
      <c r="AE39" s="60" t="n">
        <f aca="false">AVERAGE(B39:I39,V39:Y39)</f>
        <v>47.3333333333333</v>
      </c>
      <c r="AF39" s="67" t="n">
        <f aca="false">SUM(Z39+700)*(1013.25/760)</f>
        <v>995.537012335526</v>
      </c>
      <c r="AG39" s="62" t="n">
        <f aca="false">SUM(AA39+700)*(1013.25/760)</f>
        <v>999.784440789474</v>
      </c>
      <c r="AH39" s="68" t="n">
        <f aca="false">SUM(AB39+700)*(1013.25/760)</f>
        <v>993.918256578947</v>
      </c>
    </row>
    <row r="40" customFormat="false" ht="12" hidden="false" customHeight="false" outlineLevel="0" collapsed="false">
      <c r="A40" s="57" t="n">
        <v>29</v>
      </c>
      <c r="B40" s="59" t="n">
        <v>46.6</v>
      </c>
      <c r="C40" s="59" t="n">
        <v>46.9</v>
      </c>
      <c r="D40" s="59" t="n">
        <v>47.1</v>
      </c>
      <c r="E40" s="59" t="n">
        <v>47.6</v>
      </c>
      <c r="F40" s="59" t="n">
        <v>49.7</v>
      </c>
      <c r="G40" s="59" t="n">
        <v>48.2</v>
      </c>
      <c r="H40" s="59" t="n">
        <v>48.9</v>
      </c>
      <c r="I40" s="60" t="n">
        <v>49.7</v>
      </c>
      <c r="J40" s="59" t="n">
        <v>50.85</v>
      </c>
      <c r="K40" s="59" t="n">
        <v>51</v>
      </c>
      <c r="L40" s="59" t="n">
        <v>51.9</v>
      </c>
      <c r="M40" s="59" t="n">
        <v>52.35</v>
      </c>
      <c r="N40" s="59" t="n">
        <v>52.5</v>
      </c>
      <c r="O40" s="59" t="n">
        <v>52.8</v>
      </c>
      <c r="P40" s="59" t="n">
        <v>52.93</v>
      </c>
      <c r="Q40" s="59" t="n">
        <v>52.9</v>
      </c>
      <c r="R40" s="59" t="n">
        <v>52.9</v>
      </c>
      <c r="S40" s="59" t="n">
        <v>52.93</v>
      </c>
      <c r="T40" s="59" t="n">
        <v>52.9</v>
      </c>
      <c r="U40" s="60" t="n">
        <v>53.2</v>
      </c>
      <c r="V40" s="59" t="n">
        <v>53.7</v>
      </c>
      <c r="W40" s="59" t="n">
        <v>53.8</v>
      </c>
      <c r="X40" s="59" t="n">
        <v>53.9</v>
      </c>
      <c r="Y40" s="59" t="n">
        <v>54.1</v>
      </c>
      <c r="Z40" s="61" t="n">
        <f aca="false">AVERAGE(B40:Y40)</f>
        <v>51.2233333333333</v>
      </c>
      <c r="AA40" s="62" t="n">
        <f aca="false">LARGE(B40:Y40,1)</f>
        <v>54.1</v>
      </c>
      <c r="AB40" s="63" t="n">
        <v>45.5</v>
      </c>
      <c r="AC40" s="59" t="n">
        <f aca="false">AA40-AB40</f>
        <v>8.6</v>
      </c>
      <c r="AD40" s="59" t="n">
        <f aca="false">AVERAGE(J40:U40)</f>
        <v>52.43</v>
      </c>
      <c r="AE40" s="60" t="n">
        <f aca="false">AVERAGE(B40:I40,V40:Y40)</f>
        <v>50.0166666666667</v>
      </c>
      <c r="AF40" s="67" t="n">
        <f aca="false">SUM(Z40+700)*(1013.25/760)</f>
        <v>1001.54874013158</v>
      </c>
      <c r="AG40" s="62" t="n">
        <f aca="false">SUM(AA40+700)*(1013.25/760)</f>
        <v>1005.38398026316</v>
      </c>
      <c r="AH40" s="68" t="n">
        <f aca="false">SUM(AB40+700)*(1013.25/760)</f>
        <v>993.918256578947</v>
      </c>
    </row>
    <row r="41" customFormat="false" ht="12" hidden="false" customHeight="false" outlineLevel="0" collapsed="false">
      <c r="A41" s="57" t="n">
        <v>30</v>
      </c>
      <c r="B41" s="59" t="n">
        <v>54</v>
      </c>
      <c r="C41" s="59" t="n">
        <v>54</v>
      </c>
      <c r="D41" s="59" t="n">
        <v>54</v>
      </c>
      <c r="E41" s="59" t="n">
        <v>54</v>
      </c>
      <c r="F41" s="59" t="n">
        <v>54</v>
      </c>
      <c r="G41" s="59" t="n">
        <v>54.1</v>
      </c>
      <c r="H41" s="59" t="n">
        <v>54.3</v>
      </c>
      <c r="I41" s="60" t="n">
        <v>54.4</v>
      </c>
      <c r="J41" s="59" t="n">
        <v>54.95</v>
      </c>
      <c r="K41" s="59" t="n">
        <v>55.1</v>
      </c>
      <c r="L41" s="59" t="n">
        <v>55.3</v>
      </c>
      <c r="M41" s="59" t="n">
        <v>55.35</v>
      </c>
      <c r="N41" s="59" t="n">
        <v>55.4</v>
      </c>
      <c r="O41" s="59" t="n">
        <v>55.3</v>
      </c>
      <c r="P41" s="59" t="n">
        <v>55.09</v>
      </c>
      <c r="Q41" s="59" t="n">
        <v>55.1</v>
      </c>
      <c r="R41" s="59" t="n">
        <v>55.1</v>
      </c>
      <c r="S41" s="59" t="n">
        <v>55.1</v>
      </c>
      <c r="T41" s="59" t="n">
        <v>55.2</v>
      </c>
      <c r="U41" s="60" t="n">
        <v>55.3</v>
      </c>
      <c r="V41" s="59" t="n">
        <v>55.7</v>
      </c>
      <c r="W41" s="59" t="n">
        <v>56</v>
      </c>
      <c r="X41" s="59" t="n">
        <v>56.1</v>
      </c>
      <c r="Y41" s="59" t="n">
        <v>56.1</v>
      </c>
      <c r="Z41" s="61" t="n">
        <f aca="false">AVERAGE(B41:Y41)</f>
        <v>54.9579166666667</v>
      </c>
      <c r="AA41" s="62" t="n">
        <v>56.2</v>
      </c>
      <c r="AB41" s="63" t="n">
        <v>53.9</v>
      </c>
      <c r="AC41" s="59" t="n">
        <f aca="false">AA41-AB41</f>
        <v>2.3</v>
      </c>
      <c r="AD41" s="59" t="n">
        <f aca="false">AVERAGE(J41:U41)</f>
        <v>55.1908333333333</v>
      </c>
      <c r="AE41" s="60" t="n">
        <f aca="false">AVERAGE(B41:I41,V41:Y41)</f>
        <v>54.725</v>
      </c>
      <c r="AF41" s="67" t="n">
        <f aca="false">SUM(Z41+700)*(1013.25/760)</f>
        <v>1006.52777508224</v>
      </c>
      <c r="AG41" s="62" t="n">
        <f aca="false">SUM(AA41+700)*(1013.25/760)</f>
        <v>1008.18375</v>
      </c>
      <c r="AH41" s="68" t="n">
        <f aca="false">SUM(AB41+700)*(1013.25/760)</f>
        <v>1005.11733552632</v>
      </c>
    </row>
    <row r="42" customFormat="false" ht="13" hidden="false" customHeight="false" outlineLevel="0" collapsed="false">
      <c r="A42" s="69" t="n">
        <v>31</v>
      </c>
      <c r="B42" s="70" t="n">
        <v>56</v>
      </c>
      <c r="C42" s="70" t="n">
        <v>55.9</v>
      </c>
      <c r="D42" s="70" t="n">
        <v>55.6</v>
      </c>
      <c r="E42" s="70" t="n">
        <v>55.2</v>
      </c>
      <c r="F42" s="70" t="n">
        <v>55</v>
      </c>
      <c r="G42" s="70" t="n">
        <v>55</v>
      </c>
      <c r="H42" s="70" t="n">
        <v>55</v>
      </c>
      <c r="I42" s="71" t="n">
        <v>55.1</v>
      </c>
      <c r="J42" s="70" t="n">
        <v>55.24</v>
      </c>
      <c r="K42" s="70" t="n">
        <v>55.6</v>
      </c>
      <c r="L42" s="70" t="n">
        <v>55.7</v>
      </c>
      <c r="M42" s="70" t="n">
        <v>55.43</v>
      </c>
      <c r="N42" s="70" t="n">
        <v>55.3</v>
      </c>
      <c r="O42" s="70" t="n">
        <v>55.1</v>
      </c>
      <c r="P42" s="70" t="n">
        <v>54.8</v>
      </c>
      <c r="Q42" s="70" t="n">
        <v>54.7</v>
      </c>
      <c r="R42" s="70" t="n">
        <v>54.5</v>
      </c>
      <c r="S42" s="70" t="n">
        <v>54.2</v>
      </c>
      <c r="T42" s="70" t="n">
        <v>54.1</v>
      </c>
      <c r="U42" s="71" t="n">
        <v>54.2</v>
      </c>
      <c r="V42" s="70" t="n">
        <v>54.4</v>
      </c>
      <c r="W42" s="70" t="n">
        <v>54.6</v>
      </c>
      <c r="X42" s="70" t="n">
        <v>54.6</v>
      </c>
      <c r="Y42" s="70" t="n">
        <v>54.5</v>
      </c>
      <c r="Z42" s="72" t="n">
        <f aca="false">AVERAGE(B42:Y42)</f>
        <v>54.9904166666667</v>
      </c>
      <c r="AA42" s="73" t="n">
        <v>56.1</v>
      </c>
      <c r="AB42" s="74" t="n">
        <v>54</v>
      </c>
      <c r="AC42" s="70" t="n">
        <f aca="false">AA42-AB42</f>
        <v>2.1</v>
      </c>
      <c r="AD42" s="70" t="n">
        <f aca="false">AVERAGE(J42:U42)</f>
        <v>54.9058333333333</v>
      </c>
      <c r="AE42" s="71" t="n">
        <f aca="false">AVERAGE(B42:I42,V42:Y42)</f>
        <v>55.075</v>
      </c>
      <c r="AF42" s="75" t="n">
        <f aca="false">SUM(Z42+700)*(1013.25/760)</f>
        <v>1006.57110485197</v>
      </c>
      <c r="AG42" s="73" t="n">
        <f aca="false">SUM(AA42+700)*(1013.25/760)</f>
        <v>1008.05042763158</v>
      </c>
      <c r="AH42" s="76" t="n">
        <f aca="false">SUM(AB42+700)*(1013.25/760)</f>
        <v>1005.25065789474</v>
      </c>
    </row>
    <row r="43" customFormat="false" ht="14" hidden="false" customHeight="false" outlineLevel="0" collapsed="false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7" t="s">
        <v>19</v>
      </c>
      <c r="B44" s="82" t="n">
        <f aca="false">AVERAGE(B12:B42)</f>
        <v>53.6451612903226</v>
      </c>
      <c r="C44" s="82" t="n">
        <f aca="false">AVERAGE(C12:C42)</f>
        <v>53.5161290322581</v>
      </c>
      <c r="D44" s="82" t="n">
        <f aca="false">AVERAGE(D12:D42)</f>
        <v>53.3774193548387</v>
      </c>
      <c r="E44" s="82" t="n">
        <f aca="false">AVERAGE(E12:E42)</f>
        <v>53.3258064516129</v>
      </c>
      <c r="F44" s="82" t="n">
        <f aca="false">AVERAGE(F12:F42)</f>
        <v>53.3225806451613</v>
      </c>
      <c r="G44" s="82" t="n">
        <f aca="false">AVERAGE(G12:G42)</f>
        <v>53.2516129032258</v>
      </c>
      <c r="H44" s="82" t="n">
        <f aca="false">AVERAGE(H12:H42)</f>
        <v>53.4193548387097</v>
      </c>
      <c r="I44" s="83" t="n">
        <f aca="false">AVERAGE(I12:I42)</f>
        <v>53.7</v>
      </c>
      <c r="J44" s="84" t="n">
        <f aca="false">AVERAGE(J12:J42)</f>
        <v>53.9422580645161</v>
      </c>
      <c r="K44" s="82" t="n">
        <f aca="false">AVERAGE(K12:K42)</f>
        <v>54.0290322580645</v>
      </c>
      <c r="L44" s="82" t="n">
        <f aca="false">AVERAGE(L12:L42)</f>
        <v>54.1354838709677</v>
      </c>
      <c r="M44" s="82" t="n">
        <f aca="false">AVERAGE(M12:M42)</f>
        <v>54.1790322580645</v>
      </c>
      <c r="N44" s="82" t="n">
        <f aca="false">AVERAGE(N12:N42)</f>
        <v>54.1064516129032</v>
      </c>
      <c r="O44" s="82" t="n">
        <f aca="false">AVERAGE(O12:O42)</f>
        <v>54.0322580645161</v>
      </c>
      <c r="P44" s="82" t="n">
        <f aca="false">AVERAGE(P12:P42)</f>
        <v>53.7306451612903</v>
      </c>
      <c r="Q44" s="82" t="n">
        <f aca="false">AVERAGE(Q12:Q42)</f>
        <v>53.5967741935484</v>
      </c>
      <c r="R44" s="82" t="n">
        <f aca="false">AVERAGE(R12:R42)</f>
        <v>53.4322580645161</v>
      </c>
      <c r="S44" s="82" t="n">
        <f aca="false">AVERAGE(S12:S42)</f>
        <v>53.3074193548387</v>
      </c>
      <c r="T44" s="82" t="n">
        <f aca="false">AVERAGE(T12:T42)</f>
        <v>53.2516129032258</v>
      </c>
      <c r="U44" s="85" t="n">
        <f aca="false">AVERAGE(U12:U42)</f>
        <v>53.2903225806452</v>
      </c>
      <c r="V44" s="84" t="n">
        <f aca="false">AVERAGE(V12:V42)</f>
        <v>53.4741935483871</v>
      </c>
      <c r="W44" s="82" t="n">
        <f aca="false">AVERAGE(W12:W42)</f>
        <v>53.7129032258064</v>
      </c>
      <c r="X44" s="82" t="n">
        <f aca="false">AVERAGE(X12:X42)</f>
        <v>53.7612903225806</v>
      </c>
      <c r="Y44" s="85" t="n">
        <f aca="false">AVERAGE(Y12:Y42)</f>
        <v>53.7645161290323</v>
      </c>
      <c r="Z44" s="86" t="n">
        <f aca="false">AVERAGE(Z12:Z42)</f>
        <v>53.637688172043</v>
      </c>
      <c r="AA44" s="87" t="n">
        <f aca="false">AVERAGE(AA12:AA42)</f>
        <v>54.9193548387097</v>
      </c>
      <c r="AB44" s="88" t="n">
        <f aca="false">AVERAGE(AB12:AB42)</f>
        <v>52.3709677419355</v>
      </c>
      <c r="AC44" s="89" t="n">
        <f aca="false">SUM(AA44-AB44)</f>
        <v>2.5483870967742</v>
      </c>
      <c r="AD44" s="90" t="n">
        <f aca="false">AVERAGE(J44:U44)</f>
        <v>53.7527956989247</v>
      </c>
      <c r="AE44" s="91" t="n">
        <f aca="false">AVERAGE(B44:I44,V44:Y44)</f>
        <v>53.5225806451613</v>
      </c>
      <c r="AF44" s="92" t="n">
        <f aca="false">AVERAGE(AF12:AF42)</f>
        <v>1004.76761518464</v>
      </c>
      <c r="AG44" s="93" t="n">
        <f aca="false">AVERAGE(AG12:AG42)</f>
        <v>1006.4763635399</v>
      </c>
      <c r="AH44" s="94" t="n">
        <f aca="false">AVERAGE(AH12:AH42)</f>
        <v>1003.07879350594</v>
      </c>
    </row>
    <row r="45" customFormat="false" ht="13" hidden="false" customHeight="false" outlineLevel="0" collapsed="false">
      <c r="A45" s="128" t="s">
        <v>22</v>
      </c>
      <c r="B45" s="96" t="n">
        <f aca="false">SUM(B12:B42)</f>
        <v>1663</v>
      </c>
      <c r="C45" s="96" t="n">
        <f aca="false">SUM(C12:C42)</f>
        <v>1659</v>
      </c>
      <c r="D45" s="96" t="n">
        <f aca="false">SUM(D12:D42)</f>
        <v>1654.7</v>
      </c>
      <c r="E45" s="96" t="n">
        <f aca="false">SUM(E12:E42)</f>
        <v>1653.1</v>
      </c>
      <c r="F45" s="96" t="n">
        <f aca="false">SUM(F12:F42)</f>
        <v>1653</v>
      </c>
      <c r="G45" s="96" t="n">
        <f aca="false">SUM(G12:G42)</f>
        <v>1650.8</v>
      </c>
      <c r="H45" s="96" t="n">
        <f aca="false">SUM(H12:H42)</f>
        <v>1656</v>
      </c>
      <c r="I45" s="97" t="n">
        <f aca="false">SUM(I12:I42)</f>
        <v>1664.7</v>
      </c>
      <c r="J45" s="98" t="n">
        <f aca="false">SUM(J12:J42)</f>
        <v>1672.21</v>
      </c>
      <c r="K45" s="96" t="n">
        <f aca="false">SUM(K12:K42)</f>
        <v>1674.9</v>
      </c>
      <c r="L45" s="96" t="n">
        <f aca="false">SUM(L12:L42)</f>
        <v>1678.2</v>
      </c>
      <c r="M45" s="96" t="n">
        <f aca="false">SUM(M12:M42)</f>
        <v>1679.55</v>
      </c>
      <c r="N45" s="96" t="n">
        <f aca="false">SUM(N12:N42)</f>
        <v>1677.3</v>
      </c>
      <c r="O45" s="96" t="n">
        <f aca="false">SUM(O12:O42)</f>
        <v>1675</v>
      </c>
      <c r="P45" s="96" t="n">
        <f aca="false">SUM(P12:P42)</f>
        <v>1665.65</v>
      </c>
      <c r="Q45" s="96" t="n">
        <f aca="false">SUM(Q12:Q42)</f>
        <v>1661.5</v>
      </c>
      <c r="R45" s="96" t="n">
        <f aca="false">SUM(R12:R42)</f>
        <v>1656.4</v>
      </c>
      <c r="S45" s="96" t="n">
        <f aca="false">SUM(S12:S42)</f>
        <v>1652.53</v>
      </c>
      <c r="T45" s="96" t="n">
        <f aca="false">SUM(T12:T42)</f>
        <v>1650.8</v>
      </c>
      <c r="U45" s="99" t="n">
        <f aca="false">SUM(U12:U42)</f>
        <v>1652</v>
      </c>
      <c r="V45" s="98" t="n">
        <f aca="false">SUM(V12:V42)</f>
        <v>1657.7</v>
      </c>
      <c r="W45" s="96" t="n">
        <f aca="false">SUM(W12:W42)</f>
        <v>1665.1</v>
      </c>
      <c r="X45" s="96" t="n">
        <f aca="false">SUM(X12:X42)</f>
        <v>1666.6</v>
      </c>
      <c r="Y45" s="99" t="n">
        <f aca="false">SUM(Y12:Y42)</f>
        <v>1666.7</v>
      </c>
      <c r="Z45" s="98" t="n">
        <f aca="false">SUM(Z12:Z42)</f>
        <v>1662.76833333333</v>
      </c>
      <c r="AA45" s="96" t="n">
        <f aca="false">SUM(AA12:AA42)</f>
        <v>1702.5</v>
      </c>
      <c r="AB45" s="96" t="n">
        <f aca="false">SUM(AB12:AB42)</f>
        <v>1623.5</v>
      </c>
      <c r="AC45" s="96" t="n">
        <f aca="false">SUM(AC12:AC42)</f>
        <v>79</v>
      </c>
      <c r="AD45" s="96" t="n">
        <f aca="false">SUM(AD12:AD42)</f>
        <v>1666.33666666667</v>
      </c>
      <c r="AE45" s="99" t="n">
        <f aca="false">SUM(AE12:AE42)</f>
        <v>1659.2</v>
      </c>
      <c r="AF45" s="100" t="n">
        <f aca="false">SUM(AF12:AF42)</f>
        <v>31147.7960707237</v>
      </c>
      <c r="AG45" s="96" t="n">
        <f aca="false">SUM(AG12:AG42)</f>
        <v>31200.7672697368</v>
      </c>
      <c r="AH45" s="99" t="n">
        <f aca="false">SUM(AH12:AH42)</f>
        <v>31095.4425986842</v>
      </c>
    </row>
    <row r="46" customFormat="false" ht="13" hidden="false" customHeight="false" outlineLevel="0" collapsed="false">
      <c r="A46" s="129" t="s">
        <v>17</v>
      </c>
      <c r="B46" s="102" t="n">
        <f aca="false">SUM(B44+700)*(1013.25/760)</f>
        <v>1004.77757852292</v>
      </c>
      <c r="C46" s="102" t="n">
        <f aca="false">SUM(C44+700)*(1013.25/760)</f>
        <v>1004.60554966044</v>
      </c>
      <c r="D46" s="102" t="n">
        <f aca="false">SUM(D44+700)*(1013.25/760)</f>
        <v>1004.42061863328</v>
      </c>
      <c r="E46" s="102" t="n">
        <f aca="false">SUM(E44+700)*(1013.25/760)</f>
        <v>1004.35180708829</v>
      </c>
      <c r="F46" s="102" t="n">
        <f aca="false">SUM(F44+700)*(1013.25/760)</f>
        <v>1004.34750636672</v>
      </c>
      <c r="G46" s="102" t="n">
        <f aca="false">SUM(G44+700)*(1013.25/760)</f>
        <v>1004.25289049236</v>
      </c>
      <c r="H46" s="102" t="n">
        <f aca="false">SUM(H44+700)*(1013.25/760)</f>
        <v>1004.47652801358</v>
      </c>
      <c r="I46" s="103" t="n">
        <f aca="false">SUM(I44+700)*(1013.25/760)</f>
        <v>1004.85069078947</v>
      </c>
      <c r="J46" s="104" t="n">
        <f aca="false">SUM(J44+700)*(1013.25/760)</f>
        <v>1005.17367497878</v>
      </c>
      <c r="K46" s="102" t="n">
        <f aca="false">SUM(K44+700)*(1013.25/760)</f>
        <v>1005.28936438879</v>
      </c>
      <c r="L46" s="102" t="n">
        <f aca="false">SUM(L44+700)*(1013.25/760)</f>
        <v>1005.43128820034</v>
      </c>
      <c r="M46" s="102" t="n">
        <f aca="false">SUM(M44+700)*(1013.25/760)</f>
        <v>1005.48934794143</v>
      </c>
      <c r="N46" s="102" t="n">
        <f aca="false">SUM(N44+700)*(1013.25/760)</f>
        <v>1005.39258170628</v>
      </c>
      <c r="O46" s="102" t="n">
        <f aca="false">SUM(O44+700)*(1013.25/760)</f>
        <v>1005.29366511036</v>
      </c>
      <c r="P46" s="102" t="n">
        <f aca="false">SUM(P44+700)*(1013.25/760)</f>
        <v>1004.89154764431</v>
      </c>
      <c r="Q46" s="102" t="n">
        <f aca="false">SUM(Q44+700)*(1013.25/760)</f>
        <v>1004.71306769949</v>
      </c>
      <c r="R46" s="102" t="n">
        <f aca="false">SUM(R44+700)*(1013.25/760)</f>
        <v>1004.49373089983</v>
      </c>
      <c r="S46" s="102" t="n">
        <f aca="false">SUM(S44+700)*(1013.25/760)</f>
        <v>1004.32729297538</v>
      </c>
      <c r="T46" s="102" t="n">
        <f aca="false">SUM(T44+700)*(1013.25/760)</f>
        <v>1004.25289049236</v>
      </c>
      <c r="U46" s="105" t="n">
        <f aca="false">SUM(U44+700)*(1013.25/760)</f>
        <v>1004.3044991511</v>
      </c>
      <c r="V46" s="104" t="n">
        <f aca="false">SUM(V44+700)*(1013.25/760)</f>
        <v>1004.54964028014</v>
      </c>
      <c r="W46" s="102" t="n">
        <f aca="false">SUM(W44+700)*(1013.25/760)</f>
        <v>1004.86789367572</v>
      </c>
      <c r="X46" s="102" t="n">
        <f aca="false">SUM(X44+700)*(1013.25/760)</f>
        <v>1004.93240449915</v>
      </c>
      <c r="Y46" s="105" t="n">
        <f aca="false">SUM(Y44+700)*(1013.25/760)</f>
        <v>1004.93670522071</v>
      </c>
      <c r="Z46" s="104" t="n">
        <f aca="false">SUM(Z44+700)*(1013.25/760)</f>
        <v>1004.76761518464</v>
      </c>
      <c r="AA46" s="102" t="n">
        <f aca="false">SUM(AA44+700)*(1013.25/760)</f>
        <v>1006.4763635399</v>
      </c>
      <c r="AB46" s="102" t="n">
        <f aca="false">SUM(AB44+700)*(1013.25/760)</f>
        <v>1003.07879350594</v>
      </c>
      <c r="AC46" s="102" t="n">
        <f aca="false">SUM(AC44)*(1013.25/760)</f>
        <v>3.39757003395586</v>
      </c>
      <c r="AD46" s="102" t="n">
        <f aca="false">SUM(AD44+700)*(1013.25/760)</f>
        <v>1004.9210792657</v>
      </c>
      <c r="AE46" s="105" t="n">
        <f aca="false">SUM(AE44+700)*(1013.25/760)</f>
        <v>1004.61415110357</v>
      </c>
      <c r="AF46" s="106" t="s">
        <v>23</v>
      </c>
      <c r="AG46" s="107" t="n">
        <f aca="false">LARGE(AG12:AG42,1)</f>
        <v>1010.98351973684</v>
      </c>
      <c r="AH46" s="108" t="n">
        <f aca="false">LARGE(AH12:AH42,31)</f>
        <v>993.918256578947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Z28" activeCellId="0" sqref="Z28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5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5.14285714285714"/>
    <col collapsed="false" hidden="false" max="32" min="32" style="3" width="5.14285714285714"/>
    <col collapsed="false" hidden="false" max="33" min="33" style="3" width="5"/>
    <col collapsed="false" hidden="false" max="34" min="34" style="1" width="5"/>
    <col collapsed="false" hidden="false" max="257" min="35" style="1" width="10.7098214285714"/>
    <col collapsed="false" hidden="false" max="1025" min="258" style="0" width="10.7098214285714"/>
  </cols>
  <sheetData>
    <row r="1" customFormat="false" ht="20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 t="s">
        <v>3</v>
      </c>
      <c r="P6" s="4"/>
      <c r="Q6" s="6"/>
      <c r="R6" s="0"/>
      <c r="S6" s="6"/>
      <c r="T6" s="0"/>
      <c r="U6" s="6"/>
      <c r="V6" s="0"/>
      <c r="W6" s="13"/>
      <c r="X6" s="6"/>
      <c r="Y6" s="6"/>
      <c r="Z6" s="14"/>
      <c r="AA6" s="6"/>
      <c r="AB6" s="15"/>
      <c r="AC6" s="16"/>
      <c r="AD6" s="6"/>
      <c r="AE6" s="17"/>
    </row>
    <row r="7" customFormat="false" ht="14" hidden="false" customHeight="false" outlineLevel="0" collapsed="false">
      <c r="A7" s="11" t="s">
        <v>4</v>
      </c>
      <c r="B7" s="12" t="s">
        <v>39</v>
      </c>
      <c r="C7" s="12"/>
      <c r="D7" s="4"/>
      <c r="E7" s="0"/>
      <c r="F7" s="4"/>
      <c r="G7" s="0"/>
      <c r="H7" s="4"/>
      <c r="I7" s="4"/>
      <c r="J7" s="4"/>
      <c r="K7" s="4"/>
      <c r="L7" s="4"/>
      <c r="M7" s="4"/>
      <c r="N7" s="4"/>
      <c r="O7" s="11" t="s">
        <v>6</v>
      </c>
      <c r="P7" s="4"/>
      <c r="Q7" s="0"/>
      <c r="R7" s="0"/>
      <c r="S7" s="6"/>
      <c r="T7" s="0"/>
      <c r="U7" s="6"/>
      <c r="V7" s="0"/>
      <c r="W7" s="6"/>
      <c r="X7" s="13"/>
      <c r="Y7" s="6"/>
      <c r="Z7" s="14"/>
      <c r="AA7" s="6"/>
      <c r="AB7" s="15"/>
      <c r="AC7" s="16"/>
      <c r="AD7" s="6"/>
      <c r="AE7" s="6"/>
    </row>
    <row r="8" customFormat="false" ht="15" hidden="false" customHeight="false" outlineLevel="0" collapsed="false">
      <c r="A8" s="18"/>
      <c r="B8" s="4"/>
      <c r="C8" s="4"/>
      <c r="D8" s="4"/>
      <c r="E8" s="0"/>
      <c r="F8" s="4"/>
      <c r="G8" s="0"/>
      <c r="H8" s="19" t="s">
        <v>7</v>
      </c>
      <c r="I8" s="4"/>
      <c r="J8" s="4"/>
      <c r="K8" s="4"/>
      <c r="L8" s="4"/>
      <c r="M8" s="4"/>
      <c r="N8" s="0"/>
      <c r="O8" s="4"/>
      <c r="P8" s="4"/>
      <c r="Q8" s="19" t="s">
        <v>8</v>
      </c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16" t="s">
        <v>9</v>
      </c>
      <c r="AA9" s="117" t="s">
        <v>10</v>
      </c>
      <c r="AB9" s="118" t="s">
        <v>11</v>
      </c>
      <c r="AC9" s="109" t="s">
        <v>25</v>
      </c>
      <c r="AD9" s="25" t="s">
        <v>9</v>
      </c>
      <c r="AE9" s="26" t="s">
        <v>9</v>
      </c>
      <c r="AF9" s="27" t="s">
        <v>28</v>
      </c>
      <c r="AG9" s="27"/>
      <c r="AH9" s="28"/>
    </row>
    <row r="10" customFormat="false" ht="12" hidden="false" customHeight="true" outlineLevel="0" collapsed="false">
      <c r="A10" s="20"/>
      <c r="B10" s="29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  <c r="N10" s="31"/>
      <c r="O10" s="31" t="s">
        <v>40</v>
      </c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4" t="s">
        <v>14</v>
      </c>
      <c r="AA10" s="119"/>
      <c r="AB10" s="120"/>
      <c r="AC10" s="121"/>
      <c r="AD10" s="38" t="s">
        <v>15</v>
      </c>
      <c r="AE10" s="39" t="s">
        <v>16</v>
      </c>
      <c r="AF10" s="40"/>
      <c r="AG10" s="41" t="s">
        <v>17</v>
      </c>
      <c r="AH10" s="42"/>
    </row>
    <row r="11" s="56" customFormat="true" ht="13" hidden="false" customHeight="false" outlineLevel="0" collapsed="false">
      <c r="A11" s="43" t="s">
        <v>18</v>
      </c>
      <c r="B11" s="44" t="n">
        <v>1</v>
      </c>
      <c r="C11" s="45" t="n">
        <v>2</v>
      </c>
      <c r="D11" s="45" t="n">
        <v>3</v>
      </c>
      <c r="E11" s="45" t="n">
        <v>4</v>
      </c>
      <c r="F11" s="45" t="n">
        <v>5</v>
      </c>
      <c r="G11" s="45" t="n">
        <v>6</v>
      </c>
      <c r="H11" s="45" t="n">
        <v>7</v>
      </c>
      <c r="I11" s="46" t="n">
        <v>8</v>
      </c>
      <c r="J11" s="45" t="n">
        <v>9</v>
      </c>
      <c r="K11" s="45" t="n">
        <v>10</v>
      </c>
      <c r="L11" s="45" t="n">
        <v>11</v>
      </c>
      <c r="M11" s="45" t="n">
        <v>12</v>
      </c>
      <c r="N11" s="45" t="n">
        <v>13</v>
      </c>
      <c r="O11" s="45" t="n">
        <v>14</v>
      </c>
      <c r="P11" s="45" t="n">
        <v>15</v>
      </c>
      <c r="Q11" s="45" t="n">
        <v>16</v>
      </c>
      <c r="R11" s="45" t="n">
        <v>17</v>
      </c>
      <c r="S11" s="45" t="n">
        <v>18</v>
      </c>
      <c r="T11" s="45" t="n">
        <v>19</v>
      </c>
      <c r="U11" s="46" t="n">
        <v>20</v>
      </c>
      <c r="V11" s="45" t="n">
        <v>21</v>
      </c>
      <c r="W11" s="45" t="n">
        <v>22</v>
      </c>
      <c r="X11" s="45" t="n">
        <v>23</v>
      </c>
      <c r="Y11" s="45" t="n">
        <v>24</v>
      </c>
      <c r="Z11" s="122"/>
      <c r="AA11" s="123"/>
      <c r="AB11" s="124"/>
      <c r="AC11" s="50"/>
      <c r="AD11" s="125"/>
      <c r="AE11" s="126"/>
      <c r="AF11" s="53" t="s">
        <v>19</v>
      </c>
      <c r="AG11" s="54" t="s">
        <v>20</v>
      </c>
      <c r="AH11" s="55" t="s">
        <v>21</v>
      </c>
      <c r="AI11" s="4"/>
      <c r="AJ11" s="4"/>
      <c r="AK11" s="4"/>
    </row>
    <row r="12" customFormat="false" ht="12" hidden="false" customHeight="false" outlineLevel="0" collapsed="false">
      <c r="A12" s="57" t="n">
        <v>1</v>
      </c>
      <c r="B12" s="58" t="n">
        <v>54.4</v>
      </c>
      <c r="C12" s="59" t="n">
        <v>54.3</v>
      </c>
      <c r="D12" s="59" t="n">
        <v>54.2</v>
      </c>
      <c r="E12" s="59" t="n">
        <v>54.1</v>
      </c>
      <c r="F12" s="59" t="n">
        <v>54.1</v>
      </c>
      <c r="G12" s="59" t="n">
        <v>54.1</v>
      </c>
      <c r="H12" s="59" t="n">
        <v>54.1</v>
      </c>
      <c r="I12" s="60" t="n">
        <v>54.2</v>
      </c>
      <c r="J12" s="59" t="n">
        <v>54.93</v>
      </c>
      <c r="K12" s="59" t="n">
        <v>54.9</v>
      </c>
      <c r="L12" s="59" t="n">
        <v>55.1</v>
      </c>
      <c r="M12" s="59" t="n">
        <v>55.21</v>
      </c>
      <c r="N12" s="59" t="n">
        <v>55.2</v>
      </c>
      <c r="O12" s="59" t="n">
        <v>55.2</v>
      </c>
      <c r="P12" s="59" t="n">
        <v>55.21</v>
      </c>
      <c r="Q12" s="59" t="n">
        <v>55.2</v>
      </c>
      <c r="R12" s="59" t="n">
        <v>55</v>
      </c>
      <c r="S12" s="59" t="n">
        <v>54.86</v>
      </c>
      <c r="T12" s="59" t="n">
        <v>54.6</v>
      </c>
      <c r="U12" s="60" t="n">
        <v>54.6</v>
      </c>
      <c r="V12" s="59" t="n">
        <v>54.6</v>
      </c>
      <c r="W12" s="59" t="n">
        <v>54.7</v>
      </c>
      <c r="X12" s="59" t="n">
        <v>54.7</v>
      </c>
      <c r="Y12" s="59" t="n">
        <v>54.8</v>
      </c>
      <c r="Z12" s="61" t="n">
        <f aca="false">AVERAGE(B12:Y12)</f>
        <v>54.6795833333333</v>
      </c>
      <c r="AA12" s="62" t="n">
        <v>55.3</v>
      </c>
      <c r="AB12" s="63" t="n">
        <v>54</v>
      </c>
      <c r="AC12" s="59" t="n">
        <f aca="false">AA12-AB12</f>
        <v>1.3</v>
      </c>
      <c r="AD12" s="59" t="n">
        <f aca="false">AVERAGE(J12:U12)</f>
        <v>55.0008333333333</v>
      </c>
      <c r="AE12" s="60" t="n">
        <f aca="false">AVERAGE(B12:I12,V12:Y12)</f>
        <v>54.3583333333333</v>
      </c>
      <c r="AF12" s="64" t="n">
        <f aca="false">SUM(Z12+700)*(1013.25/760)</f>
        <v>1006.15669449013</v>
      </c>
      <c r="AG12" s="65" t="n">
        <f aca="false">SUM(AA12+700)*(1013.25/760)</f>
        <v>1006.98384868421</v>
      </c>
      <c r="AH12" s="66" t="n">
        <f aca="false">SUM(AB12+700)*(1013.25/760)</f>
        <v>1005.25065789474</v>
      </c>
    </row>
    <row r="13" customFormat="false" ht="12" hidden="false" customHeight="false" outlineLevel="0" collapsed="false">
      <c r="A13" s="57" t="n">
        <v>2</v>
      </c>
      <c r="B13" s="58" t="n">
        <v>54.9</v>
      </c>
      <c r="C13" s="59" t="n">
        <v>54.7</v>
      </c>
      <c r="D13" s="59" t="n">
        <v>54.8</v>
      </c>
      <c r="E13" s="59" t="n">
        <v>54.8</v>
      </c>
      <c r="F13" s="59" t="n">
        <v>54.7</v>
      </c>
      <c r="G13" s="59" t="n">
        <v>54.7</v>
      </c>
      <c r="H13" s="59" t="n">
        <v>54.8</v>
      </c>
      <c r="I13" s="60" t="n">
        <v>54.8</v>
      </c>
      <c r="J13" s="59" t="n">
        <v>54.95</v>
      </c>
      <c r="K13" s="59" t="n">
        <v>55</v>
      </c>
      <c r="L13" s="59" t="n">
        <v>55.2</v>
      </c>
      <c r="M13" s="59" t="n">
        <v>54.93</v>
      </c>
      <c r="N13" s="59" t="n">
        <v>54.8</v>
      </c>
      <c r="O13" s="59" t="n">
        <v>54.6</v>
      </c>
      <c r="P13" s="59" t="n">
        <v>54.01</v>
      </c>
      <c r="Q13" s="59" t="n">
        <v>54</v>
      </c>
      <c r="R13" s="59" t="n">
        <v>53.9</v>
      </c>
      <c r="S13" s="59" t="n">
        <v>53.78</v>
      </c>
      <c r="T13" s="59" t="n">
        <v>53.7</v>
      </c>
      <c r="U13" s="60" t="n">
        <v>53.6</v>
      </c>
      <c r="V13" s="59" t="n">
        <v>54</v>
      </c>
      <c r="W13" s="59" t="n">
        <v>54.1</v>
      </c>
      <c r="X13" s="59" t="n">
        <v>54.2</v>
      </c>
      <c r="Y13" s="59" t="n">
        <v>54.3</v>
      </c>
      <c r="Z13" s="61" t="n">
        <f aca="false">AVERAGE(B13:Y13)</f>
        <v>54.4695833333333</v>
      </c>
      <c r="AA13" s="62" t="n">
        <f aca="false">LARGE(B13:Y13,1)</f>
        <v>55.2</v>
      </c>
      <c r="AB13" s="63" t="n">
        <v>53.5</v>
      </c>
      <c r="AC13" s="59" t="n">
        <f aca="false">AA13-AB13</f>
        <v>1.7</v>
      </c>
      <c r="AD13" s="59" t="n">
        <f aca="false">AVERAGE(J13:U13)</f>
        <v>54.3725</v>
      </c>
      <c r="AE13" s="60" t="n">
        <f aca="false">AVERAGE(B13:I13,V13:Y13)</f>
        <v>54.5666666666667</v>
      </c>
      <c r="AF13" s="67" t="n">
        <f aca="false">SUM(Z13+700)*(1013.25/760)</f>
        <v>1005.87671751645</v>
      </c>
      <c r="AG13" s="62" t="n">
        <f aca="false">SUM(AA13+700)*(1013.25/760)</f>
        <v>1006.85052631579</v>
      </c>
      <c r="AH13" s="68" t="n">
        <f aca="false">SUM(AB13+700)*(1013.25/760)</f>
        <v>1004.58404605263</v>
      </c>
    </row>
    <row r="14" customFormat="false" ht="12" hidden="false" customHeight="false" outlineLevel="0" collapsed="false">
      <c r="A14" s="57" t="n">
        <v>3</v>
      </c>
      <c r="B14" s="58" t="n">
        <v>54.4</v>
      </c>
      <c r="C14" s="59" t="n">
        <v>54.3</v>
      </c>
      <c r="D14" s="59" t="n">
        <v>54.3</v>
      </c>
      <c r="E14" s="59" t="n">
        <v>54.3</v>
      </c>
      <c r="F14" s="59" t="n">
        <v>54.2</v>
      </c>
      <c r="G14" s="59" t="n">
        <v>54.2</v>
      </c>
      <c r="H14" s="59" t="n">
        <v>54.3</v>
      </c>
      <c r="I14" s="60" t="n">
        <v>54.7</v>
      </c>
      <c r="J14" s="59" t="n">
        <v>54.97</v>
      </c>
      <c r="K14" s="59" t="n">
        <v>55</v>
      </c>
      <c r="L14" s="59" t="n">
        <v>54.9</v>
      </c>
      <c r="M14" s="59" t="n">
        <v>54.63</v>
      </c>
      <c r="N14" s="59" t="n">
        <v>54.6</v>
      </c>
      <c r="O14" s="59" t="n">
        <v>54.4</v>
      </c>
      <c r="P14" s="59" t="n">
        <v>54.13</v>
      </c>
      <c r="Q14" s="59" t="n">
        <v>54</v>
      </c>
      <c r="R14" s="59" t="n">
        <v>53.8</v>
      </c>
      <c r="S14" s="59" t="n">
        <v>53.91</v>
      </c>
      <c r="T14" s="59" t="n">
        <v>54</v>
      </c>
      <c r="U14" s="60" t="n">
        <v>54</v>
      </c>
      <c r="V14" s="59" t="n">
        <v>54.1</v>
      </c>
      <c r="W14" s="59" t="n">
        <v>54.3</v>
      </c>
      <c r="X14" s="59" t="n">
        <v>54.5</v>
      </c>
      <c r="Y14" s="59" t="n">
        <v>54.4</v>
      </c>
      <c r="Z14" s="61" t="n">
        <f aca="false">AVERAGE(B14:Y14)</f>
        <v>54.3475</v>
      </c>
      <c r="AA14" s="62" t="n">
        <v>55.1</v>
      </c>
      <c r="AB14" s="63" t="n">
        <v>53.7</v>
      </c>
      <c r="AC14" s="59" t="n">
        <f aca="false">AA14-AB14</f>
        <v>1.4</v>
      </c>
      <c r="AD14" s="59" t="n">
        <f aca="false">AVERAGE(J14:U14)</f>
        <v>54.3616666666667</v>
      </c>
      <c r="AE14" s="60" t="n">
        <f aca="false">AVERAGE(B14:I14,V14:Y14)</f>
        <v>54.3333333333333</v>
      </c>
      <c r="AF14" s="67" t="n">
        <f aca="false">SUM(Z14+700)*(1013.25/760)</f>
        <v>1005.713953125</v>
      </c>
      <c r="AG14" s="62" t="n">
        <f aca="false">SUM(AA14+700)*(1013.25/760)</f>
        <v>1006.71720394737</v>
      </c>
      <c r="AH14" s="68" t="n">
        <f aca="false">SUM(AB14+700)*(1013.25/760)</f>
        <v>1004.85069078947</v>
      </c>
    </row>
    <row r="15" customFormat="false" ht="12" hidden="false" customHeight="false" outlineLevel="0" collapsed="false">
      <c r="A15" s="57" t="n">
        <v>4</v>
      </c>
      <c r="B15" s="58" t="n">
        <v>54.3</v>
      </c>
      <c r="C15" s="59" t="n">
        <v>54.3</v>
      </c>
      <c r="D15" s="59" t="n">
        <v>54.3</v>
      </c>
      <c r="E15" s="59" t="n">
        <v>54.2</v>
      </c>
      <c r="F15" s="59" t="n">
        <v>54.2</v>
      </c>
      <c r="G15" s="59" t="n">
        <v>54.2</v>
      </c>
      <c r="H15" s="59" t="n">
        <v>54.2</v>
      </c>
      <c r="I15" s="60" t="n">
        <v>54.4</v>
      </c>
      <c r="J15" s="59" t="n">
        <v>55.25</v>
      </c>
      <c r="K15" s="59" t="n">
        <v>55.3</v>
      </c>
      <c r="L15" s="59" t="n">
        <v>55.5</v>
      </c>
      <c r="M15" s="59" t="n">
        <v>55.83</v>
      </c>
      <c r="N15" s="59" t="n">
        <v>55.5</v>
      </c>
      <c r="O15" s="59" t="n">
        <v>55.5</v>
      </c>
      <c r="P15" s="59" t="n">
        <v>55.2</v>
      </c>
      <c r="Q15" s="59" t="n">
        <v>55.2</v>
      </c>
      <c r="R15" s="59" t="n">
        <v>55.1</v>
      </c>
      <c r="S15" s="59" t="n">
        <v>55.12</v>
      </c>
      <c r="T15" s="59" t="n">
        <v>55.2</v>
      </c>
      <c r="U15" s="60" t="n">
        <v>55.5</v>
      </c>
      <c r="V15" s="59" t="n">
        <v>56.1</v>
      </c>
      <c r="W15" s="59" t="n">
        <v>56.3</v>
      </c>
      <c r="X15" s="59" t="n">
        <v>56.4</v>
      </c>
      <c r="Y15" s="59" t="n">
        <v>56.5</v>
      </c>
      <c r="Z15" s="61" t="n">
        <f aca="false">AVERAGE(B15:Y15)</f>
        <v>55.15</v>
      </c>
      <c r="AA15" s="62" t="n">
        <f aca="false">LARGE(B15:Y15,1)</f>
        <v>56.5</v>
      </c>
      <c r="AB15" s="63" t="n">
        <v>54.1</v>
      </c>
      <c r="AC15" s="59" t="n">
        <f aca="false">AA15-AB15</f>
        <v>2.4</v>
      </c>
      <c r="AD15" s="59" t="n">
        <f aca="false">AVERAGE(J15:U15)</f>
        <v>55.35</v>
      </c>
      <c r="AE15" s="60" t="n">
        <f aca="false">AVERAGE(B15:I15,V15:Y15)</f>
        <v>54.95</v>
      </c>
      <c r="AF15" s="67" t="n">
        <f aca="false">SUM(Z15+700)*(1013.25/760)</f>
        <v>1006.78386513158</v>
      </c>
      <c r="AG15" s="62" t="n">
        <f aca="false">SUM(AA15+700)*(1013.25/760)</f>
        <v>1008.58371710526</v>
      </c>
      <c r="AH15" s="68" t="n">
        <f aca="false">SUM(AB15+700)*(1013.25/760)</f>
        <v>1005.38398026316</v>
      </c>
    </row>
    <row r="16" customFormat="false" ht="12" hidden="false" customHeight="false" outlineLevel="0" collapsed="false">
      <c r="A16" s="57" t="n">
        <v>5</v>
      </c>
      <c r="B16" s="58" t="n">
        <v>56.4</v>
      </c>
      <c r="C16" s="59" t="n">
        <v>56.4</v>
      </c>
      <c r="D16" s="59" t="n">
        <v>56.3</v>
      </c>
      <c r="E16" s="59" t="n">
        <v>56.3</v>
      </c>
      <c r="F16" s="59" t="n">
        <v>56.3</v>
      </c>
      <c r="G16" s="59" t="n">
        <v>56.5</v>
      </c>
      <c r="H16" s="59" t="n">
        <v>56.8</v>
      </c>
      <c r="I16" s="60" t="n">
        <v>57.1</v>
      </c>
      <c r="J16" s="59" t="n">
        <v>57.6</v>
      </c>
      <c r="K16" s="59" t="n">
        <v>57.7</v>
      </c>
      <c r="L16" s="59" t="n">
        <v>58</v>
      </c>
      <c r="M16" s="59" t="n">
        <v>58.11</v>
      </c>
      <c r="N16" s="59" t="n">
        <v>58.1</v>
      </c>
      <c r="O16" s="59" t="n">
        <v>58</v>
      </c>
      <c r="P16" s="59" t="n">
        <v>57.62</v>
      </c>
      <c r="Q16" s="59" t="n">
        <v>57.5</v>
      </c>
      <c r="R16" s="59" t="n">
        <v>57.4</v>
      </c>
      <c r="S16" s="59" t="n">
        <v>57.42</v>
      </c>
      <c r="T16" s="59" t="n">
        <v>57.2</v>
      </c>
      <c r="U16" s="60" t="n">
        <v>57.2</v>
      </c>
      <c r="V16" s="59" t="n">
        <v>57.3</v>
      </c>
      <c r="W16" s="59" t="n">
        <v>57.3</v>
      </c>
      <c r="X16" s="59" t="n">
        <v>57.4</v>
      </c>
      <c r="Y16" s="59" t="n">
        <v>57.5</v>
      </c>
      <c r="Z16" s="61" t="n">
        <f aca="false">AVERAGE(B16:Y16)</f>
        <v>57.2270833333333</v>
      </c>
      <c r="AA16" s="62" t="n">
        <v>58.2</v>
      </c>
      <c r="AB16" s="63" t="n">
        <v>56.2</v>
      </c>
      <c r="AC16" s="59" t="n">
        <f aca="false">AA16-AB16</f>
        <v>2</v>
      </c>
      <c r="AD16" s="59" t="n">
        <f aca="false">AVERAGE(J16:U16)</f>
        <v>57.6541666666667</v>
      </c>
      <c r="AE16" s="60" t="n">
        <f aca="false">AVERAGE(B16:I16,V16:Y16)</f>
        <v>56.8</v>
      </c>
      <c r="AF16" s="67" t="n">
        <f aca="false">SUM(Z16+700)*(1013.25/760)</f>
        <v>1009.55308182566</v>
      </c>
      <c r="AG16" s="62" t="n">
        <f aca="false">SUM(AA16+700)*(1013.25/760)</f>
        <v>1010.85019736842</v>
      </c>
      <c r="AH16" s="68" t="n">
        <f aca="false">SUM(AB16+700)*(1013.25/760)</f>
        <v>1008.18375</v>
      </c>
    </row>
    <row r="17" customFormat="false" ht="12" hidden="false" customHeight="false" outlineLevel="0" collapsed="false">
      <c r="A17" s="57" t="n">
        <v>6</v>
      </c>
      <c r="B17" s="58" t="n">
        <v>57.3</v>
      </c>
      <c r="C17" s="59" t="n">
        <v>57</v>
      </c>
      <c r="D17" s="59" t="n">
        <v>56.9</v>
      </c>
      <c r="E17" s="59" t="n">
        <v>56.9</v>
      </c>
      <c r="F17" s="59" t="n">
        <v>56.7</v>
      </c>
      <c r="G17" s="59" t="n">
        <v>56.5</v>
      </c>
      <c r="H17" s="59" t="n">
        <v>56.6</v>
      </c>
      <c r="I17" s="60" t="n">
        <v>56.7</v>
      </c>
      <c r="J17" s="59" t="n">
        <v>56.96</v>
      </c>
      <c r="K17" s="59" t="n">
        <v>57</v>
      </c>
      <c r="L17" s="59" t="n">
        <v>56.9</v>
      </c>
      <c r="M17" s="59" t="n">
        <v>56.54</v>
      </c>
      <c r="N17" s="59" t="n">
        <v>56.2</v>
      </c>
      <c r="O17" s="59" t="n">
        <v>55.9</v>
      </c>
      <c r="P17" s="59" t="n">
        <v>55.26</v>
      </c>
      <c r="Q17" s="59" t="n">
        <v>55.1</v>
      </c>
      <c r="R17" s="59" t="n">
        <v>55.2</v>
      </c>
      <c r="S17" s="59" t="n">
        <v>55.24</v>
      </c>
      <c r="T17" s="59" t="n">
        <v>55.2</v>
      </c>
      <c r="U17" s="60" t="n">
        <v>55.6</v>
      </c>
      <c r="V17" s="59" t="n">
        <v>56</v>
      </c>
      <c r="W17" s="59" t="n">
        <v>56.1</v>
      </c>
      <c r="X17" s="59" t="n">
        <v>56.1</v>
      </c>
      <c r="Y17" s="59" t="n">
        <v>56.1</v>
      </c>
      <c r="Z17" s="61" t="n">
        <f aca="false">AVERAGE(B17:Y17)</f>
        <v>56.25</v>
      </c>
      <c r="AA17" s="62" t="n">
        <v>57.5</v>
      </c>
      <c r="AB17" s="63" t="n">
        <f aca="false">LARGE(B17:Y17,24)</f>
        <v>55.1</v>
      </c>
      <c r="AC17" s="59" t="n">
        <f aca="false">AA17-AB17</f>
        <v>2.4</v>
      </c>
      <c r="AD17" s="59" t="n">
        <f aca="false">AVERAGE(J17:U17)</f>
        <v>55.925</v>
      </c>
      <c r="AE17" s="60" t="n">
        <f aca="false">AVERAGE(B17:I17,V17:Y17)</f>
        <v>56.575</v>
      </c>
      <c r="AF17" s="67" t="n">
        <f aca="false">SUM(Z17+700)*(1013.25/760)</f>
        <v>1008.25041118421</v>
      </c>
      <c r="AG17" s="62" t="n">
        <f aca="false">SUM(AA17+700)*(1013.25/760)</f>
        <v>1009.91694078947</v>
      </c>
      <c r="AH17" s="68" t="n">
        <f aca="false">SUM(AB17+700)*(1013.25/760)</f>
        <v>1006.71720394737</v>
      </c>
    </row>
    <row r="18" customFormat="false" ht="12" hidden="false" customHeight="false" outlineLevel="0" collapsed="false">
      <c r="A18" s="57" t="n">
        <v>7</v>
      </c>
      <c r="B18" s="58" t="n">
        <v>56.1</v>
      </c>
      <c r="C18" s="59" t="n">
        <v>56</v>
      </c>
      <c r="D18" s="59" t="n">
        <v>56</v>
      </c>
      <c r="E18" s="59" t="n">
        <v>56</v>
      </c>
      <c r="F18" s="59" t="n">
        <v>56.1</v>
      </c>
      <c r="G18" s="59" t="n">
        <v>56.1</v>
      </c>
      <c r="H18" s="59" t="n">
        <v>56.4</v>
      </c>
      <c r="I18" s="60" t="n">
        <v>56.9</v>
      </c>
      <c r="J18" s="59" t="n">
        <v>57.38</v>
      </c>
      <c r="K18" s="59" t="n">
        <v>57.6</v>
      </c>
      <c r="L18" s="59" t="n">
        <v>57.8</v>
      </c>
      <c r="M18" s="59" t="n">
        <v>57.66</v>
      </c>
      <c r="N18" s="59" t="n">
        <v>57.6</v>
      </c>
      <c r="O18" s="59" t="n">
        <v>57.4</v>
      </c>
      <c r="P18" s="59" t="n">
        <v>57.2</v>
      </c>
      <c r="Q18" s="59" t="n">
        <v>57</v>
      </c>
      <c r="R18" s="59" t="n">
        <v>56.9</v>
      </c>
      <c r="S18" s="59" t="n">
        <v>56.8</v>
      </c>
      <c r="T18" s="59" t="n">
        <v>56.9</v>
      </c>
      <c r="U18" s="60" t="n">
        <v>56.9</v>
      </c>
      <c r="V18" s="59" t="n">
        <v>57.4</v>
      </c>
      <c r="W18" s="59" t="n">
        <v>57.7</v>
      </c>
      <c r="X18" s="59" t="n">
        <v>57.7</v>
      </c>
      <c r="Y18" s="59" t="n">
        <v>57.7</v>
      </c>
      <c r="Z18" s="61" t="n">
        <f aca="false">AVERAGE(B18:Y18)</f>
        <v>56.9683333333333</v>
      </c>
      <c r="AA18" s="62" t="n">
        <f aca="false">LARGE(B18:Y18,1)</f>
        <v>57.8</v>
      </c>
      <c r="AB18" s="63" t="n">
        <v>55.9</v>
      </c>
      <c r="AC18" s="59" t="n">
        <f aca="false">AA18-AB18</f>
        <v>1.9</v>
      </c>
      <c r="AD18" s="59" t="n">
        <f aca="false">AVERAGE(J18:U18)</f>
        <v>57.2616666666667</v>
      </c>
      <c r="AE18" s="60" t="n">
        <f aca="false">AVERAGE(B18:I18,V18:Y18)</f>
        <v>56.675</v>
      </c>
      <c r="AF18" s="67" t="n">
        <f aca="false">SUM(Z18+700)*(1013.25/760)</f>
        <v>1009.20811019737</v>
      </c>
      <c r="AG18" s="62" t="n">
        <f aca="false">SUM(AA18+700)*(1013.25/760)</f>
        <v>1010.31690789474</v>
      </c>
      <c r="AH18" s="68" t="n">
        <f aca="false">SUM(AB18+700)*(1013.25/760)</f>
        <v>1007.78378289474</v>
      </c>
    </row>
    <row r="19" customFormat="false" ht="12" hidden="false" customHeight="false" outlineLevel="0" collapsed="false">
      <c r="A19" s="57" t="n">
        <v>8</v>
      </c>
      <c r="B19" s="58" t="n">
        <v>57.7</v>
      </c>
      <c r="C19" s="59" t="n">
        <v>57.5</v>
      </c>
      <c r="D19" s="59" t="n">
        <v>57.1</v>
      </c>
      <c r="E19" s="59" t="n">
        <v>56.8</v>
      </c>
      <c r="F19" s="59" t="n">
        <v>56.7</v>
      </c>
      <c r="G19" s="59" t="n">
        <v>56.7</v>
      </c>
      <c r="H19" s="59" t="n">
        <v>56.6</v>
      </c>
      <c r="I19" s="60" t="n">
        <v>56.7</v>
      </c>
      <c r="J19" s="59" t="n">
        <v>56.82</v>
      </c>
      <c r="K19" s="59" t="n">
        <v>56.8</v>
      </c>
      <c r="L19" s="59" t="n">
        <v>56.8</v>
      </c>
      <c r="M19" s="59" t="n">
        <v>56.48</v>
      </c>
      <c r="N19" s="59" t="n">
        <v>56.1</v>
      </c>
      <c r="O19" s="59" t="n">
        <v>55.9</v>
      </c>
      <c r="P19" s="59" t="n">
        <v>55.46</v>
      </c>
      <c r="Q19" s="59" t="n">
        <v>55.1</v>
      </c>
      <c r="R19" s="59" t="n">
        <v>54.8</v>
      </c>
      <c r="S19" s="59" t="n">
        <v>54.752</v>
      </c>
      <c r="T19" s="59" t="n">
        <v>54.7</v>
      </c>
      <c r="U19" s="60" t="n">
        <v>54.8</v>
      </c>
      <c r="V19" s="59" t="n">
        <v>55.1</v>
      </c>
      <c r="W19" s="59" t="n">
        <v>55.3</v>
      </c>
      <c r="X19" s="59" t="n">
        <v>55.6</v>
      </c>
      <c r="Y19" s="59" t="n">
        <v>55.6</v>
      </c>
      <c r="Z19" s="61" t="n">
        <f aca="false">AVERAGE(B19:Y19)</f>
        <v>56.0796666666667</v>
      </c>
      <c r="AA19" s="62" t="n">
        <v>57.8</v>
      </c>
      <c r="AB19" s="63" t="n">
        <v>54.6</v>
      </c>
      <c r="AC19" s="59" t="n">
        <f aca="false">AA19-AB19</f>
        <v>3.2</v>
      </c>
      <c r="AD19" s="59" t="n">
        <f aca="false">AVERAGE(J19:U19)</f>
        <v>55.7093333333333</v>
      </c>
      <c r="AE19" s="60" t="n">
        <f aca="false">AVERAGE(B19:I19,V19:Y19)</f>
        <v>56.45</v>
      </c>
      <c r="AF19" s="67" t="n">
        <f aca="false">SUM(Z19+700)*(1013.25/760)</f>
        <v>1008.02331875</v>
      </c>
      <c r="AG19" s="62" t="n">
        <f aca="false">SUM(AA19+700)*(1013.25/760)</f>
        <v>1010.31690789474</v>
      </c>
      <c r="AH19" s="68" t="n">
        <f aca="false">SUM(AB19+700)*(1013.25/760)</f>
        <v>1006.05059210526</v>
      </c>
    </row>
    <row r="20" customFormat="false" ht="12" hidden="false" customHeight="false" outlineLevel="0" collapsed="false">
      <c r="A20" s="57" t="n">
        <v>9</v>
      </c>
      <c r="B20" s="58" t="n">
        <v>55.7</v>
      </c>
      <c r="C20" s="59" t="n">
        <v>55.7</v>
      </c>
      <c r="D20" s="59" t="n">
        <v>55.7</v>
      </c>
      <c r="E20" s="59" t="n">
        <v>55.7</v>
      </c>
      <c r="F20" s="59" t="n">
        <v>55.8</v>
      </c>
      <c r="G20" s="59" t="n">
        <v>55.9</v>
      </c>
      <c r="H20" s="59" t="n">
        <v>56.3</v>
      </c>
      <c r="I20" s="60" t="n">
        <v>57</v>
      </c>
      <c r="J20" s="59" t="n">
        <v>57.44</v>
      </c>
      <c r="K20" s="59" t="n">
        <v>57.5</v>
      </c>
      <c r="L20" s="59" t="n">
        <v>57.7</v>
      </c>
      <c r="M20" s="59" t="n">
        <v>57.63</v>
      </c>
      <c r="N20" s="59" t="n">
        <v>57.6</v>
      </c>
      <c r="O20" s="59" t="n">
        <v>57.6</v>
      </c>
      <c r="P20" s="59" t="n">
        <v>57.08</v>
      </c>
      <c r="Q20" s="59" t="n">
        <v>57.1</v>
      </c>
      <c r="R20" s="59" t="n">
        <v>57.1</v>
      </c>
      <c r="S20" s="59" t="n">
        <v>57.14</v>
      </c>
      <c r="T20" s="59" t="n">
        <v>57.2</v>
      </c>
      <c r="U20" s="60" t="n">
        <v>57.7</v>
      </c>
      <c r="V20" s="59" t="n">
        <v>57.9</v>
      </c>
      <c r="W20" s="59" t="n">
        <v>58.1</v>
      </c>
      <c r="X20" s="59" t="n">
        <v>58.1</v>
      </c>
      <c r="Y20" s="59" t="n">
        <v>58.2</v>
      </c>
      <c r="Z20" s="61" t="n">
        <f aca="false">AVERAGE(B20:Y20)</f>
        <v>57.0370833333333</v>
      </c>
      <c r="AA20" s="62" t="n">
        <f aca="false">LARGE(B20:Y20,1)</f>
        <v>58.2</v>
      </c>
      <c r="AB20" s="63" t="n">
        <v>55.6</v>
      </c>
      <c r="AC20" s="59" t="n">
        <f aca="false">AA20-AB20</f>
        <v>2.6</v>
      </c>
      <c r="AD20" s="59" t="n">
        <f aca="false">AVERAGE(J20:U20)</f>
        <v>57.3991666666667</v>
      </c>
      <c r="AE20" s="60" t="n">
        <f aca="false">AVERAGE(B20:I20,V20:Y20)</f>
        <v>56.675</v>
      </c>
      <c r="AF20" s="67" t="n">
        <f aca="false">SUM(Z20+700)*(1013.25/760)</f>
        <v>1009.29976932566</v>
      </c>
      <c r="AG20" s="62" t="n">
        <f aca="false">SUM(AA20+700)*(1013.25/760)</f>
        <v>1010.85019736842</v>
      </c>
      <c r="AH20" s="68" t="n">
        <f aca="false">SUM(AB20+700)*(1013.25/760)</f>
        <v>1007.38381578947</v>
      </c>
    </row>
    <row r="21" customFormat="false" ht="12" hidden="false" customHeight="false" outlineLevel="0" collapsed="false">
      <c r="A21" s="57" t="n">
        <v>10</v>
      </c>
      <c r="B21" s="58" t="n">
        <v>58.2</v>
      </c>
      <c r="C21" s="59" t="n">
        <v>58.3</v>
      </c>
      <c r="D21" s="59" t="n">
        <v>58.2</v>
      </c>
      <c r="E21" s="59" t="n">
        <v>58.1</v>
      </c>
      <c r="F21" s="59" t="n">
        <v>58.1</v>
      </c>
      <c r="G21" s="59" t="n">
        <v>58.1</v>
      </c>
      <c r="H21" s="59" t="n">
        <v>58.4</v>
      </c>
      <c r="I21" s="60" t="n">
        <v>58.8</v>
      </c>
      <c r="J21" s="59" t="n">
        <v>59</v>
      </c>
      <c r="K21" s="59" t="n">
        <v>59.2</v>
      </c>
      <c r="L21" s="59" t="n">
        <v>59.3</v>
      </c>
      <c r="M21" s="59" t="n">
        <v>59.27</v>
      </c>
      <c r="N21" s="59" t="n">
        <v>58.8</v>
      </c>
      <c r="O21" s="59" t="n">
        <v>58.4</v>
      </c>
      <c r="P21" s="59" t="n">
        <v>57.98</v>
      </c>
      <c r="Q21" s="59" t="n">
        <v>57.7</v>
      </c>
      <c r="R21" s="59" t="n">
        <v>57.3</v>
      </c>
      <c r="S21" s="59" t="n">
        <v>57.22</v>
      </c>
      <c r="T21" s="59" t="n">
        <v>57.2</v>
      </c>
      <c r="U21" s="60" t="n">
        <v>57.3</v>
      </c>
      <c r="V21" s="59" t="n">
        <v>57.3</v>
      </c>
      <c r="W21" s="59" t="n">
        <v>57.3</v>
      </c>
      <c r="X21" s="59" t="n">
        <v>57.3</v>
      </c>
      <c r="Y21" s="59" t="n">
        <v>57.3</v>
      </c>
      <c r="Z21" s="61" t="n">
        <f aca="false">AVERAGE(B21:Y21)</f>
        <v>58.08625</v>
      </c>
      <c r="AA21" s="62" t="n">
        <v>59.4</v>
      </c>
      <c r="AB21" s="63" t="n">
        <v>57.1</v>
      </c>
      <c r="AC21" s="59" t="n">
        <f aca="false">AA21-AB21</f>
        <v>2.3</v>
      </c>
      <c r="AD21" s="59" t="n">
        <f aca="false">AVERAGE(J21:U21)</f>
        <v>58.2225</v>
      </c>
      <c r="AE21" s="60" t="n">
        <f aca="false">AVERAGE(B21:I21,V21:Y21)</f>
        <v>57.95</v>
      </c>
      <c r="AF21" s="67" t="n">
        <f aca="false">SUM(Z21+700)*(1013.25/760)</f>
        <v>1010.69854317434</v>
      </c>
      <c r="AG21" s="62" t="n">
        <f aca="false">SUM(AA21+700)*(1013.25/760)</f>
        <v>1012.45006578947</v>
      </c>
      <c r="AH21" s="68" t="n">
        <f aca="false">SUM(AB21+700)*(1013.25/760)</f>
        <v>1009.38365131579</v>
      </c>
    </row>
    <row r="22" customFormat="false" ht="12" hidden="false" customHeight="false" outlineLevel="0" collapsed="false">
      <c r="A22" s="57" t="n">
        <v>11</v>
      </c>
      <c r="B22" s="58" t="n">
        <v>57.3</v>
      </c>
      <c r="C22" s="59" t="n">
        <v>57.4</v>
      </c>
      <c r="D22" s="59" t="n">
        <v>57.4</v>
      </c>
      <c r="E22" s="59" t="n">
        <v>57.4</v>
      </c>
      <c r="F22" s="59" t="n">
        <v>57.4</v>
      </c>
      <c r="G22" s="59" t="n">
        <v>57.4</v>
      </c>
      <c r="H22" s="59" t="n">
        <v>57.7</v>
      </c>
      <c r="I22" s="60" t="n">
        <v>58.1</v>
      </c>
      <c r="J22" s="59" t="n">
        <v>58.74</v>
      </c>
      <c r="K22" s="59" t="n">
        <v>58.9</v>
      </c>
      <c r="L22" s="59" t="n">
        <v>58.9</v>
      </c>
      <c r="M22" s="59" t="n">
        <v>58.89</v>
      </c>
      <c r="N22" s="59" t="n">
        <v>58.8</v>
      </c>
      <c r="O22" s="59" t="n">
        <v>58.6</v>
      </c>
      <c r="P22" s="59" t="n">
        <v>57.77</v>
      </c>
      <c r="Q22" s="59" t="n">
        <v>57.7</v>
      </c>
      <c r="R22" s="59" t="n">
        <v>57.4</v>
      </c>
      <c r="S22" s="59" t="n">
        <v>57.48</v>
      </c>
      <c r="T22" s="59" t="n">
        <v>57.5</v>
      </c>
      <c r="U22" s="60" t="n">
        <v>57.5</v>
      </c>
      <c r="V22" s="59" t="n">
        <v>57.8</v>
      </c>
      <c r="W22" s="59" t="n">
        <v>58</v>
      </c>
      <c r="X22" s="59" t="n">
        <v>58</v>
      </c>
      <c r="Y22" s="59" t="n">
        <v>58</v>
      </c>
      <c r="Z22" s="61" t="n">
        <f aca="false">AVERAGE(B22:Y22)</f>
        <v>57.92</v>
      </c>
      <c r="AA22" s="62" t="n">
        <v>59</v>
      </c>
      <c r="AB22" s="63" t="n">
        <f aca="false">LARGE(B22:Y22,24)</f>
        <v>57.3</v>
      </c>
      <c r="AC22" s="59" t="n">
        <f aca="false">AA22-AB22</f>
        <v>1.7</v>
      </c>
      <c r="AD22" s="59" t="n">
        <f aca="false">AVERAGE(J22:U22)</f>
        <v>58.1816666666667</v>
      </c>
      <c r="AE22" s="60" t="n">
        <f aca="false">AVERAGE(B22:I22,V22:Y22)</f>
        <v>57.6583333333333</v>
      </c>
      <c r="AF22" s="67" t="n">
        <f aca="false">SUM(Z22+700)*(1013.25/760)</f>
        <v>1010.47689473684</v>
      </c>
      <c r="AG22" s="62" t="n">
        <f aca="false">SUM(AA22+700)*(1013.25/760)</f>
        <v>1011.91677631579</v>
      </c>
      <c r="AH22" s="68" t="n">
        <f aca="false">SUM(AB22+700)*(1013.25/760)</f>
        <v>1009.65029605263</v>
      </c>
    </row>
    <row r="23" customFormat="false" ht="12" hidden="false" customHeight="false" outlineLevel="0" collapsed="false">
      <c r="A23" s="57" t="n">
        <v>12</v>
      </c>
      <c r="B23" s="58" t="n">
        <v>58</v>
      </c>
      <c r="C23" s="59" t="n">
        <v>58</v>
      </c>
      <c r="D23" s="59" t="n">
        <v>57.9</v>
      </c>
      <c r="E23" s="59" t="n">
        <v>57.7</v>
      </c>
      <c r="F23" s="59" t="n">
        <v>57.6</v>
      </c>
      <c r="G23" s="59" t="n">
        <v>57.7</v>
      </c>
      <c r="H23" s="59" t="n">
        <v>57.9</v>
      </c>
      <c r="I23" s="60" t="n">
        <v>58.4</v>
      </c>
      <c r="J23" s="59" t="n">
        <v>58.72</v>
      </c>
      <c r="K23" s="59" t="n">
        <v>58.8</v>
      </c>
      <c r="L23" s="59" t="n">
        <v>58.7</v>
      </c>
      <c r="M23" s="59" t="n">
        <v>58.42</v>
      </c>
      <c r="N23" s="59" t="n">
        <v>58.2</v>
      </c>
      <c r="O23" s="59" t="n">
        <v>58</v>
      </c>
      <c r="P23" s="59" t="n">
        <v>57.49</v>
      </c>
      <c r="Q23" s="59" t="n">
        <v>57.2</v>
      </c>
      <c r="R23" s="59" t="n">
        <v>57</v>
      </c>
      <c r="S23" s="59" t="n">
        <v>56.77</v>
      </c>
      <c r="T23" s="59" t="n">
        <v>56.8</v>
      </c>
      <c r="U23" s="60" t="n">
        <v>56.8</v>
      </c>
      <c r="V23" s="59" t="n">
        <v>57</v>
      </c>
      <c r="W23" s="59" t="n">
        <v>57.1</v>
      </c>
      <c r="X23" s="59" t="n">
        <v>57.1</v>
      </c>
      <c r="Y23" s="59" t="n">
        <v>57</v>
      </c>
      <c r="Z23" s="61" t="n">
        <f aca="false">AVERAGE(B23:Y23)</f>
        <v>57.6791666666667</v>
      </c>
      <c r="AA23" s="62" t="n">
        <f aca="false">LARGE(B23:Y23,1)</f>
        <v>58.8</v>
      </c>
      <c r="AB23" s="63" t="n">
        <v>56.7</v>
      </c>
      <c r="AC23" s="59" t="n">
        <f aca="false">AA23-AB23</f>
        <v>2.09999999999999</v>
      </c>
      <c r="AD23" s="59" t="n">
        <f aca="false">AVERAGE(J23:U23)</f>
        <v>57.7416666666667</v>
      </c>
      <c r="AE23" s="60" t="n">
        <f aca="false">AVERAGE(B23:I23,V23:Y23)</f>
        <v>57.6166666666667</v>
      </c>
      <c r="AF23" s="67" t="n">
        <f aca="false">SUM(Z23+700)*(1013.25/760)</f>
        <v>1010.15581003289</v>
      </c>
      <c r="AG23" s="62" t="n">
        <f aca="false">SUM(AA23+700)*(1013.25/760)</f>
        <v>1011.65013157895</v>
      </c>
      <c r="AH23" s="68" t="n">
        <f aca="false">SUM(AB23+700)*(1013.25/760)</f>
        <v>1008.85036184211</v>
      </c>
    </row>
    <row r="24" customFormat="false" ht="12" hidden="false" customHeight="false" outlineLevel="0" collapsed="false">
      <c r="A24" s="57" t="n">
        <v>13</v>
      </c>
      <c r="B24" s="59" t="n">
        <v>57</v>
      </c>
      <c r="C24" s="59" t="n">
        <v>57.1</v>
      </c>
      <c r="D24" s="59" t="n">
        <v>57</v>
      </c>
      <c r="E24" s="59" t="n">
        <v>57</v>
      </c>
      <c r="F24" s="59" t="n">
        <v>56.8</v>
      </c>
      <c r="G24" s="59" t="n">
        <v>56.9</v>
      </c>
      <c r="H24" s="59" t="n">
        <v>56.9</v>
      </c>
      <c r="I24" s="60" t="n">
        <v>57</v>
      </c>
      <c r="J24" s="59" t="n">
        <v>57.24</v>
      </c>
      <c r="K24" s="59" t="n">
        <v>57.3</v>
      </c>
      <c r="L24" s="59" t="n">
        <v>57.3</v>
      </c>
      <c r="M24" s="59" t="n">
        <v>57.24</v>
      </c>
      <c r="N24" s="59" t="n">
        <v>57</v>
      </c>
      <c r="O24" s="59" t="n">
        <v>56.7</v>
      </c>
      <c r="P24" s="59" t="n">
        <v>56.07</v>
      </c>
      <c r="Q24" s="59" t="n">
        <v>55.8</v>
      </c>
      <c r="R24" s="59" t="n">
        <v>55.5</v>
      </c>
      <c r="S24" s="59" t="n">
        <v>55.42</v>
      </c>
      <c r="T24" s="59" t="n">
        <v>55.4</v>
      </c>
      <c r="U24" s="60" t="n">
        <v>55.4</v>
      </c>
      <c r="V24" s="59" t="n">
        <v>55.4</v>
      </c>
      <c r="W24" s="59" t="n">
        <v>55.5</v>
      </c>
      <c r="X24" s="59" t="n">
        <v>55.5</v>
      </c>
      <c r="Y24" s="59" t="n">
        <v>55.4</v>
      </c>
      <c r="Z24" s="61" t="n">
        <f aca="false">AVERAGE(B24:Y24)</f>
        <v>56.41125</v>
      </c>
      <c r="AA24" s="62" t="n">
        <v>57.4</v>
      </c>
      <c r="AB24" s="63" t="n">
        <v>55.3</v>
      </c>
      <c r="AC24" s="59" t="n">
        <f aca="false">AA24-AB24</f>
        <v>2.1</v>
      </c>
      <c r="AD24" s="59" t="n">
        <f aca="false">AVERAGE(J24:U24)</f>
        <v>56.3641666666667</v>
      </c>
      <c r="AE24" s="60" t="n">
        <f aca="false">AVERAGE(B24:I24,V24:Y24)</f>
        <v>56.4583333333333</v>
      </c>
      <c r="AF24" s="67" t="n">
        <f aca="false">SUM(Z24+700)*(1013.25/760)</f>
        <v>1008.46539350329</v>
      </c>
      <c r="AG24" s="62" t="n">
        <f aca="false">SUM(AA24+700)*(1013.25/760)</f>
        <v>1009.78361842105</v>
      </c>
      <c r="AH24" s="68" t="n">
        <f aca="false">SUM(AB24+700)*(1013.25/760)</f>
        <v>1006.98384868421</v>
      </c>
    </row>
    <row r="25" customFormat="false" ht="12" hidden="false" customHeight="false" outlineLevel="0" collapsed="false">
      <c r="A25" s="57" t="n">
        <v>14</v>
      </c>
      <c r="B25" s="59" t="n">
        <v>55.3</v>
      </c>
      <c r="C25" s="59" t="n">
        <v>55.3</v>
      </c>
      <c r="D25" s="59" t="n">
        <v>55</v>
      </c>
      <c r="E25" s="59" t="n">
        <v>54.9</v>
      </c>
      <c r="F25" s="59" t="n">
        <v>54.7</v>
      </c>
      <c r="G25" s="59" t="n">
        <v>54.5</v>
      </c>
      <c r="H25" s="59" t="n">
        <v>54.5</v>
      </c>
      <c r="I25" s="60" t="n">
        <v>54.6</v>
      </c>
      <c r="J25" s="59" t="n">
        <v>54.48</v>
      </c>
      <c r="K25" s="59" t="n">
        <v>54.4</v>
      </c>
      <c r="L25" s="59" t="n">
        <v>54.1</v>
      </c>
      <c r="M25" s="59" t="n">
        <v>53.76</v>
      </c>
      <c r="N25" s="59" t="n">
        <v>53.4</v>
      </c>
      <c r="O25" s="59" t="n">
        <v>53.2</v>
      </c>
      <c r="P25" s="59" t="n">
        <v>52.8</v>
      </c>
      <c r="Q25" s="59" t="n">
        <v>52.3</v>
      </c>
      <c r="R25" s="59" t="n">
        <v>52.1</v>
      </c>
      <c r="S25" s="59" t="n">
        <v>51.9</v>
      </c>
      <c r="T25" s="59" t="n">
        <v>51.8</v>
      </c>
      <c r="U25" s="60" t="n">
        <v>51.9</v>
      </c>
      <c r="V25" s="59" t="n">
        <v>52</v>
      </c>
      <c r="W25" s="59" t="n">
        <v>52.1</v>
      </c>
      <c r="X25" s="59" t="n">
        <v>52.1</v>
      </c>
      <c r="Y25" s="59" t="n">
        <v>52.1</v>
      </c>
      <c r="Z25" s="61" t="n">
        <f aca="false">AVERAGE(B25:Y25)</f>
        <v>53.4683333333333</v>
      </c>
      <c r="AA25" s="62" t="n">
        <v>55.4</v>
      </c>
      <c r="AB25" s="63" t="n">
        <f aca="false">LARGE(B25:Y25,24)</f>
        <v>51.8</v>
      </c>
      <c r="AC25" s="59" t="n">
        <f aca="false">AA25-AB25</f>
        <v>3.6</v>
      </c>
      <c r="AD25" s="59" t="n">
        <f aca="false">AVERAGE(J25:U25)</f>
        <v>53.0116666666667</v>
      </c>
      <c r="AE25" s="60" t="n">
        <f aca="false">AVERAGE(B25:I25,V25:Y25)</f>
        <v>53.925</v>
      </c>
      <c r="AF25" s="67" t="n">
        <f aca="false">SUM(Z25+700)*(1013.25/760)</f>
        <v>1004.54182730263</v>
      </c>
      <c r="AG25" s="62" t="n">
        <f aca="false">SUM(AA25+700)*(1013.25/760)</f>
        <v>1007.11717105263</v>
      </c>
      <c r="AH25" s="68" t="n">
        <f aca="false">SUM(AB25+700)*(1013.25/760)</f>
        <v>1002.31756578947</v>
      </c>
    </row>
    <row r="26" customFormat="false" ht="12" hidden="false" customHeight="false" outlineLevel="0" collapsed="false">
      <c r="A26" s="57" t="n">
        <v>15</v>
      </c>
      <c r="B26" s="59" t="n">
        <v>52.1</v>
      </c>
      <c r="C26" s="59" t="n">
        <v>52.1</v>
      </c>
      <c r="D26" s="59" t="n">
        <v>52.1</v>
      </c>
      <c r="E26" s="59" t="n">
        <v>52.1</v>
      </c>
      <c r="F26" s="59" t="n">
        <v>52.2</v>
      </c>
      <c r="G26" s="59" t="n">
        <v>52.5</v>
      </c>
      <c r="H26" s="59" t="n">
        <v>52.8</v>
      </c>
      <c r="I26" s="60" t="n">
        <v>53.3</v>
      </c>
      <c r="J26" s="59" t="n">
        <v>53.88</v>
      </c>
      <c r="K26" s="59" t="n">
        <v>54.2</v>
      </c>
      <c r="L26" s="59" t="n">
        <v>54.4</v>
      </c>
      <c r="M26" s="59" t="n">
        <v>54.5</v>
      </c>
      <c r="N26" s="59" t="n">
        <v>54.5</v>
      </c>
      <c r="O26" s="59" t="n">
        <v>54.5</v>
      </c>
      <c r="P26" s="59" t="n">
        <v>54.46</v>
      </c>
      <c r="Q26" s="59" t="n">
        <v>54.4</v>
      </c>
      <c r="R26" s="59" t="n">
        <v>54.4</v>
      </c>
      <c r="S26" s="59" t="n">
        <v>54.46</v>
      </c>
      <c r="T26" s="59" t="n">
        <v>54.6</v>
      </c>
      <c r="U26" s="60" t="n">
        <v>55</v>
      </c>
      <c r="V26" s="59" t="n">
        <v>55.3</v>
      </c>
      <c r="W26" s="59" t="n">
        <v>55.4</v>
      </c>
      <c r="X26" s="59" t="n">
        <v>55.4</v>
      </c>
      <c r="Y26" s="59" t="n">
        <v>55.5</v>
      </c>
      <c r="Z26" s="61" t="n">
        <f aca="false">AVERAGE(B26:Y26)</f>
        <v>53.9208333333333</v>
      </c>
      <c r="AA26" s="62" t="n">
        <f aca="false">LARGE(B26:Y26,1)</f>
        <v>55.5</v>
      </c>
      <c r="AB26" s="63" t="n">
        <v>52</v>
      </c>
      <c r="AC26" s="59" t="n">
        <f aca="false">AA26-AB26</f>
        <v>3.5</v>
      </c>
      <c r="AD26" s="59" t="n">
        <f aca="false">AVERAGE(J26:U26)</f>
        <v>54.4416666666667</v>
      </c>
      <c r="AE26" s="60" t="n">
        <f aca="false">AVERAGE(B26:I26,V26:Y26)</f>
        <v>53.4</v>
      </c>
      <c r="AF26" s="67" t="n">
        <f aca="false">SUM(Z26+700)*(1013.25/760)</f>
        <v>1005.14511101974</v>
      </c>
      <c r="AG26" s="62" t="n">
        <f aca="false">SUM(AA26+700)*(1013.25/760)</f>
        <v>1007.25049342105</v>
      </c>
      <c r="AH26" s="68" t="n">
        <f aca="false">SUM(AB26+700)*(1013.25/760)</f>
        <v>1002.58421052632</v>
      </c>
    </row>
    <row r="27" customFormat="false" ht="12" hidden="false" customHeight="false" outlineLevel="0" collapsed="false">
      <c r="A27" s="57" t="n">
        <v>16</v>
      </c>
      <c r="B27" s="59" t="n">
        <v>55.5</v>
      </c>
      <c r="C27" s="59" t="n">
        <v>55.5</v>
      </c>
      <c r="D27" s="59" t="n">
        <v>55.6</v>
      </c>
      <c r="E27" s="59" t="n">
        <v>55.6</v>
      </c>
      <c r="F27" s="59" t="n">
        <v>55.7</v>
      </c>
      <c r="G27" s="59" t="n">
        <v>56</v>
      </c>
      <c r="H27" s="59" t="n">
        <v>56.3</v>
      </c>
      <c r="I27" s="60" t="n">
        <v>56.6</v>
      </c>
      <c r="J27" s="59" t="n">
        <v>57.09</v>
      </c>
      <c r="K27" s="59" t="n">
        <v>57.3</v>
      </c>
      <c r="L27" s="59" t="n">
        <v>57.6</v>
      </c>
      <c r="M27" s="59" t="n">
        <v>57.59</v>
      </c>
      <c r="N27" s="59" t="n">
        <v>57.6</v>
      </c>
      <c r="O27" s="59" t="n">
        <v>57.3</v>
      </c>
      <c r="P27" s="59" t="n">
        <v>57.35</v>
      </c>
      <c r="Q27" s="59" t="n">
        <v>57.2</v>
      </c>
      <c r="R27" s="59" t="n">
        <v>57.2</v>
      </c>
      <c r="S27" s="59" t="n">
        <v>57.29</v>
      </c>
      <c r="T27" s="59" t="n">
        <v>57.3</v>
      </c>
      <c r="U27" s="60" t="n">
        <v>57.4</v>
      </c>
      <c r="V27" s="59" t="n">
        <v>57.5</v>
      </c>
      <c r="W27" s="59" t="n">
        <v>57.5</v>
      </c>
      <c r="X27" s="59" t="n">
        <v>57.5</v>
      </c>
      <c r="Y27" s="59" t="n">
        <v>57.5</v>
      </c>
      <c r="Z27" s="61" t="n">
        <f aca="false">AVERAGE(B27:Y27)</f>
        <v>56.8758333333333</v>
      </c>
      <c r="AA27" s="62" t="n">
        <v>57.7</v>
      </c>
      <c r="AB27" s="63" t="n">
        <v>55.4</v>
      </c>
      <c r="AC27" s="59" t="n">
        <f aca="false">AA27-AB27</f>
        <v>2.3</v>
      </c>
      <c r="AD27" s="59" t="n">
        <f aca="false">AVERAGE(J27:U27)</f>
        <v>57.3516666666667</v>
      </c>
      <c r="AE27" s="60" t="n">
        <f aca="false">AVERAGE(B27:I27,V27:Y27)</f>
        <v>56.4</v>
      </c>
      <c r="AF27" s="67" t="n">
        <f aca="false">SUM(Z27+700)*(1013.25/760)</f>
        <v>1009.08478700658</v>
      </c>
      <c r="AG27" s="62" t="n">
        <f aca="false">SUM(AA27+700)*(1013.25/760)</f>
        <v>1010.18358552632</v>
      </c>
      <c r="AH27" s="68" t="n">
        <f aca="false">SUM(AB27+700)*(1013.25/760)</f>
        <v>1007.11717105263</v>
      </c>
    </row>
    <row r="28" customFormat="false" ht="12" hidden="false" customHeight="false" outlineLevel="0" collapsed="false">
      <c r="A28" s="57" t="n">
        <v>17</v>
      </c>
      <c r="B28" s="59" t="n">
        <v>57.4</v>
      </c>
      <c r="C28" s="59" t="n">
        <v>57.4</v>
      </c>
      <c r="D28" s="59" t="n">
        <v>57.3</v>
      </c>
      <c r="E28" s="59" t="n">
        <v>57.1</v>
      </c>
      <c r="F28" s="59" t="n">
        <v>57</v>
      </c>
      <c r="G28" s="59" t="n">
        <v>57</v>
      </c>
      <c r="H28" s="59" t="n">
        <v>57.2</v>
      </c>
      <c r="I28" s="60" t="n">
        <v>57.5</v>
      </c>
      <c r="J28" s="59" t="n">
        <v>57.66</v>
      </c>
      <c r="K28" s="59" t="n">
        <v>57.8</v>
      </c>
      <c r="L28" s="59" t="n">
        <v>57.7</v>
      </c>
      <c r="M28" s="59" t="n">
        <v>57.22</v>
      </c>
      <c r="N28" s="59" t="n">
        <v>56.9</v>
      </c>
      <c r="O28" s="59" t="n">
        <v>56.5</v>
      </c>
      <c r="P28" s="59" t="n">
        <v>56.17</v>
      </c>
      <c r="Q28" s="59" t="n">
        <v>55.7</v>
      </c>
      <c r="R28" s="59" t="n">
        <v>55.7</v>
      </c>
      <c r="S28" s="59" t="n">
        <v>55.56</v>
      </c>
      <c r="T28" s="59" t="n">
        <v>55.5</v>
      </c>
      <c r="U28" s="60" t="n">
        <v>55.5</v>
      </c>
      <c r="V28" s="59" t="n">
        <v>55.6</v>
      </c>
      <c r="W28" s="59" t="n">
        <v>55.7</v>
      </c>
      <c r="X28" s="59" t="n">
        <v>55.7</v>
      </c>
      <c r="Y28" s="59" t="n">
        <v>55.7</v>
      </c>
      <c r="Z28" s="61" t="n">
        <f aca="false">AVERAGE(B28:Y28)</f>
        <v>56.6045833333333</v>
      </c>
      <c r="AA28" s="62" t="n">
        <f aca="false">LARGE(B28:Y28,1)</f>
        <v>57.8</v>
      </c>
      <c r="AB28" s="63" t="n">
        <v>55.4</v>
      </c>
      <c r="AC28" s="59" t="n">
        <f aca="false">AA28-AB28</f>
        <v>2.4</v>
      </c>
      <c r="AD28" s="59" t="n">
        <f aca="false">AVERAGE(J28:U28)</f>
        <v>56.4925</v>
      </c>
      <c r="AE28" s="60" t="n">
        <f aca="false">AVERAGE(B28:I28,V28:Y28)</f>
        <v>56.7166666666667</v>
      </c>
      <c r="AF28" s="67" t="n">
        <f aca="false">SUM(Z28+700)*(1013.25/760)</f>
        <v>1008.72315008224</v>
      </c>
      <c r="AG28" s="62" t="n">
        <f aca="false">SUM(AA28+700)*(1013.25/760)</f>
        <v>1010.31690789474</v>
      </c>
      <c r="AH28" s="68" t="n">
        <f aca="false">SUM(AB28+700)*(1013.25/760)</f>
        <v>1007.11717105263</v>
      </c>
    </row>
    <row r="29" customFormat="false" ht="12" hidden="false" customHeight="false" outlineLevel="0" collapsed="false">
      <c r="A29" s="57" t="n">
        <v>18</v>
      </c>
      <c r="B29" s="59" t="n">
        <v>55.6</v>
      </c>
      <c r="C29" s="59" t="n">
        <v>55.6</v>
      </c>
      <c r="D29" s="59" t="n">
        <v>55.3</v>
      </c>
      <c r="E29" s="59" t="n">
        <v>55.1</v>
      </c>
      <c r="F29" s="59" t="n">
        <v>55</v>
      </c>
      <c r="G29" s="59" t="n">
        <v>55</v>
      </c>
      <c r="H29" s="59" t="n">
        <v>55.1</v>
      </c>
      <c r="I29" s="60" t="n">
        <v>55.1</v>
      </c>
      <c r="J29" s="59" t="n">
        <v>55.38</v>
      </c>
      <c r="K29" s="59" t="n">
        <v>55.2</v>
      </c>
      <c r="L29" s="59" t="n">
        <v>55.2</v>
      </c>
      <c r="M29" s="59" t="n">
        <v>54.56</v>
      </c>
      <c r="N29" s="59" t="n">
        <v>54.4</v>
      </c>
      <c r="O29" s="59" t="n">
        <v>53.9</v>
      </c>
      <c r="P29" s="59" t="n">
        <v>53.3</v>
      </c>
      <c r="Q29" s="59" t="n">
        <v>53</v>
      </c>
      <c r="R29" s="59" t="n">
        <v>52.9</v>
      </c>
      <c r="S29" s="59" t="n">
        <v>52.87</v>
      </c>
      <c r="T29" s="59" t="n">
        <v>52.8</v>
      </c>
      <c r="U29" s="60" t="n">
        <v>52.9</v>
      </c>
      <c r="V29" s="59" t="n">
        <v>53.1</v>
      </c>
      <c r="W29" s="59" t="n">
        <v>53.1</v>
      </c>
      <c r="X29" s="59" t="n">
        <v>53.1</v>
      </c>
      <c r="Y29" s="59" t="n">
        <v>52.9</v>
      </c>
      <c r="Z29" s="61" t="n">
        <f aca="false">AVERAGE(B29:Y29)</f>
        <v>54.18375</v>
      </c>
      <c r="AA29" s="62" t="n">
        <v>55.7</v>
      </c>
      <c r="AB29" s="63" t="n">
        <f aca="false">LARGE(B29:Y29,24)</f>
        <v>52.8</v>
      </c>
      <c r="AC29" s="59" t="n">
        <f aca="false">AA29-AB29</f>
        <v>2.90000000000001</v>
      </c>
      <c r="AD29" s="59" t="n">
        <f aca="false">AVERAGE(J29:U29)</f>
        <v>53.8675</v>
      </c>
      <c r="AE29" s="60" t="n">
        <f aca="false">AVERAGE(B29:I29,V29:Y29)</f>
        <v>54.5</v>
      </c>
      <c r="AF29" s="67" t="n">
        <f aca="false">SUM(Z29+700)*(1013.25/760)</f>
        <v>1005.49563774671</v>
      </c>
      <c r="AG29" s="62" t="n">
        <f aca="false">SUM(AA29+700)*(1013.25/760)</f>
        <v>1007.5171381579</v>
      </c>
      <c r="AH29" s="68" t="n">
        <f aca="false">SUM(AB29+700)*(1013.25/760)</f>
        <v>1003.65078947368</v>
      </c>
    </row>
    <row r="30" customFormat="false" ht="12" hidden="false" customHeight="false" outlineLevel="0" collapsed="false">
      <c r="A30" s="57" t="n">
        <v>19</v>
      </c>
      <c r="B30" s="59" t="n">
        <v>52.7</v>
      </c>
      <c r="C30" s="59" t="n">
        <v>52.5</v>
      </c>
      <c r="D30" s="59" t="n">
        <v>52.2</v>
      </c>
      <c r="E30" s="59" t="n">
        <v>51.8</v>
      </c>
      <c r="F30" s="59" t="n">
        <v>51.7</v>
      </c>
      <c r="G30" s="59" t="n">
        <v>51.7</v>
      </c>
      <c r="H30" s="59" t="n">
        <v>51.9</v>
      </c>
      <c r="I30" s="60" t="n">
        <v>52.3</v>
      </c>
      <c r="J30" s="59" t="n">
        <v>52.81</v>
      </c>
      <c r="K30" s="59" t="n">
        <v>53</v>
      </c>
      <c r="L30" s="59" t="n">
        <v>53.2</v>
      </c>
      <c r="M30" s="59" t="n">
        <v>53.28</v>
      </c>
      <c r="N30" s="59" t="n">
        <v>52.9</v>
      </c>
      <c r="O30" s="59" t="n">
        <v>52.7</v>
      </c>
      <c r="P30" s="59" t="n">
        <v>52.53</v>
      </c>
      <c r="Q30" s="59" t="n">
        <v>52.4</v>
      </c>
      <c r="R30" s="59" t="n">
        <v>52.3</v>
      </c>
      <c r="S30" s="59" t="n">
        <v>52.28</v>
      </c>
      <c r="T30" s="59" t="n">
        <v>52.4</v>
      </c>
      <c r="U30" s="60" t="n">
        <v>52.6</v>
      </c>
      <c r="V30" s="59" t="n">
        <v>52.8</v>
      </c>
      <c r="W30" s="59" t="n">
        <v>53</v>
      </c>
      <c r="X30" s="59" t="n">
        <v>53.2</v>
      </c>
      <c r="Y30" s="59" t="n">
        <v>53.4</v>
      </c>
      <c r="Z30" s="61" t="n">
        <f aca="false">AVERAGE(B30:Y30)</f>
        <v>52.5666666666667</v>
      </c>
      <c r="AA30" s="62" t="n">
        <f aca="false">LARGE(B30:Y30,1)</f>
        <v>53.4</v>
      </c>
      <c r="AB30" s="63" t="n">
        <v>51.6</v>
      </c>
      <c r="AC30" s="59" t="n">
        <f aca="false">AA30-AB30</f>
        <v>1.8</v>
      </c>
      <c r="AD30" s="59" t="n">
        <f aca="false">AVERAGE(J30:U30)</f>
        <v>52.7</v>
      </c>
      <c r="AE30" s="60" t="n">
        <f aca="false">AVERAGE(B30:I30,V30:Y30)</f>
        <v>52.4333333333333</v>
      </c>
      <c r="AF30" s="67" t="n">
        <f aca="false">SUM(Z30+700)*(1013.25/760)</f>
        <v>1003.33970394737</v>
      </c>
      <c r="AG30" s="62" t="n">
        <f aca="false">SUM(AA30+700)*(1013.25/760)</f>
        <v>1004.45072368421</v>
      </c>
      <c r="AH30" s="68" t="n">
        <f aca="false">SUM(AB30+700)*(1013.25/760)</f>
        <v>1002.05092105263</v>
      </c>
    </row>
    <row r="31" customFormat="false" ht="12" hidden="false" customHeight="false" outlineLevel="0" collapsed="false">
      <c r="A31" s="57" t="n">
        <v>20</v>
      </c>
      <c r="B31" s="59" t="n">
        <v>53.5</v>
      </c>
      <c r="C31" s="59" t="n">
        <v>53.6</v>
      </c>
      <c r="D31" s="59" t="n">
        <v>53.7</v>
      </c>
      <c r="E31" s="59" t="n">
        <v>53.6</v>
      </c>
      <c r="F31" s="59" t="n">
        <v>53.6</v>
      </c>
      <c r="G31" s="59" t="n">
        <v>54.1</v>
      </c>
      <c r="H31" s="59" t="n">
        <v>54.4</v>
      </c>
      <c r="I31" s="60" t="n">
        <v>54.9</v>
      </c>
      <c r="J31" s="59" t="n">
        <v>55.36</v>
      </c>
      <c r="K31" s="59" t="n">
        <v>55.5</v>
      </c>
      <c r="L31" s="59" t="n">
        <v>55.6</v>
      </c>
      <c r="M31" s="59" t="n">
        <v>55.66</v>
      </c>
      <c r="N31" s="59" t="n">
        <v>55.8</v>
      </c>
      <c r="O31" s="59" t="n">
        <v>56.1</v>
      </c>
      <c r="P31" s="59" t="n">
        <v>55.97</v>
      </c>
      <c r="Q31" s="59" t="n">
        <v>56.1</v>
      </c>
      <c r="R31" s="59" t="n">
        <v>56.3</v>
      </c>
      <c r="S31" s="59" t="n">
        <v>56.57</v>
      </c>
      <c r="T31" s="59" t="n">
        <v>57</v>
      </c>
      <c r="U31" s="60" t="n">
        <v>57.3</v>
      </c>
      <c r="V31" s="59" t="n">
        <v>57.6</v>
      </c>
      <c r="W31" s="59" t="n">
        <v>57.7</v>
      </c>
      <c r="X31" s="59" t="n">
        <v>57.7</v>
      </c>
      <c r="Y31" s="59" t="n">
        <v>57.8</v>
      </c>
      <c r="Z31" s="61" t="n">
        <f aca="false">AVERAGE(B31:Y31)</f>
        <v>55.6441666666667</v>
      </c>
      <c r="AA31" s="62" t="n">
        <f aca="false">LARGE(B31:Y31,1)</f>
        <v>57.8</v>
      </c>
      <c r="AB31" s="63" t="n">
        <v>53.4</v>
      </c>
      <c r="AC31" s="59" t="n">
        <f aca="false">AA31-AB31</f>
        <v>4.4</v>
      </c>
      <c r="AD31" s="59" t="n">
        <f aca="false">AVERAGE(J31:U31)</f>
        <v>56.105</v>
      </c>
      <c r="AE31" s="60" t="n">
        <f aca="false">AVERAGE(B31:I31,V31:Y31)</f>
        <v>55.1833333333333</v>
      </c>
      <c r="AF31" s="67" t="n">
        <f aca="false">SUM(Z31+700)*(1013.25/760)</f>
        <v>1007.44269983553</v>
      </c>
      <c r="AG31" s="62" t="n">
        <f aca="false">SUM(AA31+700)*(1013.25/760)</f>
        <v>1010.31690789474</v>
      </c>
      <c r="AH31" s="68" t="n">
        <f aca="false">SUM(AB31+700)*(1013.25/760)</f>
        <v>1004.45072368421</v>
      </c>
    </row>
    <row r="32" customFormat="false" ht="12" hidden="false" customHeight="false" outlineLevel="0" collapsed="false">
      <c r="A32" s="57" t="n">
        <v>21</v>
      </c>
      <c r="B32" s="59" t="n">
        <v>57.8</v>
      </c>
      <c r="C32" s="59" t="n">
        <v>57.9</v>
      </c>
      <c r="D32" s="59" t="n">
        <v>57.7</v>
      </c>
      <c r="E32" s="59" t="n">
        <v>57.6</v>
      </c>
      <c r="F32" s="59" t="n">
        <v>57.6</v>
      </c>
      <c r="G32" s="59" t="n">
        <v>57.6</v>
      </c>
      <c r="H32" s="59" t="n">
        <v>57.7</v>
      </c>
      <c r="I32" s="60" t="n">
        <v>58</v>
      </c>
      <c r="J32" s="59" t="n">
        <v>58.17</v>
      </c>
      <c r="K32" s="59" t="n">
        <v>58.3</v>
      </c>
      <c r="L32" s="59" t="n">
        <v>58.3</v>
      </c>
      <c r="M32" s="59" t="n">
        <v>58.25</v>
      </c>
      <c r="N32" s="59" t="n">
        <v>58.2</v>
      </c>
      <c r="O32" s="59" t="n">
        <v>57.8</v>
      </c>
      <c r="P32" s="59" t="n">
        <v>57.6</v>
      </c>
      <c r="Q32" s="59" t="n">
        <v>57.5</v>
      </c>
      <c r="R32" s="59" t="n">
        <v>57.4</v>
      </c>
      <c r="S32" s="59" t="n">
        <v>57.3</v>
      </c>
      <c r="T32" s="59" t="n">
        <v>57.3</v>
      </c>
      <c r="U32" s="60" t="n">
        <v>57.3</v>
      </c>
      <c r="V32" s="59" t="n">
        <v>57.3</v>
      </c>
      <c r="W32" s="59" t="n">
        <v>57.4</v>
      </c>
      <c r="X32" s="59" t="n">
        <v>57.4</v>
      </c>
      <c r="Y32" s="59" t="n">
        <v>57.3</v>
      </c>
      <c r="Z32" s="61" t="n">
        <f aca="false">AVERAGE(B32:Y32)</f>
        <v>57.6966666666667</v>
      </c>
      <c r="AA32" s="62" t="n">
        <v>58.4</v>
      </c>
      <c r="AB32" s="63" t="n">
        <f aca="false">LARGE(B32:Y32,24)</f>
        <v>57.3</v>
      </c>
      <c r="AC32" s="59" t="n">
        <f aca="false">AA32-AB32</f>
        <v>1.1</v>
      </c>
      <c r="AD32" s="59" t="n">
        <f aca="false">AVERAGE(J32:U32)</f>
        <v>57.785</v>
      </c>
      <c r="AE32" s="60" t="n">
        <f aca="false">AVERAGE(B32:I32,V32:Y32)</f>
        <v>57.6083333333333</v>
      </c>
      <c r="AF32" s="67" t="n">
        <f aca="false">SUM(Z32+700)*(1013.25/760)</f>
        <v>1010.17914144737</v>
      </c>
      <c r="AG32" s="62" t="n">
        <f aca="false">SUM(AA32+700)*(1013.25/760)</f>
        <v>1011.11684210526</v>
      </c>
      <c r="AH32" s="68" t="n">
        <f aca="false">SUM(AB32+700)*(1013.25/760)</f>
        <v>1009.65029605263</v>
      </c>
    </row>
    <row r="33" customFormat="false" ht="12" hidden="false" customHeight="false" outlineLevel="0" collapsed="false">
      <c r="A33" s="57" t="n">
        <v>22</v>
      </c>
      <c r="B33" s="59" t="n">
        <v>57.2</v>
      </c>
      <c r="C33" s="59" t="n">
        <v>57</v>
      </c>
      <c r="D33" s="59" t="n">
        <v>56.6</v>
      </c>
      <c r="E33" s="59" t="n">
        <v>56.3</v>
      </c>
      <c r="F33" s="59" t="n">
        <v>56.2</v>
      </c>
      <c r="G33" s="59" t="n">
        <v>56.1</v>
      </c>
      <c r="H33" s="59" t="n">
        <v>56.2</v>
      </c>
      <c r="I33" s="60" t="n">
        <v>56.3</v>
      </c>
      <c r="J33" s="59" t="n">
        <v>56.67</v>
      </c>
      <c r="K33" s="59" t="n">
        <v>56.6</v>
      </c>
      <c r="L33" s="59" t="n">
        <v>56.5</v>
      </c>
      <c r="M33" s="59" t="n">
        <v>56.26</v>
      </c>
      <c r="N33" s="59" t="n">
        <v>56.3</v>
      </c>
      <c r="O33" s="59" t="n">
        <v>56.1</v>
      </c>
      <c r="P33" s="59" t="n">
        <v>56.06</v>
      </c>
      <c r="Q33" s="59" t="n">
        <v>56</v>
      </c>
      <c r="R33" s="59" t="n">
        <v>55.9</v>
      </c>
      <c r="S33" s="59" t="n">
        <v>55.9</v>
      </c>
      <c r="T33" s="59" t="n">
        <v>55.9</v>
      </c>
      <c r="U33" s="60" t="n">
        <v>56</v>
      </c>
      <c r="V33" s="59" t="n">
        <v>56.2</v>
      </c>
      <c r="W33" s="59" t="n">
        <v>56.3</v>
      </c>
      <c r="X33" s="59" t="n">
        <v>56.4</v>
      </c>
      <c r="Y33" s="59" t="n">
        <v>56.3</v>
      </c>
      <c r="Z33" s="61" t="n">
        <f aca="false">AVERAGE(B33:Y33)</f>
        <v>56.30375</v>
      </c>
      <c r="AA33" s="62" t="n">
        <v>57.2</v>
      </c>
      <c r="AB33" s="63" t="n">
        <v>55.8</v>
      </c>
      <c r="AC33" s="59" t="n">
        <f aca="false">AA33-AB33</f>
        <v>1.40000000000001</v>
      </c>
      <c r="AD33" s="59" t="n">
        <f aca="false">AVERAGE(J33:U33)</f>
        <v>56.1825</v>
      </c>
      <c r="AE33" s="60" t="n">
        <f aca="false">AVERAGE(B33:I33,V33:Y33)</f>
        <v>56.425</v>
      </c>
      <c r="AF33" s="67" t="n">
        <f aca="false">SUM(Z33+700)*(1013.25/760)</f>
        <v>1008.32207195724</v>
      </c>
      <c r="AG33" s="62" t="n">
        <f aca="false">SUM(AA33+700)*(1013.25/760)</f>
        <v>1009.51697368421</v>
      </c>
      <c r="AH33" s="68" t="n">
        <f aca="false">SUM(AB33+700)*(1013.25/760)</f>
        <v>1007.65046052632</v>
      </c>
    </row>
    <row r="34" customFormat="false" ht="12" hidden="false" customHeight="false" outlineLevel="0" collapsed="false">
      <c r="A34" s="57" t="n">
        <v>23</v>
      </c>
      <c r="B34" s="59" t="n">
        <v>56.2</v>
      </c>
      <c r="C34" s="59" t="n">
        <v>56.2</v>
      </c>
      <c r="D34" s="59" t="n">
        <v>56.1</v>
      </c>
      <c r="E34" s="59" t="n">
        <v>56</v>
      </c>
      <c r="F34" s="59" t="n">
        <v>55.8</v>
      </c>
      <c r="G34" s="59" t="n">
        <v>55.7</v>
      </c>
      <c r="H34" s="59" t="n">
        <v>55.6</v>
      </c>
      <c r="I34" s="60" t="n">
        <v>55.7</v>
      </c>
      <c r="J34" s="59" t="n">
        <v>55.83</v>
      </c>
      <c r="K34" s="59" t="n">
        <v>55.8</v>
      </c>
      <c r="L34" s="59" t="n">
        <v>55.8</v>
      </c>
      <c r="M34" s="59" t="n">
        <v>55.43</v>
      </c>
      <c r="N34" s="59" t="n">
        <v>55.3</v>
      </c>
      <c r="O34" s="59" t="n">
        <v>55</v>
      </c>
      <c r="P34" s="59" t="n">
        <v>54.61</v>
      </c>
      <c r="Q34" s="59" t="n">
        <v>54.6</v>
      </c>
      <c r="R34" s="59" t="n">
        <v>54.3</v>
      </c>
      <c r="S34" s="59" t="n">
        <v>54.17</v>
      </c>
      <c r="T34" s="59" t="n">
        <v>54.2</v>
      </c>
      <c r="U34" s="60" t="n">
        <v>54.3</v>
      </c>
      <c r="V34" s="59" t="n">
        <v>54.4</v>
      </c>
      <c r="W34" s="59" t="n">
        <v>54.5</v>
      </c>
      <c r="X34" s="59" t="n">
        <v>54.5</v>
      </c>
      <c r="Y34" s="59" t="n">
        <v>54.6</v>
      </c>
      <c r="Z34" s="61" t="n">
        <f aca="false">AVERAGE(B34:Y34)</f>
        <v>55.1933333333333</v>
      </c>
      <c r="AA34" s="62" t="n">
        <v>56.3</v>
      </c>
      <c r="AB34" s="63" t="n">
        <v>54.1</v>
      </c>
      <c r="AC34" s="59" t="n">
        <f aca="false">AA34-AB34</f>
        <v>2.2</v>
      </c>
      <c r="AD34" s="59" t="n">
        <f aca="false">AVERAGE(J34:U34)</f>
        <v>54.945</v>
      </c>
      <c r="AE34" s="60" t="n">
        <f aca="false">AVERAGE(B34:I34,V34:Y34)</f>
        <v>55.4416666666667</v>
      </c>
      <c r="AF34" s="67" t="n">
        <f aca="false">SUM(Z34+700)*(1013.25/760)</f>
        <v>1006.84163815789</v>
      </c>
      <c r="AG34" s="62" t="n">
        <f aca="false">SUM(AA34+700)*(1013.25/760)</f>
        <v>1008.31707236842</v>
      </c>
      <c r="AH34" s="68" t="n">
        <f aca="false">SUM(AB34+700)*(1013.25/760)</f>
        <v>1005.38398026316</v>
      </c>
    </row>
    <row r="35" customFormat="false" ht="12" hidden="false" customHeight="false" outlineLevel="0" collapsed="false">
      <c r="A35" s="57" t="n">
        <v>24</v>
      </c>
      <c r="B35" s="59" t="n">
        <v>54.7</v>
      </c>
      <c r="C35" s="59" t="n">
        <v>54.7</v>
      </c>
      <c r="D35" s="59" t="n">
        <v>54.7</v>
      </c>
      <c r="E35" s="59" t="n">
        <v>54.5</v>
      </c>
      <c r="F35" s="59" t="n">
        <v>54.5</v>
      </c>
      <c r="G35" s="59" t="n">
        <v>54.6</v>
      </c>
      <c r="H35" s="59" t="n">
        <v>54.9</v>
      </c>
      <c r="I35" s="60" t="n">
        <v>55.1</v>
      </c>
      <c r="J35" s="59" t="n">
        <v>55.21</v>
      </c>
      <c r="K35" s="59" t="n">
        <v>55.3</v>
      </c>
      <c r="L35" s="59" t="n">
        <v>55.4</v>
      </c>
      <c r="M35" s="59" t="n">
        <v>55.34</v>
      </c>
      <c r="N35" s="59" t="n">
        <v>55.3</v>
      </c>
      <c r="O35" s="59" t="n">
        <v>55.3</v>
      </c>
      <c r="P35" s="59" t="n">
        <v>55.34</v>
      </c>
      <c r="Q35" s="59" t="n">
        <v>55.3</v>
      </c>
      <c r="R35" s="59" t="n">
        <v>55.2</v>
      </c>
      <c r="S35" s="59" t="n">
        <v>55.3</v>
      </c>
      <c r="T35" s="59" t="n">
        <v>55.3</v>
      </c>
      <c r="U35" s="60" t="n">
        <v>55.6</v>
      </c>
      <c r="V35" s="59" t="n">
        <v>56</v>
      </c>
      <c r="W35" s="59" t="n">
        <v>56.4</v>
      </c>
      <c r="X35" s="59" t="n">
        <v>56.5</v>
      </c>
      <c r="Y35" s="59" t="n">
        <v>56.7</v>
      </c>
      <c r="Z35" s="61" t="n">
        <f aca="false">AVERAGE(B35:Y35)</f>
        <v>55.2995833333333</v>
      </c>
      <c r="AA35" s="62" t="n">
        <f aca="false">LARGE(B35:Y35,1)</f>
        <v>56.7</v>
      </c>
      <c r="AB35" s="63" t="n">
        <f aca="false">LARGE(B35:Y35,24)</f>
        <v>54.5</v>
      </c>
      <c r="AC35" s="59" t="n">
        <f aca="false">AA35-AB35</f>
        <v>2.2</v>
      </c>
      <c r="AD35" s="59" t="n">
        <f aca="false">AVERAGE(J35:U35)</f>
        <v>55.3241666666667</v>
      </c>
      <c r="AE35" s="60" t="n">
        <f aca="false">AVERAGE(B35:I35,V35:Y35)</f>
        <v>55.275</v>
      </c>
      <c r="AF35" s="67" t="n">
        <f aca="false">SUM(Z35+700)*(1013.25/760)</f>
        <v>1006.98329317434</v>
      </c>
      <c r="AG35" s="62" t="n">
        <f aca="false">SUM(AA35+700)*(1013.25/760)</f>
        <v>1008.85036184211</v>
      </c>
      <c r="AH35" s="68" t="n">
        <f aca="false">SUM(AB35+700)*(1013.25/760)</f>
        <v>1005.91726973684</v>
      </c>
    </row>
    <row r="36" customFormat="false" ht="12" hidden="false" customHeight="false" outlineLevel="0" collapsed="false">
      <c r="A36" s="57" t="n">
        <v>25</v>
      </c>
      <c r="B36" s="59" t="n">
        <v>56.7</v>
      </c>
      <c r="C36" s="59" t="n">
        <v>56.7</v>
      </c>
      <c r="D36" s="59" t="n">
        <v>56.7</v>
      </c>
      <c r="E36" s="59" t="n">
        <v>56.8</v>
      </c>
      <c r="F36" s="59" t="n">
        <v>56.8</v>
      </c>
      <c r="G36" s="59" t="n">
        <v>56.8</v>
      </c>
      <c r="H36" s="59" t="n">
        <v>56.8</v>
      </c>
      <c r="I36" s="60" t="n">
        <v>57</v>
      </c>
      <c r="J36" s="59" t="n">
        <v>57.34</v>
      </c>
      <c r="K36" s="59" t="n">
        <v>57.5</v>
      </c>
      <c r="L36" s="59" t="n">
        <v>57.7</v>
      </c>
      <c r="M36" s="59" t="n">
        <v>57.91</v>
      </c>
      <c r="N36" s="59" t="n">
        <v>57.8</v>
      </c>
      <c r="O36" s="59" t="n">
        <v>57.6</v>
      </c>
      <c r="P36" s="59" t="n">
        <v>57.5</v>
      </c>
      <c r="Q36" s="59" t="n">
        <v>57.4</v>
      </c>
      <c r="R36" s="59" t="n">
        <v>57.3</v>
      </c>
      <c r="S36" s="59" t="n">
        <v>57.46</v>
      </c>
      <c r="T36" s="59" t="n">
        <v>57.5</v>
      </c>
      <c r="U36" s="60" t="n">
        <v>57.5</v>
      </c>
      <c r="V36" s="59" t="n">
        <v>58.2</v>
      </c>
      <c r="W36" s="59" t="n">
        <v>58.3</v>
      </c>
      <c r="X36" s="59" t="n">
        <v>58.2</v>
      </c>
      <c r="Y36" s="59" t="n">
        <v>58.1</v>
      </c>
      <c r="Z36" s="61" t="n">
        <f aca="false">AVERAGE(B36:Y36)</f>
        <v>57.4004166666667</v>
      </c>
      <c r="AA36" s="62" t="n">
        <f aca="false">LARGE(B36:Y36,1)</f>
        <v>58.3</v>
      </c>
      <c r="AB36" s="63" t="n">
        <f aca="false">LARGE(B36:Y36,24)</f>
        <v>56.7</v>
      </c>
      <c r="AC36" s="59" t="n">
        <f aca="false">AA36-AB36</f>
        <v>1.59999999999999</v>
      </c>
      <c r="AD36" s="59" t="n">
        <f aca="false">AVERAGE(J36:U36)</f>
        <v>57.5425</v>
      </c>
      <c r="AE36" s="60" t="n">
        <f aca="false">AVERAGE(B36:I36,V36:Y36)</f>
        <v>57.2583333333333</v>
      </c>
      <c r="AF36" s="67" t="n">
        <f aca="false">SUM(Z36+700)*(1013.25/760)</f>
        <v>1009.78417393092</v>
      </c>
      <c r="AG36" s="62" t="n">
        <f aca="false">SUM(AA36+700)*(1013.25/760)</f>
        <v>1010.98351973684</v>
      </c>
      <c r="AH36" s="68" t="n">
        <f aca="false">SUM(AB36+700)*(1013.25/760)</f>
        <v>1008.85036184211</v>
      </c>
    </row>
    <row r="37" customFormat="false" ht="12" hidden="false" customHeight="false" outlineLevel="0" collapsed="false">
      <c r="A37" s="57" t="n">
        <v>26</v>
      </c>
      <c r="B37" s="59" t="n">
        <v>57.7</v>
      </c>
      <c r="C37" s="59" t="n">
        <v>57.3</v>
      </c>
      <c r="D37" s="59" t="n">
        <v>57.2</v>
      </c>
      <c r="E37" s="59" t="n">
        <v>57</v>
      </c>
      <c r="F37" s="59" t="n">
        <v>57</v>
      </c>
      <c r="G37" s="59" t="n">
        <v>57</v>
      </c>
      <c r="H37" s="59" t="n">
        <v>57.2</v>
      </c>
      <c r="I37" s="60" t="n">
        <v>57.4</v>
      </c>
      <c r="J37" s="59" t="n">
        <v>57.56</v>
      </c>
      <c r="K37" s="59" t="n">
        <v>57.7</v>
      </c>
      <c r="L37" s="59" t="n">
        <v>57.6</v>
      </c>
      <c r="M37" s="59" t="n">
        <v>57.42</v>
      </c>
      <c r="N37" s="59" t="n">
        <v>57.4</v>
      </c>
      <c r="O37" s="59" t="n">
        <v>57.3</v>
      </c>
      <c r="P37" s="59" t="n">
        <v>56.99</v>
      </c>
      <c r="Q37" s="59" t="n">
        <v>56.8</v>
      </c>
      <c r="R37" s="59" t="n">
        <v>56.6</v>
      </c>
      <c r="S37" s="59" t="n">
        <v>56.46</v>
      </c>
      <c r="T37" s="59" t="n">
        <v>56.2</v>
      </c>
      <c r="U37" s="60" t="n">
        <v>56.2</v>
      </c>
      <c r="V37" s="59" t="n">
        <v>56.2</v>
      </c>
      <c r="W37" s="59" t="n">
        <v>56.4</v>
      </c>
      <c r="X37" s="59" t="n">
        <v>56.4</v>
      </c>
      <c r="Y37" s="59" t="n">
        <v>56.3</v>
      </c>
      <c r="Z37" s="61" t="n">
        <f aca="false">AVERAGE(B37:Y37)</f>
        <v>56.9720833333333</v>
      </c>
      <c r="AA37" s="62" t="n">
        <v>58.1</v>
      </c>
      <c r="AB37" s="63" t="n">
        <v>56.1</v>
      </c>
      <c r="AC37" s="59" t="n">
        <f aca="false">AA37-AB37</f>
        <v>2</v>
      </c>
      <c r="AD37" s="59" t="n">
        <f aca="false">AVERAGE(J37:U37)</f>
        <v>57.0191666666667</v>
      </c>
      <c r="AE37" s="60" t="n">
        <f aca="false">AVERAGE(B37:I37,V37:Y37)</f>
        <v>56.925</v>
      </c>
      <c r="AF37" s="67" t="n">
        <f aca="false">SUM(Z37+700)*(1013.25/760)</f>
        <v>1009.21310978618</v>
      </c>
      <c r="AG37" s="62" t="n">
        <f aca="false">SUM(AA37+700)*(1013.25/760)</f>
        <v>1010.716875</v>
      </c>
      <c r="AH37" s="68" t="n">
        <f aca="false">SUM(AB37+700)*(1013.25/760)</f>
        <v>1008.05042763158</v>
      </c>
    </row>
    <row r="38" customFormat="false" ht="12" hidden="false" customHeight="false" outlineLevel="0" collapsed="false">
      <c r="A38" s="57" t="n">
        <v>27</v>
      </c>
      <c r="B38" s="59" t="n">
        <v>56.2</v>
      </c>
      <c r="C38" s="59" t="n">
        <v>56.1</v>
      </c>
      <c r="D38" s="59" t="n">
        <v>55.9</v>
      </c>
      <c r="E38" s="59" t="n">
        <v>55.6</v>
      </c>
      <c r="F38" s="59" t="n">
        <v>55.3</v>
      </c>
      <c r="G38" s="59" t="n">
        <v>55.1</v>
      </c>
      <c r="H38" s="59" t="n">
        <v>55.1</v>
      </c>
      <c r="I38" s="60" t="n">
        <v>55.1</v>
      </c>
      <c r="J38" s="59" t="n">
        <v>55.08</v>
      </c>
      <c r="K38" s="59" t="n">
        <v>55.1</v>
      </c>
      <c r="L38" s="59" t="n">
        <v>55.2</v>
      </c>
      <c r="M38" s="59" t="n">
        <v>55.19</v>
      </c>
      <c r="N38" s="59" t="n">
        <v>55.1</v>
      </c>
      <c r="O38" s="59" t="n">
        <v>54.6</v>
      </c>
      <c r="P38" s="59" t="n">
        <v>54.17</v>
      </c>
      <c r="Q38" s="59" t="n">
        <v>54.1</v>
      </c>
      <c r="R38" s="59" t="n">
        <v>54</v>
      </c>
      <c r="S38" s="59" t="n">
        <v>53.95</v>
      </c>
      <c r="T38" s="59" t="n">
        <v>54</v>
      </c>
      <c r="U38" s="60" t="n">
        <v>54</v>
      </c>
      <c r="V38" s="59" t="n">
        <v>54</v>
      </c>
      <c r="W38" s="59" t="n">
        <v>54.1</v>
      </c>
      <c r="X38" s="59" t="n">
        <v>54.2</v>
      </c>
      <c r="Y38" s="59" t="n">
        <v>54.2</v>
      </c>
      <c r="Z38" s="61" t="n">
        <f aca="false">AVERAGE(B38:Y38)</f>
        <v>54.8079166666667</v>
      </c>
      <c r="AA38" s="62" t="n">
        <v>56.3</v>
      </c>
      <c r="AB38" s="63" t="n">
        <f aca="false">LARGE(B38:Y38,24)</f>
        <v>53.95</v>
      </c>
      <c r="AC38" s="59" t="n">
        <f aca="false">AA38-AB38</f>
        <v>2.34999999999999</v>
      </c>
      <c r="AD38" s="59" t="n">
        <f aca="false">AVERAGE(J38:U38)</f>
        <v>54.5408333333333</v>
      </c>
      <c r="AE38" s="60" t="n">
        <f aca="false">AVERAGE(B38:I38,V38:Y38)</f>
        <v>55.075</v>
      </c>
      <c r="AF38" s="67" t="n">
        <f aca="false">SUM(Z38+700)*(1013.25/760)</f>
        <v>1006.32779152961</v>
      </c>
      <c r="AG38" s="62" t="n">
        <f aca="false">SUM(AA38+700)*(1013.25/760)</f>
        <v>1008.31707236842</v>
      </c>
      <c r="AH38" s="68" t="n">
        <f aca="false">SUM(AB38+700)*(1013.25/760)</f>
        <v>1005.18399671053</v>
      </c>
    </row>
    <row r="39" customFormat="false" ht="12" hidden="false" customHeight="false" outlineLevel="0" collapsed="false">
      <c r="A39" s="57" t="n">
        <v>28</v>
      </c>
      <c r="B39" s="59" t="n">
        <v>54.1</v>
      </c>
      <c r="C39" s="59" t="n">
        <v>54</v>
      </c>
      <c r="D39" s="59" t="n">
        <v>53.7</v>
      </c>
      <c r="E39" s="59" t="n">
        <v>53.6</v>
      </c>
      <c r="F39" s="59" t="n">
        <v>53.6</v>
      </c>
      <c r="G39" s="59" t="n">
        <v>53.6</v>
      </c>
      <c r="H39" s="59" t="n">
        <v>53.5</v>
      </c>
      <c r="I39" s="60" t="n">
        <v>53.6</v>
      </c>
      <c r="J39" s="59" t="n">
        <v>54.03</v>
      </c>
      <c r="K39" s="59" t="n">
        <v>54.1</v>
      </c>
      <c r="L39" s="59" t="n">
        <v>54.1</v>
      </c>
      <c r="M39" s="59" t="n">
        <v>54.2</v>
      </c>
      <c r="N39" s="59" t="n">
        <v>54.1</v>
      </c>
      <c r="O39" s="59" t="n">
        <v>54</v>
      </c>
      <c r="P39" s="59" t="n">
        <v>53.8</v>
      </c>
      <c r="Q39" s="59" t="n">
        <v>53.7</v>
      </c>
      <c r="R39" s="59" t="n">
        <v>53.5</v>
      </c>
      <c r="S39" s="59" t="n">
        <v>53.5</v>
      </c>
      <c r="T39" s="59" t="n">
        <v>53.6</v>
      </c>
      <c r="U39" s="60" t="n">
        <v>53.6</v>
      </c>
      <c r="V39" s="59" t="n">
        <v>53.7</v>
      </c>
      <c r="W39" s="59" t="n">
        <v>53.8</v>
      </c>
      <c r="X39" s="59" t="n">
        <v>53.9</v>
      </c>
      <c r="Y39" s="59" t="n">
        <v>53.8</v>
      </c>
      <c r="Z39" s="61" t="n">
        <f aca="false">AVERAGE(B39:Y39)</f>
        <v>53.7970833333333</v>
      </c>
      <c r="AA39" s="62" t="n">
        <f aca="false">LARGE(B39:Y39,1)</f>
        <v>54.2</v>
      </c>
      <c r="AB39" s="63" t="n">
        <f aca="false">LARGE(B39:Y39,24)</f>
        <v>53.5</v>
      </c>
      <c r="AC39" s="59" t="n">
        <f aca="false">AA39-AB39</f>
        <v>0.700000000000003</v>
      </c>
      <c r="AD39" s="59" t="n">
        <f aca="false">AVERAGE(J39:U39)</f>
        <v>53.8525</v>
      </c>
      <c r="AE39" s="60" t="n">
        <f aca="false">AVERAGE(B39:I39,V39:Y39)</f>
        <v>53.7416666666667</v>
      </c>
      <c r="AF39" s="67" t="n">
        <f aca="false">SUM(Z39+700)*(1013.25/760)</f>
        <v>1004.98012458882</v>
      </c>
      <c r="AG39" s="62" t="n">
        <f aca="false">SUM(AA39+700)*(1013.25/760)</f>
        <v>1005.51730263158</v>
      </c>
      <c r="AH39" s="68" t="n">
        <f aca="false">SUM(AB39+700)*(1013.25/760)</f>
        <v>1004.58404605263</v>
      </c>
    </row>
    <row r="40" customFormat="false" ht="12" hidden="false" customHeight="false" outlineLevel="0" collapsed="false">
      <c r="A40" s="57" t="n">
        <v>29</v>
      </c>
      <c r="B40" s="59" t="n">
        <v>53.6</v>
      </c>
      <c r="C40" s="59" t="n">
        <v>53.4</v>
      </c>
      <c r="D40" s="59" t="n">
        <v>53</v>
      </c>
      <c r="E40" s="59" t="n">
        <v>52.8</v>
      </c>
      <c r="F40" s="59" t="n">
        <v>52.6</v>
      </c>
      <c r="G40" s="59" t="n">
        <v>52.5</v>
      </c>
      <c r="H40" s="59" t="n">
        <v>52.4</v>
      </c>
      <c r="I40" s="60" t="n">
        <v>52.4</v>
      </c>
      <c r="J40" s="59" t="n">
        <v>52.57</v>
      </c>
      <c r="K40" s="59" t="n">
        <v>52.6</v>
      </c>
      <c r="L40" s="59" t="n">
        <v>52.5</v>
      </c>
      <c r="M40" s="59" t="n">
        <v>51.74</v>
      </c>
      <c r="N40" s="59" t="n">
        <v>51.6</v>
      </c>
      <c r="O40" s="59" t="n">
        <v>51.4</v>
      </c>
      <c r="P40" s="59" t="n">
        <v>51.07</v>
      </c>
      <c r="Q40" s="59" t="n">
        <v>50.7</v>
      </c>
      <c r="R40" s="59" t="n">
        <v>50.6</v>
      </c>
      <c r="S40" s="59" t="n">
        <v>50.35</v>
      </c>
      <c r="T40" s="59" t="n">
        <v>50.2</v>
      </c>
      <c r="U40" s="60" t="n">
        <v>50.2</v>
      </c>
      <c r="V40" s="59" t="n">
        <v>50.1</v>
      </c>
      <c r="W40" s="59" t="n">
        <v>49.8</v>
      </c>
      <c r="X40" s="59" t="n">
        <v>49.2</v>
      </c>
      <c r="Y40" s="59" t="n">
        <v>48.5</v>
      </c>
      <c r="Z40" s="61" t="n">
        <f aca="false">AVERAGE(B40:Y40)</f>
        <v>51.4929166666667</v>
      </c>
      <c r="AA40" s="62" t="n">
        <v>53.8</v>
      </c>
      <c r="AB40" s="63" t="n">
        <f aca="false">LARGE(B40:Y40,24)</f>
        <v>48.5</v>
      </c>
      <c r="AC40" s="59" t="n">
        <f aca="false">AA40-AB40</f>
        <v>5.3</v>
      </c>
      <c r="AD40" s="59" t="n">
        <f aca="false">AVERAGE(J40:U40)</f>
        <v>51.2941666666667</v>
      </c>
      <c r="AE40" s="60" t="n">
        <f aca="false">AVERAGE(B40:I40,V40:Y40)</f>
        <v>51.6916666666667</v>
      </c>
      <c r="AF40" s="67" t="n">
        <f aca="false">SUM(Z40+700)*(1013.25/760)</f>
        <v>1001.90815501645</v>
      </c>
      <c r="AG40" s="62" t="n">
        <f aca="false">SUM(AA40+700)*(1013.25/760)</f>
        <v>1004.98401315789</v>
      </c>
      <c r="AH40" s="68" t="n">
        <f aca="false">SUM(AB40+700)*(1013.25/760)</f>
        <v>997.917927631579</v>
      </c>
    </row>
    <row r="41" customFormat="false" ht="13" hidden="false" customHeight="false" outlineLevel="0" collapsed="false">
      <c r="A41" s="69" t="n">
        <v>30</v>
      </c>
      <c r="B41" s="70" t="n">
        <v>47.9</v>
      </c>
      <c r="C41" s="70" t="n">
        <v>47.3</v>
      </c>
      <c r="D41" s="70" t="n">
        <v>46.2</v>
      </c>
      <c r="E41" s="70" t="n">
        <v>45.8</v>
      </c>
      <c r="F41" s="70" t="n">
        <v>45.1</v>
      </c>
      <c r="G41" s="70" t="n">
        <v>44.8</v>
      </c>
      <c r="H41" s="70" t="n">
        <v>44.5</v>
      </c>
      <c r="I41" s="71" t="n">
        <v>44.3</v>
      </c>
      <c r="J41" s="70" t="n">
        <v>44.21</v>
      </c>
      <c r="K41" s="70" t="n">
        <v>44.1</v>
      </c>
      <c r="L41" s="70" t="n">
        <v>43.8</v>
      </c>
      <c r="M41" s="70" t="n">
        <v>43.31</v>
      </c>
      <c r="N41" s="70" t="n">
        <v>42.9</v>
      </c>
      <c r="O41" s="70" t="n">
        <v>42</v>
      </c>
      <c r="P41" s="70" t="n">
        <v>41.28</v>
      </c>
      <c r="Q41" s="70" t="n">
        <v>41</v>
      </c>
      <c r="R41" s="70" t="n">
        <v>41</v>
      </c>
      <c r="S41" s="70" t="n">
        <v>40.61</v>
      </c>
      <c r="T41" s="70" t="n">
        <v>40.8</v>
      </c>
      <c r="U41" s="71" t="n">
        <v>41</v>
      </c>
      <c r="V41" s="70" t="n">
        <v>41.3</v>
      </c>
      <c r="W41" s="70" t="n">
        <v>41.5</v>
      </c>
      <c r="X41" s="70" t="n">
        <v>41.6</v>
      </c>
      <c r="Y41" s="70" t="n">
        <v>41.6</v>
      </c>
      <c r="Z41" s="72" t="n">
        <f aca="false">AVERAGE(B41:Y41)</f>
        <v>43.24625</v>
      </c>
      <c r="AA41" s="73" t="n">
        <v>48.5</v>
      </c>
      <c r="AB41" s="74" t="n">
        <f aca="false">LARGE(B41:Y41,24)</f>
        <v>40.61</v>
      </c>
      <c r="AC41" s="70" t="n">
        <f aca="false">AA41-AB41</f>
        <v>7.89</v>
      </c>
      <c r="AD41" s="70" t="n">
        <f aca="false">AVERAGE(J41:U41)</f>
        <v>42.1675</v>
      </c>
      <c r="AE41" s="71" t="n">
        <f aca="false">AVERAGE(B41:I41,V41:Y41)</f>
        <v>44.325</v>
      </c>
      <c r="AF41" s="75" t="n">
        <f aca="false">SUM(Z41+700)*(1013.25/760)</f>
        <v>990.913503700658</v>
      </c>
      <c r="AG41" s="73" t="n">
        <f aca="false">SUM(AA41+700)*(1013.25/760)</f>
        <v>997.917927631579</v>
      </c>
      <c r="AH41" s="76" t="n">
        <f aca="false">SUM(AB41+700)*(1013.25/760)</f>
        <v>987.398792763158</v>
      </c>
    </row>
    <row r="42" customFormat="false" ht="13" hidden="false" customHeight="false" outlineLevel="0" collapsed="false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130"/>
      <c r="AG42" s="131"/>
      <c r="AH42" s="132"/>
    </row>
    <row r="43" customFormat="false" ht="14" hidden="false" customHeight="false" outlineLevel="0" collapsed="false">
      <c r="A43" s="127" t="s">
        <v>31</v>
      </c>
      <c r="B43" s="82" t="n">
        <f aca="false">AVERAGE(B12:B41)</f>
        <v>55.53</v>
      </c>
      <c r="C43" s="82" t="n">
        <f aca="false">AVERAGE(C12:C41)</f>
        <v>55.4533333333333</v>
      </c>
      <c r="D43" s="82" t="n">
        <f aca="false">AVERAGE(D12:D41)</f>
        <v>55.3033333333333</v>
      </c>
      <c r="E43" s="82" t="n">
        <f aca="false">AVERAGE(E12:E41)</f>
        <v>55.1833333333333</v>
      </c>
      <c r="F43" s="82" t="n">
        <f aca="false">AVERAGE(F12:F41)</f>
        <v>55.1033333333333</v>
      </c>
      <c r="G43" s="82" t="n">
        <f aca="false">AVERAGE(G12:G41)</f>
        <v>55.12</v>
      </c>
      <c r="H43" s="82" t="n">
        <f aca="false">AVERAGE(H12:H41)</f>
        <v>55.2366666666667</v>
      </c>
      <c r="I43" s="83" t="n">
        <f aca="false">AVERAGE(I12:I41)</f>
        <v>55.4666666666667</v>
      </c>
      <c r="J43" s="84" t="n">
        <f aca="false">AVERAGE(J12:J41)</f>
        <v>55.7776666666667</v>
      </c>
      <c r="K43" s="82" t="n">
        <f aca="false">AVERAGE(K12:K41)</f>
        <v>55.85</v>
      </c>
      <c r="L43" s="82" t="n">
        <f aca="false">AVERAGE(L12:L41)</f>
        <v>55.8933333333333</v>
      </c>
      <c r="M43" s="82" t="n">
        <f aca="false">AVERAGE(M12:M41)</f>
        <v>55.7486666666667</v>
      </c>
      <c r="N43" s="82" t="n">
        <f aca="false">AVERAGE(N12:N41)</f>
        <v>55.6</v>
      </c>
      <c r="O43" s="82" t="n">
        <f aca="false">AVERAGE(O12:O41)</f>
        <v>55.3833333333333</v>
      </c>
      <c r="P43" s="82" t="n">
        <f aca="false">AVERAGE(P12:P41)</f>
        <v>55.0493333333333</v>
      </c>
      <c r="Q43" s="82" t="n">
        <f aca="false">AVERAGE(Q12:Q41)</f>
        <v>54.8933333333333</v>
      </c>
      <c r="R43" s="82" t="n">
        <f aca="false">AVERAGE(R12:R41)</f>
        <v>54.77</v>
      </c>
      <c r="S43" s="82" t="n">
        <f aca="false">AVERAGE(S12:S41)</f>
        <v>54.7280666666667</v>
      </c>
      <c r="T43" s="82" t="n">
        <f aca="false">AVERAGE(T12:T41)</f>
        <v>54.7333333333333</v>
      </c>
      <c r="U43" s="85" t="n">
        <f aca="false">AVERAGE(U12:U41)</f>
        <v>54.84</v>
      </c>
      <c r="V43" s="84" t="n">
        <f aca="false">AVERAGE(V12:V41)</f>
        <v>55.0433333333333</v>
      </c>
      <c r="W43" s="82" t="n">
        <f aca="false">AVERAGE(W12:W41)</f>
        <v>55.16</v>
      </c>
      <c r="X43" s="82" t="n">
        <f aca="false">AVERAGE(X12:X41)</f>
        <v>55.1866666666667</v>
      </c>
      <c r="Y43" s="85" t="n">
        <f aca="false">AVERAGE(Y12:Y41)</f>
        <v>55.17</v>
      </c>
      <c r="Z43" s="86" t="n">
        <f aca="false">AVERAGE(B43:Y43)</f>
        <v>55.2593222222222</v>
      </c>
      <c r="AA43" s="87" t="n">
        <f aca="false">AVERAGE(AA12:AA41)</f>
        <v>56.5766666666667</v>
      </c>
      <c r="AB43" s="88" t="n">
        <f aca="false">AVERAGE(AB12:AB41)</f>
        <v>54.0853333333333</v>
      </c>
      <c r="AC43" s="89" t="n">
        <f aca="false">SUM(AA43-AB43)</f>
        <v>2.49133333333334</v>
      </c>
      <c r="AD43" s="90" t="n">
        <f aca="false">AVERAGE(J43:U43)</f>
        <v>55.2722555555556</v>
      </c>
      <c r="AE43" s="91" t="n">
        <f aca="false">AVERAGE(B43:I43,V43:Y43)</f>
        <v>55.2463888888889</v>
      </c>
      <c r="AF43" s="133" t="n">
        <f aca="false">AVERAGE(AF12:AF41)</f>
        <v>1006.92961610746</v>
      </c>
      <c r="AG43" s="87" t="n">
        <f aca="false">AVERAGE(AG12:AG41)</f>
        <v>1008.68593092105</v>
      </c>
      <c r="AH43" s="134" t="n">
        <f aca="false">AVERAGE(AH12:AH41)</f>
        <v>1005.36442631579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128" t="s">
        <v>22</v>
      </c>
      <c r="B44" s="96" t="n">
        <f aca="false">SUM(B12:B41)</f>
        <v>1665.9</v>
      </c>
      <c r="C44" s="96" t="n">
        <f aca="false">SUM(C12:C41)</f>
        <v>1663.6</v>
      </c>
      <c r="D44" s="96" t="n">
        <f aca="false">SUM(D12:D41)</f>
        <v>1659.1</v>
      </c>
      <c r="E44" s="96" t="n">
        <f aca="false">SUM(E12:E41)</f>
        <v>1655.5</v>
      </c>
      <c r="F44" s="96" t="n">
        <f aca="false">SUM(F12:F41)</f>
        <v>1653.1</v>
      </c>
      <c r="G44" s="96" t="n">
        <f aca="false">SUM(G12:G41)</f>
        <v>1653.6</v>
      </c>
      <c r="H44" s="96" t="n">
        <f aca="false">SUM(H12:H41)</f>
        <v>1657.1</v>
      </c>
      <c r="I44" s="97" t="n">
        <f aca="false">SUM(I12:I41)</f>
        <v>1664</v>
      </c>
      <c r="J44" s="98" t="n">
        <f aca="false">SUM(J12:J41)</f>
        <v>1673.33</v>
      </c>
      <c r="K44" s="96" t="n">
        <f aca="false">SUM(K12:K41)</f>
        <v>1675.5</v>
      </c>
      <c r="L44" s="96" t="n">
        <f aca="false">SUM(L12:L41)</f>
        <v>1676.8</v>
      </c>
      <c r="M44" s="96" t="n">
        <f aca="false">SUM(M12:M41)</f>
        <v>1672.46</v>
      </c>
      <c r="N44" s="96" t="n">
        <f aca="false">SUM(N12:N41)</f>
        <v>1668</v>
      </c>
      <c r="O44" s="96" t="n">
        <f aca="false">SUM(O12:O41)</f>
        <v>1661.5</v>
      </c>
      <c r="P44" s="96" t="n">
        <f aca="false">SUM(P12:P41)</f>
        <v>1651.48</v>
      </c>
      <c r="Q44" s="96" t="n">
        <f aca="false">SUM(Q12:Q41)</f>
        <v>1646.8</v>
      </c>
      <c r="R44" s="96" t="n">
        <f aca="false">SUM(R12:R41)</f>
        <v>1643.1</v>
      </c>
      <c r="S44" s="96" t="n">
        <f aca="false">SUM(S12:S41)</f>
        <v>1641.842</v>
      </c>
      <c r="T44" s="96" t="n">
        <f aca="false">SUM(T12:T41)</f>
        <v>1642</v>
      </c>
      <c r="U44" s="99" t="n">
        <f aca="false">SUM(U12:U41)</f>
        <v>1645.2</v>
      </c>
      <c r="V44" s="98" t="n">
        <f aca="false">SUM(V12:V41)</f>
        <v>1651.3</v>
      </c>
      <c r="W44" s="96" t="n">
        <f aca="false">SUM(W12:W41)</f>
        <v>1654.8</v>
      </c>
      <c r="X44" s="96" t="n">
        <f aca="false">SUM(X12:X41)</f>
        <v>1655.6</v>
      </c>
      <c r="Y44" s="99" t="n">
        <f aca="false">SUM(Y12:Y41)</f>
        <v>1655.1</v>
      </c>
      <c r="Z44" s="98" t="n">
        <f aca="false">SUM(Z12:Z41)</f>
        <v>1657.77966666667</v>
      </c>
      <c r="AA44" s="96" t="n">
        <f aca="false">SUM(AA12:AA41)</f>
        <v>1697.3</v>
      </c>
      <c r="AB44" s="96" t="n">
        <f aca="false">SUM(AB12:AB41)</f>
        <v>1622.56</v>
      </c>
      <c r="AC44" s="96" t="n">
        <f aca="false">SUM(AC12:AC41)</f>
        <v>74.74</v>
      </c>
      <c r="AD44" s="96" t="n">
        <f aca="false">SUM(AD12:AD41)</f>
        <v>1658.16766666667</v>
      </c>
      <c r="AE44" s="99" t="n">
        <f aca="false">SUM(AE12:AE41)</f>
        <v>1657.39166666667</v>
      </c>
      <c r="AF44" s="135" t="n">
        <f aca="false">SUM(AF11:AF41)</f>
        <v>30207.8884832237</v>
      </c>
      <c r="AG44" s="136" t="n">
        <f aca="false">SUM(AG11:AG41)</f>
        <v>30260.5779276316</v>
      </c>
      <c r="AH44" s="137" t="n">
        <f aca="false">SUM(AH11:AH41)</f>
        <v>30160.9327894737</v>
      </c>
    </row>
    <row r="45" customFormat="false" ht="13" hidden="false" customHeight="false" outlineLevel="0" collapsed="false">
      <c r="A45" s="129" t="s">
        <v>17</v>
      </c>
      <c r="B45" s="102" t="n">
        <f aca="false">SUM(B43+700)*(1013.25/760)</f>
        <v>1007.29049013158</v>
      </c>
      <c r="C45" s="102" t="n">
        <f aca="false">SUM(C43+700)*(1013.25/760)</f>
        <v>1007.18827631579</v>
      </c>
      <c r="D45" s="102" t="n">
        <f aca="false">SUM(D43+700)*(1013.25/760)</f>
        <v>1006.98829276316</v>
      </c>
      <c r="E45" s="102" t="n">
        <f aca="false">SUM(E43+700)*(1013.25/760)</f>
        <v>1006.82830592105</v>
      </c>
      <c r="F45" s="102" t="n">
        <f aca="false">SUM(F43+700)*(1013.25/760)</f>
        <v>1006.72164802632</v>
      </c>
      <c r="G45" s="102" t="n">
        <f aca="false">SUM(G43+700)*(1013.25/760)</f>
        <v>1006.74386842105</v>
      </c>
      <c r="H45" s="102" t="n">
        <f aca="false">SUM(H43+700)*(1013.25/760)</f>
        <v>1006.89941118421</v>
      </c>
      <c r="I45" s="103" t="n">
        <f aca="false">SUM(I43+700)*(1013.25/760)</f>
        <v>1007.20605263158</v>
      </c>
      <c r="J45" s="104" t="n">
        <f aca="false">SUM(J43+700)*(1013.25/760)</f>
        <v>1007.62068519737</v>
      </c>
      <c r="K45" s="102" t="n">
        <f aca="false">SUM(K43+700)*(1013.25/760)</f>
        <v>1007.71712171053</v>
      </c>
      <c r="L45" s="102" t="n">
        <f aca="false">SUM(L43+700)*(1013.25/760)</f>
        <v>1007.77489473684</v>
      </c>
      <c r="M45" s="102" t="n">
        <f aca="false">SUM(M43+700)*(1013.25/760)</f>
        <v>1007.58202171053</v>
      </c>
      <c r="N45" s="102" t="n">
        <f aca="false">SUM(N43+700)*(1013.25/760)</f>
        <v>1007.38381578947</v>
      </c>
      <c r="O45" s="102" t="n">
        <f aca="false">SUM(O43+700)*(1013.25/760)</f>
        <v>1007.09495065789</v>
      </c>
      <c r="P45" s="102" t="n">
        <f aca="false">SUM(P43+700)*(1013.25/760)</f>
        <v>1006.64965394737</v>
      </c>
      <c r="Q45" s="102" t="n">
        <f aca="false">SUM(Q43+700)*(1013.25/760)</f>
        <v>1006.44167105263</v>
      </c>
      <c r="R45" s="102" t="n">
        <f aca="false">SUM(R43+700)*(1013.25/760)</f>
        <v>1006.27724013158</v>
      </c>
      <c r="S45" s="102" t="n">
        <f aca="false">SUM(S43+700)*(1013.25/760)</f>
        <v>1006.22133361842</v>
      </c>
      <c r="T45" s="102" t="n">
        <f aca="false">SUM(T43+700)*(1013.25/760)</f>
        <v>1006.22835526316</v>
      </c>
      <c r="U45" s="105" t="n">
        <f aca="false">SUM(U43+700)*(1013.25/760)</f>
        <v>1006.37056578947</v>
      </c>
      <c r="V45" s="104" t="n">
        <f aca="false">SUM(V43+700)*(1013.25/760)</f>
        <v>1006.64165460526</v>
      </c>
      <c r="W45" s="102" t="n">
        <f aca="false">SUM(W43+700)*(1013.25/760)</f>
        <v>1006.79719736842</v>
      </c>
      <c r="X45" s="102" t="n">
        <f aca="false">SUM(X43+700)*(1013.25/760)</f>
        <v>1006.83275</v>
      </c>
      <c r="Y45" s="105" t="n">
        <f aca="false">SUM(Y43+700)*(1013.25/760)</f>
        <v>1006.81052960526</v>
      </c>
      <c r="Z45" s="104" t="n">
        <f aca="false">SUM(Z43+700)*(1013.25/760)</f>
        <v>1006.92961610746</v>
      </c>
      <c r="AA45" s="102" t="n">
        <f aca="false">SUM(AA43+700)*(1013.25/760)</f>
        <v>1008.68593092105</v>
      </c>
      <c r="AB45" s="102" t="n">
        <f aca="false">SUM(AB43+700)*(1013.25/760)</f>
        <v>1005.36442631579</v>
      </c>
      <c r="AC45" s="102" t="n">
        <f aca="false">SUM(AC43)*(1013.25/760)</f>
        <v>3.32150460526317</v>
      </c>
      <c r="AD45" s="102" t="n">
        <f aca="false">SUM(AD43+700)*(1013.25/760)</f>
        <v>1006.94685913377</v>
      </c>
      <c r="AE45" s="105" t="n">
        <f aca="false">SUM(AE43+700)*(1013.25/760)</f>
        <v>1006.91237308114</v>
      </c>
      <c r="AF45" s="106" t="s">
        <v>23</v>
      </c>
      <c r="AG45" s="107" t="n">
        <f aca="false">LARGE(AG12:AG41,1)</f>
        <v>1012.45006578947</v>
      </c>
      <c r="AH45" s="108" t="n">
        <f aca="false">LARGE(AH12:AH41,30)</f>
        <v>987.398792763158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2003-04-03T16:18:28Z</dcterms:created>
  <dc:creator>.</dc:creator>
  <dc:language>en-US</dc:language>
  <cp:lastModifiedBy>IGUP</cp:lastModifiedBy>
  <cp:lastPrinted>2003-11-20T15:48:41Z</cp:lastPrinted>
  <cp:revision>0</cp:revision>
</cp:coreProperties>
</file>