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isboa-my.sharepoint.com/personal/rtaborda_fc_ul_pt/Documents/Ferramentas/SEM_PLAT/"/>
    </mc:Choice>
  </mc:AlternateContent>
  <xr:revisionPtr revIDLastSave="83" documentId="8_{D60DEA56-8D03-4DF1-802A-79B964BD86C6}" xr6:coauthVersionLast="47" xr6:coauthVersionMax="47" xr10:uidLastSave="{A98D52B1-34CE-43A3-9498-3F437FF1F9E9}"/>
  <bookViews>
    <workbookView xWindow="-28920" yWindow="-120" windowWidth="29040" windowHeight="15840" xr2:uid="{F33BCA6D-D92A-4B17-B761-820A0C55B5B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K5" i="1"/>
  <c r="M4" i="1"/>
  <c r="N4" i="1"/>
  <c r="O4" i="1"/>
  <c r="L4" i="1"/>
  <c r="L9" i="1" l="1"/>
  <c r="M7" i="1"/>
  <c r="M10" i="1" s="1"/>
  <c r="N7" i="1"/>
  <c r="N8" i="1" s="1"/>
  <c r="K4" i="1"/>
  <c r="K7" i="1" s="1"/>
  <c r="K8" i="1" s="1"/>
  <c r="P3" i="1"/>
  <c r="K3" i="1"/>
  <c r="L15" i="1"/>
  <c r="O11" i="1"/>
  <c r="N11" i="1"/>
  <c r="K11" i="1"/>
  <c r="O10" i="1"/>
  <c r="L10" i="1"/>
  <c r="K10" i="1"/>
  <c r="O7" i="1"/>
  <c r="O8" i="1" s="1"/>
  <c r="L7" i="1"/>
  <c r="L8" i="1" s="1"/>
  <c r="E9" i="1"/>
  <c r="D9" i="1"/>
  <c r="C15" i="1"/>
  <c r="F10" i="1"/>
  <c r="F12" i="1" s="1"/>
  <c r="F13" i="1" s="1"/>
  <c r="F14" i="1" s="1"/>
  <c r="F11" i="1"/>
  <c r="E11" i="1"/>
  <c r="C10" i="1"/>
  <c r="B11" i="1"/>
  <c r="B10" i="1"/>
  <c r="B12" i="1" s="1"/>
  <c r="B13" i="1" s="1"/>
  <c r="C7" i="1"/>
  <c r="C8" i="1" s="1"/>
  <c r="D7" i="1"/>
  <c r="D8" i="1" s="1"/>
  <c r="E7" i="1"/>
  <c r="E8" i="1" s="1"/>
  <c r="F7" i="1"/>
  <c r="F8" i="1" s="1"/>
  <c r="B7" i="1"/>
  <c r="B8" i="1" s="1"/>
  <c r="K12" i="1" l="1"/>
  <c r="K13" i="1" s="1"/>
  <c r="O12" i="1"/>
  <c r="O13" i="1" s="1"/>
  <c r="O14" i="1" s="1"/>
  <c r="M11" i="1"/>
  <c r="N10" i="1" s="1"/>
  <c r="N12" i="1" s="1"/>
  <c r="N13" i="1" s="1"/>
  <c r="L11" i="1"/>
  <c r="L12" i="1" s="1"/>
  <c r="L13" i="1" s="1"/>
  <c r="L14" i="1" s="1"/>
  <c r="M9" i="1"/>
  <c r="K14" i="1"/>
  <c r="N9" i="1"/>
  <c r="M8" i="1"/>
  <c r="B14" i="1"/>
  <c r="D11" i="1"/>
  <c r="D10" i="1"/>
  <c r="C11" i="1" s="1"/>
  <c r="C12" i="1" s="1"/>
  <c r="C13" i="1" s="1"/>
  <c r="C14" i="1" s="1"/>
  <c r="K15" i="1" l="1"/>
  <c r="M12" i="1"/>
  <c r="N15" i="1"/>
  <c r="N14" i="1"/>
  <c r="P15" i="1"/>
  <c r="B15" i="1"/>
  <c r="D12" i="1"/>
  <c r="D13" i="1" s="1"/>
  <c r="D14" i="1" s="1"/>
  <c r="E10" i="1"/>
  <c r="E12" i="1" s="1"/>
  <c r="E13" i="1" s="1"/>
  <c r="E15" i="1" s="1"/>
  <c r="M13" i="1" l="1"/>
  <c r="M14" i="1" s="1"/>
  <c r="P14" i="1" s="1"/>
  <c r="G15" i="1"/>
  <c r="G13" i="1"/>
  <c r="E14" i="1"/>
  <c r="G14" i="1" s="1"/>
  <c r="P13" i="1" l="1"/>
</calcChain>
</file>

<file path=xl/sharedStrings.xml><?xml version="1.0" encoding="utf-8"?>
<sst xmlns="http://schemas.openxmlformats.org/spreadsheetml/2006/main" count="28" uniqueCount="11">
  <si>
    <t>left</t>
  </si>
  <si>
    <t>right</t>
  </si>
  <si>
    <t>q</t>
  </si>
  <si>
    <t>div</t>
  </si>
  <si>
    <t>vol2</t>
  </si>
  <si>
    <t>Vol2c</t>
  </si>
  <si>
    <t>vol3</t>
  </si>
  <si>
    <t>vol3c</t>
  </si>
  <si>
    <t>i</t>
  </si>
  <si>
    <t>q_net</t>
  </si>
  <si>
    <t>vol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</si>
</sst>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1" fillId="4" borderId="2" xfId="0" applyFont="1" applyFill="1" applyBorder="1"/>
    <xf numFmtId="0" fontId="0" fillId="4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F1EE-F2A4-412A-B2A6-581E49B66D7D}">
  <dimension ref="A2:P16"/>
  <sheetViews>
    <sheetView tabSelected="1" zoomScale="130" zoomScaleNormal="130" workbookViewId="0">
      <selection activeCell="L7" sqref="L7"/>
    </sheetView>
  </sheetViews>
  <sheetFormatPr defaultRowHeight="15" x14ac:dyDescent="0.25"/>
  <sheetData>
    <row r="2" spans="1:16" x14ac:dyDescent="0.25">
      <c r="A2" s="4" t="s">
        <v>8</v>
      </c>
      <c r="B2" s="4">
        <v>0</v>
      </c>
      <c r="C2" s="5">
        <v>1</v>
      </c>
      <c r="D2" s="5">
        <v>2</v>
      </c>
      <c r="E2" s="5">
        <v>3</v>
      </c>
      <c r="F2" s="5">
        <v>4</v>
      </c>
      <c r="G2" s="4">
        <v>5</v>
      </c>
      <c r="J2" s="4" t="s">
        <v>8</v>
      </c>
      <c r="K2" s="4">
        <v>0</v>
      </c>
      <c r="L2" s="5">
        <v>1</v>
      </c>
      <c r="M2" s="5">
        <v>2</v>
      </c>
      <c r="N2" s="5">
        <v>3</v>
      </c>
      <c r="O2" s="5">
        <v>4</v>
      </c>
      <c r="P2" s="4">
        <v>5</v>
      </c>
    </row>
    <row r="3" spans="1:16" x14ac:dyDescent="0.25">
      <c r="A3" t="s">
        <v>2</v>
      </c>
      <c r="B3">
        <v>0</v>
      </c>
      <c r="C3">
        <v>-0.77174812000000004</v>
      </c>
      <c r="D3">
        <v>-0.45703452999999999</v>
      </c>
      <c r="E3">
        <v>0.74825346000000004</v>
      </c>
      <c r="F3">
        <v>-0.89822968999999997</v>
      </c>
      <c r="G3">
        <v>0</v>
      </c>
      <c r="J3" t="s">
        <v>2</v>
      </c>
      <c r="K3">
        <f>-B3</f>
        <v>0</v>
      </c>
      <c r="L3">
        <v>0.7</v>
      </c>
      <c r="M3">
        <v>0.4</v>
      </c>
      <c r="N3">
        <v>-0.7</v>
      </c>
      <c r="O3">
        <v>-0.9</v>
      </c>
      <c r="P3">
        <f t="shared" ref="L3:P3" si="0">-G3</f>
        <v>0</v>
      </c>
    </row>
    <row r="4" spans="1:16" x14ac:dyDescent="0.25">
      <c r="A4" t="s">
        <v>0</v>
      </c>
      <c r="B4">
        <v>0</v>
      </c>
      <c r="C4">
        <v>-0.77174812000000004</v>
      </c>
      <c r="D4">
        <v>-0.45703452999999999</v>
      </c>
      <c r="E4">
        <v>0.74825346000000004</v>
      </c>
      <c r="F4">
        <v>-0.89822968999999997</v>
      </c>
      <c r="J4" t="s">
        <v>0</v>
      </c>
      <c r="K4">
        <f>-B4</f>
        <v>0</v>
      </c>
      <c r="L4">
        <f>L3</f>
        <v>0.7</v>
      </c>
      <c r="M4">
        <f t="shared" ref="M4:O4" si="1">M3</f>
        <v>0.4</v>
      </c>
      <c r="N4">
        <f t="shared" si="1"/>
        <v>-0.7</v>
      </c>
      <c r="O4">
        <f t="shared" si="1"/>
        <v>-0.9</v>
      </c>
    </row>
    <row r="5" spans="1:16" x14ac:dyDescent="0.25">
      <c r="A5" t="s">
        <v>1</v>
      </c>
      <c r="B5">
        <v>-0.77174812000000004</v>
      </c>
      <c r="C5">
        <v>-0.45703452999999999</v>
      </c>
      <c r="D5">
        <v>0.74825346000000004</v>
      </c>
      <c r="E5">
        <v>-0.89822968999999997</v>
      </c>
      <c r="F5">
        <v>0</v>
      </c>
      <c r="J5" t="s">
        <v>1</v>
      </c>
      <c r="K5">
        <f>L3</f>
        <v>0.7</v>
      </c>
      <c r="L5">
        <f t="shared" ref="L5:N5" si="2">M3</f>
        <v>0.4</v>
      </c>
      <c r="M5">
        <f t="shared" si="2"/>
        <v>-0.7</v>
      </c>
      <c r="N5">
        <f t="shared" si="2"/>
        <v>-0.9</v>
      </c>
      <c r="O5">
        <v>0</v>
      </c>
    </row>
    <row r="6" spans="1:16" ht="15.75" thickBot="1" x14ac:dyDescent="0.3">
      <c r="A6" s="3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J6" s="3" t="s">
        <v>10</v>
      </c>
      <c r="K6" s="3">
        <v>0</v>
      </c>
      <c r="L6" s="3">
        <v>0</v>
      </c>
      <c r="M6" s="3">
        <v>3</v>
      </c>
      <c r="N6" s="3">
        <v>0</v>
      </c>
      <c r="O6" s="3">
        <v>1</v>
      </c>
    </row>
    <row r="7" spans="1:16" ht="15.75" thickTop="1" x14ac:dyDescent="0.25">
      <c r="A7" t="s">
        <v>3</v>
      </c>
      <c r="B7">
        <f>B4-B5</f>
        <v>0.77174812000000004</v>
      </c>
      <c r="C7">
        <f t="shared" ref="C7:F7" si="3">C4-C5</f>
        <v>-0.31471359000000004</v>
      </c>
      <c r="D7">
        <f t="shared" si="3"/>
        <v>-1.20528799</v>
      </c>
      <c r="E7">
        <f t="shared" si="3"/>
        <v>1.6464831499999999</v>
      </c>
      <c r="F7">
        <f t="shared" si="3"/>
        <v>-0.89822968999999997</v>
      </c>
      <c r="J7" t="s">
        <v>3</v>
      </c>
      <c r="K7">
        <f>K4-K5</f>
        <v>-0.7</v>
      </c>
      <c r="L7">
        <f t="shared" ref="L7:O7" si="4">L4-L5</f>
        <v>0.29999999999999993</v>
      </c>
      <c r="M7">
        <f t="shared" si="4"/>
        <v>1.1000000000000001</v>
      </c>
      <c r="N7">
        <f t="shared" si="4"/>
        <v>0.20000000000000007</v>
      </c>
      <c r="O7">
        <f t="shared" si="4"/>
        <v>-0.9</v>
      </c>
    </row>
    <row r="8" spans="1:16" x14ac:dyDescent="0.25">
      <c r="A8" t="s">
        <v>4</v>
      </c>
      <c r="B8">
        <f>B6+B7</f>
        <v>1.77174812</v>
      </c>
      <c r="C8">
        <f t="shared" ref="C8:F8" si="5">C6+C7</f>
        <v>0.68528641000000001</v>
      </c>
      <c r="D8">
        <f t="shared" si="5"/>
        <v>-0.20528798999999998</v>
      </c>
      <c r="E8">
        <f t="shared" si="5"/>
        <v>2.6464831499999999</v>
      </c>
      <c r="F8">
        <f t="shared" si="5"/>
        <v>0.10177031000000003</v>
      </c>
      <c r="J8" t="s">
        <v>4</v>
      </c>
      <c r="K8">
        <f>K6+K7</f>
        <v>-0.7</v>
      </c>
      <c r="L8">
        <f t="shared" ref="L8:O8" si="6">L6+L7</f>
        <v>0.29999999999999993</v>
      </c>
      <c r="M8">
        <f t="shared" si="6"/>
        <v>4.0999999999999996</v>
      </c>
      <c r="N8">
        <f t="shared" si="6"/>
        <v>0.20000000000000007</v>
      </c>
      <c r="O8">
        <f t="shared" si="6"/>
        <v>9.9999999999999978E-2</v>
      </c>
    </row>
    <row r="9" spans="1:16" x14ac:dyDescent="0.25">
      <c r="A9" t="s">
        <v>9</v>
      </c>
      <c r="B9">
        <v>0</v>
      </c>
      <c r="C9">
        <v>-0.77174812000000004</v>
      </c>
      <c r="D9" s="6">
        <f>D10</f>
        <v>-0.37919114252519848</v>
      </c>
      <c r="E9" s="6">
        <f>E10</f>
        <v>0.62080885747480152</v>
      </c>
      <c r="F9">
        <v>-0.89822968999999997</v>
      </c>
      <c r="G9">
        <v>0</v>
      </c>
      <c r="J9" t="s">
        <v>9</v>
      </c>
      <c r="K9">
        <v>0</v>
      </c>
      <c r="L9">
        <f t="shared" ref="L9" si="7">-C9</f>
        <v>0.77174812000000004</v>
      </c>
      <c r="M9" s="6">
        <f>M10</f>
        <v>1.0909090909090908</v>
      </c>
      <c r="N9" s="6">
        <f>N10</f>
        <v>-1.9090909090909087</v>
      </c>
      <c r="O9">
        <v>-0.89822968999999997</v>
      </c>
      <c r="P9">
        <v>0</v>
      </c>
    </row>
    <row r="10" spans="1:16" x14ac:dyDescent="0.25">
      <c r="A10" t="s">
        <v>0</v>
      </c>
      <c r="B10">
        <f>B4</f>
        <v>0</v>
      </c>
      <c r="C10">
        <f>C4</f>
        <v>-0.77174812000000004</v>
      </c>
      <c r="D10">
        <f>D4/ABS(D$7)*D$6</f>
        <v>-0.37919114252519848</v>
      </c>
      <c r="E10" s="1">
        <f>D11</f>
        <v>0.62080885747480152</v>
      </c>
      <c r="F10">
        <f>F4</f>
        <v>-0.89822968999999997</v>
      </c>
      <c r="J10" t="s">
        <v>0</v>
      </c>
      <c r="K10">
        <f>K4</f>
        <v>0</v>
      </c>
      <c r="L10">
        <f>L4</f>
        <v>0.7</v>
      </c>
      <c r="M10">
        <f>M4/ABS(M$7)*M$6</f>
        <v>1.0909090909090908</v>
      </c>
      <c r="N10" s="1">
        <f>M11</f>
        <v>-1.9090909090909087</v>
      </c>
      <c r="O10">
        <f>O4</f>
        <v>-0.9</v>
      </c>
    </row>
    <row r="11" spans="1:16" x14ac:dyDescent="0.25">
      <c r="A11" t="s">
        <v>1</v>
      </c>
      <c r="B11">
        <f>B5</f>
        <v>-0.77174812000000004</v>
      </c>
      <c r="C11" s="1">
        <f>D10</f>
        <v>-0.37919114252519848</v>
      </c>
      <c r="D11">
        <f>D5/ABS(D$7)*D$6</f>
        <v>0.62080885747480152</v>
      </c>
      <c r="E11">
        <f>E5</f>
        <v>-0.89822968999999997</v>
      </c>
      <c r="F11">
        <f>F5</f>
        <v>0</v>
      </c>
      <c r="J11" t="s">
        <v>1</v>
      </c>
      <c r="K11">
        <f>K5</f>
        <v>0.7</v>
      </c>
      <c r="L11" s="1">
        <f>M10</f>
        <v>1.0909090909090908</v>
      </c>
      <c r="M11">
        <f>M5/ABS(M$7)*M$6</f>
        <v>-1.9090909090909087</v>
      </c>
      <c r="N11">
        <f>N5</f>
        <v>-0.9</v>
      </c>
      <c r="O11">
        <f>O5</f>
        <v>0</v>
      </c>
    </row>
    <row r="12" spans="1:16" x14ac:dyDescent="0.25">
      <c r="A12" t="s">
        <v>3</v>
      </c>
      <c r="B12">
        <f>B10-B11</f>
        <v>0.77174812000000004</v>
      </c>
      <c r="C12">
        <f t="shared" ref="C12:F12" si="8">C10-C11</f>
        <v>-0.39255697747480156</v>
      </c>
      <c r="D12">
        <f t="shared" si="8"/>
        <v>-1</v>
      </c>
      <c r="E12">
        <f t="shared" si="8"/>
        <v>1.5190385474748016</v>
      </c>
      <c r="F12">
        <f t="shared" si="8"/>
        <v>-0.89822968999999997</v>
      </c>
      <c r="J12" t="s">
        <v>3</v>
      </c>
      <c r="K12">
        <f>K10-K11</f>
        <v>-0.7</v>
      </c>
      <c r="L12">
        <f t="shared" ref="L12:O12" si="9">L10-L11</f>
        <v>-0.39090909090909087</v>
      </c>
      <c r="M12">
        <f t="shared" si="9"/>
        <v>2.9999999999999996</v>
      </c>
      <c r="N12">
        <f t="shared" si="9"/>
        <v>-1.0090909090909088</v>
      </c>
      <c r="O12">
        <f t="shared" si="9"/>
        <v>-0.9</v>
      </c>
    </row>
    <row r="13" spans="1:16" ht="15.75" thickBot="1" x14ac:dyDescent="0.3">
      <c r="A13" s="3" t="s">
        <v>5</v>
      </c>
      <c r="B13" s="3">
        <f>B6+B12</f>
        <v>1.77174812</v>
      </c>
      <c r="C13" s="3">
        <f t="shared" ref="C13:D13" si="10">C6+C12</f>
        <v>0.60744302252519844</v>
      </c>
      <c r="D13" s="3">
        <f t="shared" si="10"/>
        <v>0</v>
      </c>
      <c r="E13" s="3">
        <f>E6+E12</f>
        <v>2.5190385474748016</v>
      </c>
      <c r="F13" s="3">
        <f t="shared" ref="F13" si="11">F6+F12</f>
        <v>0.10177031000000003</v>
      </c>
      <c r="G13">
        <f>SUM(B13:F13)</f>
        <v>5</v>
      </c>
      <c r="J13" s="3" t="s">
        <v>5</v>
      </c>
      <c r="K13" s="3">
        <f>K6+K12</f>
        <v>-0.7</v>
      </c>
      <c r="L13" s="3">
        <f t="shared" ref="L13:M13" si="12">L6+L12</f>
        <v>-0.39090909090909087</v>
      </c>
      <c r="M13" s="3">
        <f t="shared" si="12"/>
        <v>6</v>
      </c>
      <c r="N13" s="3">
        <f>N6+N12</f>
        <v>-1.0090909090909088</v>
      </c>
      <c r="O13" s="3">
        <f t="shared" ref="O13" si="13">O6+O12</f>
        <v>9.9999999999999978E-2</v>
      </c>
      <c r="P13">
        <f>SUM(K13:O13)</f>
        <v>4</v>
      </c>
    </row>
    <row r="14" spans="1:16" ht="15.75" thickTop="1" x14ac:dyDescent="0.25">
      <c r="A14" t="s">
        <v>6</v>
      </c>
      <c r="B14" s="2">
        <f>B13+B7</f>
        <v>2.5434962400000001</v>
      </c>
      <c r="C14">
        <f t="shared" ref="C14:F14" si="14">C13+C7</f>
        <v>0.2927294325251984</v>
      </c>
      <c r="D14">
        <f t="shared" si="14"/>
        <v>-1.20528799</v>
      </c>
      <c r="E14">
        <f t="shared" si="14"/>
        <v>4.1655216974748015</v>
      </c>
      <c r="F14">
        <f t="shared" si="14"/>
        <v>-0.79645937999999994</v>
      </c>
      <c r="G14">
        <f t="shared" ref="G14:G15" si="15">SUM(B14:F14)</f>
        <v>5</v>
      </c>
      <c r="J14" t="s">
        <v>6</v>
      </c>
      <c r="K14" s="2">
        <f>K13+K7</f>
        <v>-1.4</v>
      </c>
      <c r="L14">
        <f t="shared" ref="L14:O14" si="16">L13+L7</f>
        <v>-9.0909090909090939E-2</v>
      </c>
      <c r="M14">
        <f t="shared" si="16"/>
        <v>7.1</v>
      </c>
      <c r="N14">
        <f t="shared" si="16"/>
        <v>-0.80909090909090875</v>
      </c>
      <c r="O14">
        <f t="shared" si="16"/>
        <v>-0.8</v>
      </c>
      <c r="P14">
        <f t="shared" ref="P14:P15" si="17">SUM(K14:O14)</f>
        <v>4.0000000000000009</v>
      </c>
    </row>
    <row r="15" spans="1:16" ht="15.75" thickBot="1" x14ac:dyDescent="0.3">
      <c r="A15" s="3" t="s">
        <v>7</v>
      </c>
      <c r="B15" s="3">
        <f>B13+C13</f>
        <v>2.3791911425251984</v>
      </c>
      <c r="C15" s="3">
        <f>0</f>
        <v>0</v>
      </c>
      <c r="D15" s="3">
        <v>0</v>
      </c>
      <c r="E15" s="3">
        <f>E13+F13</f>
        <v>2.6208088574748016</v>
      </c>
      <c r="F15" s="3">
        <v>0</v>
      </c>
      <c r="G15">
        <f t="shared" si="15"/>
        <v>5</v>
      </c>
      <c r="J15" s="3" t="s">
        <v>7</v>
      </c>
      <c r="K15" s="3">
        <f>K13+L13</f>
        <v>-1.0909090909090908</v>
      </c>
      <c r="L15" s="3">
        <f>0</f>
        <v>0</v>
      </c>
      <c r="M15" s="3">
        <v>0</v>
      </c>
      <c r="N15" s="3">
        <f>N13+O13</f>
        <v>-0.90909090909090884</v>
      </c>
      <c r="O15" s="3">
        <v>0</v>
      </c>
      <c r="P15">
        <f t="shared" si="17"/>
        <v>-1.9999999999999996</v>
      </c>
    </row>
    <row r="16" spans="1:16" ht="15.75" thickTop="1" x14ac:dyDescent="0.25"/>
  </sheetData>
  <conditionalFormatting sqref="B8:F8">
    <cfRule type="cellIs" dxfId="3" priority="4" operator="lessThan">
      <formula>0</formula>
    </cfRule>
  </conditionalFormatting>
  <conditionalFormatting sqref="B14:F14 C15">
    <cfRule type="cellIs" dxfId="2" priority="3" operator="lessThan">
      <formula>0</formula>
    </cfRule>
  </conditionalFormatting>
  <conditionalFormatting sqref="K8:O8">
    <cfRule type="cellIs" dxfId="1" priority="2" operator="lessThan">
      <formula>0</formula>
    </cfRule>
  </conditionalFormatting>
  <conditionalFormatting sqref="K14:O14 L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Taborda</dc:creator>
  <cp:lastModifiedBy>Rui Taborda</cp:lastModifiedBy>
  <dcterms:created xsi:type="dcterms:W3CDTF">2024-04-01T21:20:05Z</dcterms:created>
  <dcterms:modified xsi:type="dcterms:W3CDTF">2024-04-24T08:33:28Z</dcterms:modified>
</cp:coreProperties>
</file>