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mingnie/Desktop/R/data/"/>
    </mc:Choice>
  </mc:AlternateContent>
  <xr:revisionPtr revIDLastSave="0" documentId="13_ncr:1_{49780969-D60E-4643-8AFF-2302789C7230}" xr6:coauthVersionLast="47" xr6:coauthVersionMax="47" xr10:uidLastSave="{00000000-0000-0000-0000-000000000000}"/>
  <bookViews>
    <workbookView xWindow="1080" yWindow="740" windowWidth="27780" windowHeight="18380" xr2:uid="{2B1FE68A-CCE5-8745-B72F-EBB98D5D572A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2" l="1"/>
  <c r="Z4" i="2"/>
  <c r="Z5" i="2"/>
  <c r="Z6" i="2"/>
  <c r="Z7" i="2"/>
  <c r="Z8" i="2"/>
  <c r="Z9" i="2"/>
  <c r="Z10" i="2"/>
  <c r="Z11" i="2"/>
  <c r="Z12" i="2"/>
  <c r="Z2" i="2"/>
  <c r="Y3" i="2"/>
  <c r="Y4" i="2"/>
  <c r="Y5" i="2"/>
  <c r="Y6" i="2"/>
  <c r="Y7" i="2"/>
  <c r="Y8" i="2"/>
  <c r="Y9" i="2"/>
  <c r="Y10" i="2"/>
  <c r="Y11" i="2"/>
  <c r="Y12" i="2"/>
  <c r="Y2" i="2"/>
  <c r="R3" i="2"/>
  <c r="R4" i="2"/>
  <c r="R5" i="2"/>
  <c r="R6" i="2"/>
  <c r="R7" i="2"/>
  <c r="R8" i="2"/>
  <c r="R9" i="2"/>
  <c r="R10" i="2"/>
  <c r="R11" i="2"/>
  <c r="R12" i="2"/>
  <c r="L3" i="2"/>
  <c r="L4" i="2"/>
  <c r="L5" i="2"/>
  <c r="L6" i="2"/>
  <c r="L7" i="2"/>
  <c r="L8" i="2"/>
  <c r="L9" i="2"/>
  <c r="L10" i="2"/>
  <c r="L11" i="2"/>
  <c r="L12" i="2"/>
  <c r="L2" i="2"/>
  <c r="O3" i="2"/>
  <c r="O4" i="2"/>
  <c r="O5" i="2"/>
  <c r="O6" i="2"/>
  <c r="O7" i="2"/>
  <c r="O8" i="2"/>
  <c r="O9" i="2"/>
  <c r="O10" i="2"/>
  <c r="O11" i="2"/>
  <c r="O12" i="2"/>
  <c r="O2" i="2"/>
  <c r="R2" i="2"/>
</calcChain>
</file>

<file path=xl/sharedStrings.xml><?xml version="1.0" encoding="utf-8"?>
<sst xmlns="http://schemas.openxmlformats.org/spreadsheetml/2006/main" count="27" uniqueCount="27">
  <si>
    <t xml:space="preserve">Year </t>
  </si>
  <si>
    <t>Staffordshire Bull Terrier dogs</t>
  </si>
  <si>
    <t>Labrador Retriever dogs</t>
  </si>
  <si>
    <t>German Shepherd dogs </t>
  </si>
  <si>
    <t>Golden Retriever dogs </t>
  </si>
  <si>
    <t>Miniature Schnauzer dogs</t>
  </si>
  <si>
    <t>Pug dogs </t>
  </si>
  <si>
    <t>French Bulldog dogs</t>
  </si>
  <si>
    <t>Annual expenditure on pets </t>
  </si>
  <si>
    <t>Total</t>
  </si>
  <si>
    <t>65+</t>
  </si>
  <si>
    <t>Depression</t>
  </si>
  <si>
    <t>Single child</t>
  </si>
  <si>
    <t>Two children</t>
  </si>
  <si>
    <t>Three or more children</t>
  </si>
  <si>
    <t>Education Index</t>
  </si>
  <si>
    <t>Annual earnings in 1000</t>
  </si>
  <si>
    <t xml:space="preserve">Annual earnings </t>
  </si>
  <si>
    <t>Cocker Spaniel dogs </t>
  </si>
  <si>
    <t>Boxer dogs</t>
  </si>
  <si>
    <t xml:space="preserve">Dachshund </t>
  </si>
  <si>
    <t>Total (Million)</t>
  </si>
  <si>
    <t>Family with child</t>
  </si>
  <si>
    <t>Cost</t>
  </si>
  <si>
    <t>GDP</t>
  </si>
  <si>
    <t>Without</t>
  </si>
  <si>
    <t>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</si>
</sst>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DE38-6A01-E54D-9435-E16990F2B175}">
  <dimension ref="A1:AB12"/>
  <sheetViews>
    <sheetView tabSelected="1" zoomScale="83" zoomScaleNormal="100" workbookViewId="0">
      <selection activeCell="AD9" sqref="AD9"/>
    </sheetView>
  </sheetViews>
  <sheetFormatPr baseColWidth="10" defaultRowHeight="16" x14ac:dyDescent="0.2"/>
  <cols>
    <col min="2" max="2" width="25.83203125" customWidth="1"/>
    <col min="3" max="3" width="18.6640625" customWidth="1"/>
    <col min="4" max="4" width="21.1640625" customWidth="1"/>
    <col min="5" max="5" width="20.1640625" customWidth="1"/>
    <col min="6" max="6" width="21.5" customWidth="1"/>
    <col min="7" max="7" width="22.33203125" customWidth="1"/>
    <col min="8" max="8" width="10.33203125" customWidth="1"/>
    <col min="10" max="10" width="18.1640625" customWidth="1"/>
    <col min="13" max="13" width="13.5" customWidth="1"/>
    <col min="14" max="14" width="13.6640625" customWidth="1"/>
    <col min="15" max="15" width="20.6640625" customWidth="1"/>
    <col min="16" max="16" width="14" customWidth="1"/>
    <col min="17" max="17" width="23.5" customWidth="1"/>
    <col min="18" max="18" width="6.6640625" customWidth="1"/>
    <col min="19" max="19" width="20.1640625" customWidth="1"/>
    <col min="24" max="24" width="21.33203125" customWidth="1"/>
    <col min="25" max="25" width="18" customWidth="1"/>
    <col min="26" max="26" width="16.33203125" customWidth="1"/>
    <col min="27" max="27" width="16" customWidth="1"/>
  </cols>
  <sheetData>
    <row r="1" spans="1:28" x14ac:dyDescent="0.2">
      <c r="A1" t="s">
        <v>0</v>
      </c>
      <c r="B1" t="s">
        <v>1</v>
      </c>
      <c r="C1" t="s">
        <v>18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19</v>
      </c>
      <c r="L1" t="s">
        <v>9</v>
      </c>
      <c r="M1" t="s">
        <v>21</v>
      </c>
      <c r="N1" t="s">
        <v>24</v>
      </c>
      <c r="O1" t="s">
        <v>16</v>
      </c>
      <c r="P1" t="s">
        <v>17</v>
      </c>
      <c r="Q1" t="s">
        <v>8</v>
      </c>
      <c r="R1" t="s">
        <v>23</v>
      </c>
      <c r="S1" t="s">
        <v>25</v>
      </c>
      <c r="T1" t="s">
        <v>10</v>
      </c>
      <c r="U1" t="s">
        <v>11</v>
      </c>
      <c r="V1" t="s">
        <v>12</v>
      </c>
      <c r="W1" s="4" t="s">
        <v>13</v>
      </c>
      <c r="X1" s="4" t="s">
        <v>14</v>
      </c>
      <c r="Y1" s="4" t="s">
        <v>22</v>
      </c>
      <c r="Z1" s="4" t="s">
        <v>26</v>
      </c>
      <c r="AA1" t="s">
        <v>15</v>
      </c>
      <c r="AB1" s="4"/>
    </row>
    <row r="2" spans="1:28" x14ac:dyDescent="0.2">
      <c r="A2" s="1">
        <v>2011</v>
      </c>
      <c r="B2" s="5">
        <v>7.1130000000000004</v>
      </c>
      <c r="C2" s="5">
        <v>23.257999999999999</v>
      </c>
      <c r="D2" s="5">
        <v>39.963999999999999</v>
      </c>
      <c r="E2" s="5">
        <v>9.8930000000000007</v>
      </c>
      <c r="F2" s="5">
        <v>8.0809999999999995</v>
      </c>
      <c r="G2" s="5">
        <v>5.9240000000000004</v>
      </c>
      <c r="H2" s="5">
        <v>2.8570000000000002</v>
      </c>
      <c r="I2" s="5">
        <v>6.2210000000000001</v>
      </c>
      <c r="J2" s="5">
        <v>2.7709999999999999</v>
      </c>
      <c r="K2" s="5">
        <v>5.2770000000000001</v>
      </c>
      <c r="L2" s="2">
        <f>SUM(B2:K2)</f>
        <v>111.35900000000001</v>
      </c>
      <c r="M2" s="2">
        <v>111</v>
      </c>
      <c r="N2" s="2">
        <v>29961</v>
      </c>
      <c r="O2" s="5">
        <f>P2*0.001</f>
        <v>26.094999999999999</v>
      </c>
      <c r="P2" s="2">
        <v>26095</v>
      </c>
      <c r="Q2" s="2">
        <v>4686000</v>
      </c>
      <c r="R2" s="6">
        <f t="shared" ref="R2:R12" si="0">Q2/M2*0.001</f>
        <v>42.21621621621621</v>
      </c>
      <c r="S2" s="2">
        <v>2909</v>
      </c>
      <c r="T2" s="3">
        <v>16.600000000000001</v>
      </c>
      <c r="U2" s="2">
        <v>15</v>
      </c>
      <c r="V2" s="2">
        <v>3549</v>
      </c>
      <c r="W2" s="2">
        <v>3042</v>
      </c>
      <c r="X2" s="2">
        <v>1156</v>
      </c>
      <c r="Y2" s="2">
        <f>SUM(W2:X2)</f>
        <v>4198</v>
      </c>
      <c r="Z2" s="5">
        <f>Y2*0.001</f>
        <v>4.1980000000000004</v>
      </c>
      <c r="AA2">
        <v>0.872</v>
      </c>
    </row>
    <row r="3" spans="1:28" x14ac:dyDescent="0.2">
      <c r="A3" s="1">
        <v>2012</v>
      </c>
      <c r="B3" s="5">
        <v>6.2350000000000003</v>
      </c>
      <c r="C3" s="5">
        <v>23.306000000000001</v>
      </c>
      <c r="D3" s="5">
        <v>36.487000000000002</v>
      </c>
      <c r="E3" s="5">
        <v>8.5020000000000007</v>
      </c>
      <c r="F3" s="5">
        <v>7.085</v>
      </c>
      <c r="G3" s="5">
        <v>5.7969999999999997</v>
      </c>
      <c r="H3" s="5">
        <v>2.8540000000000001</v>
      </c>
      <c r="I3" s="5">
        <v>7.359</v>
      </c>
      <c r="J3" s="5">
        <v>4.6479999999999997</v>
      </c>
      <c r="K3" s="5">
        <v>4.6219999999999999</v>
      </c>
      <c r="L3" s="2">
        <f t="shared" ref="L3:L12" si="1">SUM(B3:K3)</f>
        <v>106.89499999999998</v>
      </c>
      <c r="M3" s="2">
        <v>107</v>
      </c>
      <c r="N3" s="2">
        <v>30195</v>
      </c>
      <c r="O3" s="5">
        <f t="shared" ref="O3:O12" si="2">P3*0.001</f>
        <v>26.472000000000001</v>
      </c>
      <c r="P3" s="2">
        <v>26472</v>
      </c>
      <c r="Q3" s="2">
        <v>4583000</v>
      </c>
      <c r="R3" s="6">
        <f t="shared" si="0"/>
        <v>42.831775700934578</v>
      </c>
      <c r="S3" s="2">
        <v>3039</v>
      </c>
      <c r="T3" s="3">
        <v>16.95</v>
      </c>
      <c r="U3" s="2">
        <v>19</v>
      </c>
      <c r="V3" s="2">
        <v>3717</v>
      </c>
      <c r="W3" s="2">
        <v>3045</v>
      </c>
      <c r="X3" s="2">
        <v>1134</v>
      </c>
      <c r="Y3" s="2">
        <f t="shared" ref="Y3:Y12" si="3">SUM(W3:X3)</f>
        <v>4179</v>
      </c>
      <c r="Z3" s="5">
        <f t="shared" ref="Z3:Z12" si="4">Y3*0.001</f>
        <v>4.1790000000000003</v>
      </c>
      <c r="AA3">
        <v>0.86599999999999999</v>
      </c>
    </row>
    <row r="4" spans="1:28" x14ac:dyDescent="0.2">
      <c r="A4" s="1">
        <v>2013</v>
      </c>
      <c r="B4" s="5">
        <v>5.7670000000000003</v>
      </c>
      <c r="C4" s="5">
        <v>22.943000000000001</v>
      </c>
      <c r="D4" s="5">
        <v>35.026000000000003</v>
      </c>
      <c r="E4" s="5">
        <v>7.9539999999999997</v>
      </c>
      <c r="F4" s="5">
        <v>7.117</v>
      </c>
      <c r="G4" s="5">
        <v>5.5839999999999996</v>
      </c>
      <c r="H4" s="5">
        <v>2.871</v>
      </c>
      <c r="I4" s="5">
        <v>8.0709999999999997</v>
      </c>
      <c r="J4" s="5">
        <v>6.99</v>
      </c>
      <c r="K4" s="5">
        <v>4.0030000000000001</v>
      </c>
      <c r="L4" s="2">
        <f t="shared" si="1"/>
        <v>106.32599999999999</v>
      </c>
      <c r="M4" s="2">
        <v>106</v>
      </c>
      <c r="N4" s="2">
        <v>30552</v>
      </c>
      <c r="O4" s="5">
        <f t="shared" si="2"/>
        <v>27.010999999999999</v>
      </c>
      <c r="P4" s="2">
        <v>27011</v>
      </c>
      <c r="Q4" s="2">
        <v>4924000</v>
      </c>
      <c r="R4" s="6">
        <f t="shared" si="0"/>
        <v>46.452830188679251</v>
      </c>
      <c r="S4" s="2">
        <v>3000</v>
      </c>
      <c r="T4" s="3">
        <v>17.3</v>
      </c>
      <c r="U4" s="2">
        <v>31</v>
      </c>
      <c r="V4" s="2">
        <v>3676</v>
      </c>
      <c r="W4" s="2">
        <v>3105</v>
      </c>
      <c r="X4" s="2">
        <v>1134</v>
      </c>
      <c r="Y4" s="2">
        <f t="shared" si="3"/>
        <v>4239</v>
      </c>
      <c r="Z4" s="5">
        <f t="shared" si="4"/>
        <v>4.2389999999999999</v>
      </c>
      <c r="AA4">
        <v>0.91200000000000003</v>
      </c>
    </row>
    <row r="5" spans="1:28" x14ac:dyDescent="0.2">
      <c r="A5" s="1">
        <v>2014</v>
      </c>
      <c r="B5" s="5">
        <v>4.9370000000000003</v>
      </c>
      <c r="C5" s="5">
        <v>22.366</v>
      </c>
      <c r="D5" s="5">
        <v>34.715000000000003</v>
      </c>
      <c r="E5" s="5">
        <v>7.9260000000000002</v>
      </c>
      <c r="F5" s="5">
        <v>6.9770000000000003</v>
      </c>
      <c r="G5" s="5">
        <v>5.4809999999999999</v>
      </c>
      <c r="H5" s="5">
        <v>3.129</v>
      </c>
      <c r="I5" s="5">
        <v>9.2449999999999992</v>
      </c>
      <c r="J5" s="5">
        <v>9.67</v>
      </c>
      <c r="K5" s="5">
        <v>4.1459999999999999</v>
      </c>
      <c r="L5" s="2">
        <f t="shared" si="1"/>
        <v>108.59200000000001</v>
      </c>
      <c r="M5" s="2">
        <v>109</v>
      </c>
      <c r="N5" s="2">
        <v>31290</v>
      </c>
      <c r="O5" s="5">
        <f t="shared" si="2"/>
        <v>27.215</v>
      </c>
      <c r="P5" s="2">
        <v>27215</v>
      </c>
      <c r="Q5" s="2">
        <v>5696000</v>
      </c>
      <c r="R5" s="6">
        <f t="shared" si="0"/>
        <v>52.256880733944953</v>
      </c>
      <c r="S5" s="2">
        <v>3007</v>
      </c>
      <c r="T5" s="3">
        <v>17.579999999999998</v>
      </c>
      <c r="U5" s="2">
        <v>31</v>
      </c>
      <c r="V5" s="2">
        <v>3631</v>
      </c>
      <c r="W5" s="2">
        <v>3150</v>
      </c>
      <c r="X5" s="2">
        <v>1155</v>
      </c>
      <c r="Y5" s="2">
        <f t="shared" si="3"/>
        <v>4305</v>
      </c>
      <c r="Z5" s="5">
        <f t="shared" si="4"/>
        <v>4.3049999999999997</v>
      </c>
      <c r="AA5">
        <v>0.92</v>
      </c>
    </row>
    <row r="6" spans="1:28" x14ac:dyDescent="0.2">
      <c r="A6" s="1">
        <v>2015</v>
      </c>
      <c r="B6" s="5">
        <v>4.5629999999999997</v>
      </c>
      <c r="C6" s="5">
        <v>22.577000000000002</v>
      </c>
      <c r="D6" s="5">
        <v>32.506999999999998</v>
      </c>
      <c r="E6" s="5">
        <v>7.7830000000000004</v>
      </c>
      <c r="F6" s="5">
        <v>6.9279999999999999</v>
      </c>
      <c r="G6" s="5">
        <v>5.3019999999999996</v>
      </c>
      <c r="H6" s="5">
        <v>3.45</v>
      </c>
      <c r="I6" s="5">
        <v>10.087</v>
      </c>
      <c r="J6" s="5">
        <v>14.606999999999999</v>
      </c>
      <c r="K6" s="5">
        <v>3.4790000000000001</v>
      </c>
      <c r="L6" s="2">
        <f t="shared" si="1"/>
        <v>111.283</v>
      </c>
      <c r="M6" s="2">
        <v>111</v>
      </c>
      <c r="N6" s="2">
        <v>31786</v>
      </c>
      <c r="O6" s="5">
        <f t="shared" si="2"/>
        <v>27.615000000000002</v>
      </c>
      <c r="P6" s="2">
        <v>27615</v>
      </c>
      <c r="Q6" s="2">
        <v>6195000</v>
      </c>
      <c r="R6" s="6">
        <f t="shared" si="0"/>
        <v>55.810810810810814</v>
      </c>
      <c r="S6" s="2">
        <v>3031</v>
      </c>
      <c r="T6" s="3">
        <v>17.8</v>
      </c>
      <c r="U6" s="2">
        <v>32</v>
      </c>
      <c r="V6" s="2">
        <v>3598</v>
      </c>
      <c r="W6" s="2">
        <v>3186</v>
      </c>
      <c r="X6" s="2">
        <v>1177</v>
      </c>
      <c r="Y6" s="2">
        <f t="shared" si="3"/>
        <v>4363</v>
      </c>
      <c r="Z6" s="5">
        <f t="shared" si="4"/>
        <v>4.3630000000000004</v>
      </c>
      <c r="AA6">
        <v>0.91100000000000003</v>
      </c>
    </row>
    <row r="7" spans="1:28" x14ac:dyDescent="0.2">
      <c r="A7" s="1">
        <v>2016</v>
      </c>
      <c r="B7" s="5">
        <v>4.2130000000000001</v>
      </c>
      <c r="C7" s="5">
        <v>21.853999999999999</v>
      </c>
      <c r="D7" s="5">
        <v>33.856000000000002</v>
      </c>
      <c r="E7" s="5">
        <v>7.7510000000000003</v>
      </c>
      <c r="F7" s="5">
        <v>7.2320000000000002</v>
      </c>
      <c r="G7" s="5">
        <v>5.4370000000000003</v>
      </c>
      <c r="H7" s="5">
        <v>4.5759999999999996</v>
      </c>
      <c r="I7" s="5">
        <v>10.407999999999999</v>
      </c>
      <c r="J7" s="5">
        <v>21.47</v>
      </c>
      <c r="K7" s="5">
        <v>3.6640000000000001</v>
      </c>
      <c r="L7" s="2">
        <f t="shared" si="1"/>
        <v>120.461</v>
      </c>
      <c r="M7" s="2">
        <v>120</v>
      </c>
      <c r="N7" s="2">
        <v>32208</v>
      </c>
      <c r="O7" s="5">
        <f t="shared" si="2"/>
        <v>28.195</v>
      </c>
      <c r="P7" s="2">
        <v>28195</v>
      </c>
      <c r="Q7" s="2">
        <v>7174000</v>
      </c>
      <c r="R7" s="6">
        <f t="shared" si="0"/>
        <v>59.783333333333339</v>
      </c>
      <c r="S7" s="2">
        <v>2900</v>
      </c>
      <c r="T7" s="3">
        <v>17.97</v>
      </c>
      <c r="U7" s="2">
        <v>32</v>
      </c>
      <c r="V7" s="2">
        <v>3565</v>
      </c>
      <c r="W7" s="2">
        <v>3231</v>
      </c>
      <c r="X7" s="2">
        <v>1188</v>
      </c>
      <c r="Y7" s="2">
        <f t="shared" si="3"/>
        <v>4419</v>
      </c>
      <c r="Z7" s="5">
        <f t="shared" si="4"/>
        <v>4.4190000000000005</v>
      </c>
      <c r="AA7">
        <v>0.91100000000000003</v>
      </c>
    </row>
    <row r="8" spans="1:28" x14ac:dyDescent="0.2">
      <c r="A8" s="1">
        <v>2017</v>
      </c>
      <c r="B8" s="5">
        <v>4.282</v>
      </c>
      <c r="C8" s="5">
        <v>23.317</v>
      </c>
      <c r="D8" s="5">
        <v>35.067999999999998</v>
      </c>
      <c r="E8" s="5">
        <v>7.4790000000000001</v>
      </c>
      <c r="F8" s="5">
        <v>7.8460000000000001</v>
      </c>
      <c r="G8" s="5">
        <v>5.6109999999999998</v>
      </c>
      <c r="H8" s="5">
        <v>5.7350000000000003</v>
      </c>
      <c r="I8" s="5">
        <v>10.782999999999999</v>
      </c>
      <c r="J8" s="5">
        <v>30.887</v>
      </c>
      <c r="K8" s="5">
        <v>3.371</v>
      </c>
      <c r="L8" s="2">
        <f t="shared" si="1"/>
        <v>134.37900000000002</v>
      </c>
      <c r="M8" s="2">
        <v>134</v>
      </c>
      <c r="N8" s="2">
        <v>32799</v>
      </c>
      <c r="O8" s="5">
        <f t="shared" si="2"/>
        <v>28.759</v>
      </c>
      <c r="P8" s="2">
        <v>28759</v>
      </c>
      <c r="Q8" s="2">
        <v>6830000</v>
      </c>
      <c r="R8" s="6">
        <f t="shared" si="0"/>
        <v>50.97014925373135</v>
      </c>
      <c r="S8" s="2">
        <v>2815</v>
      </c>
      <c r="T8" s="3">
        <v>18.14</v>
      </c>
      <c r="U8" s="2">
        <v>34</v>
      </c>
      <c r="V8" s="2">
        <v>3604</v>
      </c>
      <c r="W8" s="2">
        <v>3198</v>
      </c>
      <c r="X8" s="2">
        <v>1204</v>
      </c>
      <c r="Y8" s="2">
        <f t="shared" si="3"/>
        <v>4402</v>
      </c>
      <c r="Z8" s="5">
        <f t="shared" si="4"/>
        <v>4.4020000000000001</v>
      </c>
      <c r="AA8">
        <v>0.91300000000000003</v>
      </c>
    </row>
    <row r="9" spans="1:28" x14ac:dyDescent="0.2">
      <c r="A9" s="1">
        <v>2018</v>
      </c>
      <c r="B9" s="5">
        <v>4.8579999999999997</v>
      </c>
      <c r="C9" s="5">
        <v>23.927</v>
      </c>
      <c r="D9" s="5">
        <v>36.526000000000003</v>
      </c>
      <c r="E9" s="5">
        <v>7.2990000000000004</v>
      </c>
      <c r="F9" s="5">
        <v>7.7939999999999996</v>
      </c>
      <c r="G9" s="5">
        <v>5.5350000000000001</v>
      </c>
      <c r="H9" s="5">
        <v>7.008</v>
      </c>
      <c r="I9" s="5">
        <v>9.7420000000000009</v>
      </c>
      <c r="J9" s="5">
        <v>36.784999999999997</v>
      </c>
      <c r="K9" s="5">
        <v>3.407</v>
      </c>
      <c r="L9" s="2">
        <f t="shared" si="1"/>
        <v>142.881</v>
      </c>
      <c r="M9" s="2">
        <v>143</v>
      </c>
      <c r="N9" s="2">
        <v>33160</v>
      </c>
      <c r="O9" s="5">
        <f t="shared" si="2"/>
        <v>29.559000000000001</v>
      </c>
      <c r="P9" s="2">
        <v>29559</v>
      </c>
      <c r="Q9" s="2">
        <v>7796000</v>
      </c>
      <c r="R9" s="6">
        <f t="shared" si="0"/>
        <v>54.51748251748252</v>
      </c>
      <c r="S9" s="2">
        <v>2862</v>
      </c>
      <c r="T9" s="3">
        <v>18.32</v>
      </c>
      <c r="U9" s="2">
        <v>38</v>
      </c>
      <c r="V9" s="2">
        <v>3533</v>
      </c>
      <c r="W9" s="2">
        <v>3278</v>
      </c>
      <c r="X9" s="2">
        <v>1203</v>
      </c>
      <c r="Y9" s="2">
        <f t="shared" si="3"/>
        <v>4481</v>
      </c>
      <c r="Z9" s="5">
        <f t="shared" si="4"/>
        <v>4.4809999999999999</v>
      </c>
      <c r="AA9">
        <v>0.91800000000000004</v>
      </c>
    </row>
    <row r="10" spans="1:28" x14ac:dyDescent="0.2">
      <c r="A10" s="1">
        <v>2019</v>
      </c>
      <c r="B10" s="5">
        <v>4.4539999999999997</v>
      </c>
      <c r="C10" s="5">
        <v>21.663</v>
      </c>
      <c r="D10" s="5">
        <v>35.347000000000001</v>
      </c>
      <c r="E10" s="5">
        <v>6.8369999999999997</v>
      </c>
      <c r="F10" s="5">
        <v>8.4220000000000006</v>
      </c>
      <c r="G10" s="5">
        <v>4.9820000000000002</v>
      </c>
      <c r="H10" s="5">
        <v>8.375</v>
      </c>
      <c r="I10" s="5">
        <v>6.7510000000000003</v>
      </c>
      <c r="J10" s="5">
        <v>33.661000000000001</v>
      </c>
      <c r="K10" s="5">
        <v>3.3290000000000002</v>
      </c>
      <c r="L10" s="2">
        <f t="shared" si="1"/>
        <v>133.82100000000003</v>
      </c>
      <c r="M10" s="2">
        <v>134</v>
      </c>
      <c r="N10" s="2">
        <v>33510</v>
      </c>
      <c r="O10" s="5">
        <f t="shared" si="2"/>
        <v>30.378</v>
      </c>
      <c r="P10" s="2">
        <v>30378</v>
      </c>
      <c r="Q10" s="2">
        <v>7778000</v>
      </c>
      <c r="R10" s="6">
        <f t="shared" si="0"/>
        <v>58.044776119402989</v>
      </c>
      <c r="S10" s="2">
        <v>2852</v>
      </c>
      <c r="T10" s="3">
        <v>18.53</v>
      </c>
      <c r="U10" s="2">
        <v>38</v>
      </c>
      <c r="V10" s="2">
        <v>3513</v>
      </c>
      <c r="W10" s="2">
        <v>3313</v>
      </c>
      <c r="X10" s="2">
        <v>1217</v>
      </c>
      <c r="Y10" s="2">
        <f t="shared" si="3"/>
        <v>4530</v>
      </c>
      <c r="Z10" s="5">
        <f t="shared" si="4"/>
        <v>4.53</v>
      </c>
      <c r="AA10" s="5">
        <v>0.92800000000000005</v>
      </c>
    </row>
    <row r="11" spans="1:28" x14ac:dyDescent="0.2">
      <c r="A11" s="1">
        <v>2020</v>
      </c>
      <c r="B11" s="5">
        <v>5.01</v>
      </c>
      <c r="C11" s="5">
        <v>25.565000000000001</v>
      </c>
      <c r="D11" s="5">
        <v>39.905000000000001</v>
      </c>
      <c r="E11" s="5">
        <v>7.0670000000000002</v>
      </c>
      <c r="F11" s="5">
        <v>8.6530000000000005</v>
      </c>
      <c r="G11" s="5">
        <v>4.7279999999999998</v>
      </c>
      <c r="H11" s="5">
        <v>10.369</v>
      </c>
      <c r="I11" s="5">
        <v>6.0330000000000004</v>
      </c>
      <c r="J11" s="5">
        <v>39.265999999999998</v>
      </c>
      <c r="K11" s="5">
        <v>3.202</v>
      </c>
      <c r="L11" s="2">
        <f t="shared" si="1"/>
        <v>149.798</v>
      </c>
      <c r="M11" s="2">
        <v>150</v>
      </c>
      <c r="N11" s="2">
        <v>29687</v>
      </c>
      <c r="O11" s="5">
        <f t="shared" si="2"/>
        <v>31.487000000000002</v>
      </c>
      <c r="P11" s="2">
        <v>31487</v>
      </c>
      <c r="Q11" s="2">
        <v>8137000</v>
      </c>
      <c r="R11" s="6">
        <f t="shared" si="0"/>
        <v>54.246666666666663</v>
      </c>
      <c r="S11" s="2">
        <v>2814</v>
      </c>
      <c r="T11" s="3">
        <v>18.72</v>
      </c>
      <c r="U11" s="2">
        <v>39</v>
      </c>
      <c r="V11" s="2">
        <v>3478</v>
      </c>
      <c r="W11" s="2">
        <v>3388</v>
      </c>
      <c r="X11" s="2">
        <v>1223</v>
      </c>
      <c r="Y11" s="2">
        <f t="shared" si="3"/>
        <v>4611</v>
      </c>
      <c r="Z11" s="5">
        <f t="shared" si="4"/>
        <v>4.6109999999999998</v>
      </c>
      <c r="AA11" s="5">
        <v>0.92400000000000004</v>
      </c>
    </row>
    <row r="12" spans="1:28" x14ac:dyDescent="0.2">
      <c r="A12" s="1">
        <v>2021</v>
      </c>
      <c r="B12" s="5">
        <v>7.4989999999999997</v>
      </c>
      <c r="C12" s="5">
        <v>38.909999999999997</v>
      </c>
      <c r="D12" s="5">
        <v>61.558999999999997</v>
      </c>
      <c r="E12" s="5">
        <v>8.5679999999999996</v>
      </c>
      <c r="F12" s="5">
        <v>11.808</v>
      </c>
      <c r="G12" s="5">
        <v>5.8490000000000002</v>
      </c>
      <c r="H12" s="5">
        <v>14.82</v>
      </c>
      <c r="I12" s="5">
        <v>6.1219999999999999</v>
      </c>
      <c r="J12" s="5">
        <v>54.073999999999998</v>
      </c>
      <c r="K12" s="5">
        <v>4.649</v>
      </c>
      <c r="L12" s="2">
        <f t="shared" si="1"/>
        <v>213.858</v>
      </c>
      <c r="M12" s="2">
        <v>214</v>
      </c>
      <c r="N12" s="2">
        <v>31793</v>
      </c>
      <c r="O12" s="5">
        <f t="shared" si="2"/>
        <v>31.285</v>
      </c>
      <c r="P12" s="2">
        <v>31285</v>
      </c>
      <c r="Q12" s="2">
        <v>9298000</v>
      </c>
      <c r="R12" s="6">
        <f t="shared" si="0"/>
        <v>43.44859813084112</v>
      </c>
      <c r="S12" s="2">
        <v>2965</v>
      </c>
      <c r="T12" s="3">
        <v>18.920000000000002</v>
      </c>
      <c r="U12" s="2">
        <v>41</v>
      </c>
      <c r="V12" s="2">
        <v>3465</v>
      </c>
      <c r="W12" s="2">
        <v>3450</v>
      </c>
      <c r="X12" s="2">
        <v>1239</v>
      </c>
      <c r="Y12" s="2">
        <f t="shared" si="3"/>
        <v>4689</v>
      </c>
      <c r="Z12" s="5">
        <f t="shared" si="4"/>
        <v>4.6890000000000001</v>
      </c>
      <c r="AA12" s="5">
        <v>0.92900000000000005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2023-02-13T13:11:31Z</dcterms:created>
  <dcterms:modified xsi:type="dcterms:W3CDTF">2023-02-22T16:03:06Z</dcterms:modified>
</cp:coreProperties>
</file>