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yu\Desktop\"/>
    </mc:Choice>
  </mc:AlternateContent>
  <bookViews>
    <workbookView xWindow="0" yWindow="0" windowWidth="19200" windowHeight="70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5" i="1" l="1"/>
  <c r="R20" i="1"/>
  <c r="O18" i="1"/>
  <c r="O16" i="1"/>
  <c r="H19" i="1"/>
  <c r="H18" i="1"/>
  <c r="H17" i="1"/>
  <c r="F16" i="1"/>
  <c r="F4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3" i="1"/>
  <c r="D76" i="1"/>
  <c r="C76" i="1"/>
  <c r="D71" i="1"/>
  <c r="C71" i="1"/>
  <c r="D66" i="1"/>
  <c r="C66" i="1"/>
  <c r="D61" i="1"/>
  <c r="C61" i="1"/>
  <c r="D56" i="1"/>
  <c r="C56" i="1"/>
  <c r="D51" i="1"/>
  <c r="C51" i="1"/>
  <c r="D46" i="1"/>
  <c r="C46" i="1"/>
  <c r="D41" i="1"/>
  <c r="C41" i="1"/>
  <c r="D36" i="1"/>
  <c r="C36" i="1"/>
  <c r="D31" i="1"/>
  <c r="C31" i="1"/>
  <c r="D26" i="1"/>
  <c r="C26" i="1"/>
  <c r="D21" i="1"/>
  <c r="C21" i="1"/>
  <c r="D16" i="1"/>
  <c r="C16" i="1"/>
  <c r="D11" i="1"/>
  <c r="C11" i="1"/>
  <c r="D6" i="1"/>
  <c r="C6" i="1"/>
</calcChain>
</file>

<file path=xl/sharedStrings.xml><?xml version="1.0" encoding="utf-8"?>
<sst xmlns="http://schemas.openxmlformats.org/spreadsheetml/2006/main" count="29" uniqueCount="15">
  <si>
    <t>Ex6-42Sample</t>
  </si>
  <si>
    <t>Ex6-42Det</t>
  </si>
  <si>
    <t>sample</t>
  </si>
  <si>
    <t xml:space="preserve">mean </t>
  </si>
  <si>
    <t>xbar</t>
  </si>
  <si>
    <t>R</t>
  </si>
  <si>
    <t>D4=2.114</t>
  </si>
  <si>
    <t>D3=0</t>
  </si>
  <si>
    <t>R bar=</t>
  </si>
  <si>
    <t>n=5</t>
  </si>
  <si>
    <t>CL</t>
  </si>
  <si>
    <t>UCL</t>
  </si>
  <si>
    <t>LCL</t>
  </si>
  <si>
    <t>estimated standard deviation=</t>
  </si>
  <si>
    <t>Cp=(USL-LSL)/(6sigma)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</si>
</sst>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MS Sans Serif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0" fontId="5" fillId="0" borderId="0"/>
  </cellStyleXfs>
  <cellXfs count="6">
    <xf numFmtId="0" fontId="0" fillId="0" borderId="0" xfId="0"/>
    <xf numFmtId="0" fontId="2" fillId="0" borderId="0" xfId="1"/>
    <xf numFmtId="0" fontId="3" fillId="0" borderId="0" xfId="1" applyFont="1" applyFill="1"/>
    <xf numFmtId="0" fontId="4" fillId="0" borderId="0" xfId="1" applyFont="1" applyFill="1"/>
    <xf numFmtId="0" fontId="0" fillId="0" borderId="0" xfId="0" applyAlignment="1">
      <alignment horizontal="right"/>
    </xf>
    <xf numFmtId="0" fontId="1" fillId="0" borderId="0" xfId="0" applyFont="1"/>
  </cellXfs>
  <cellStyles count="3">
    <cellStyle name="Normal" xfId="0" builtinId="0"/>
    <cellStyle name="Normal 2" xfId="2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Phase</a:t>
            </a:r>
            <a:r>
              <a:rPr lang="en-US" baseline="0"/>
              <a:t> One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Sheet1!$H$2:$H$16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9</c:v>
                </c:pt>
                <c:pt idx="3">
                  <c:v>2</c:v>
                </c:pt>
                <c:pt idx="4">
                  <c:v>4</c:v>
                </c:pt>
                <c:pt idx="5">
                  <c:v>9</c:v>
                </c:pt>
                <c:pt idx="6">
                  <c:v>3</c:v>
                </c:pt>
                <c:pt idx="7">
                  <c:v>3</c:v>
                </c:pt>
                <c:pt idx="8">
                  <c:v>5</c:v>
                </c:pt>
                <c:pt idx="9">
                  <c:v>3</c:v>
                </c:pt>
                <c:pt idx="10">
                  <c:v>5</c:v>
                </c:pt>
                <c:pt idx="11">
                  <c:v>18</c:v>
                </c:pt>
                <c:pt idx="12">
                  <c:v>8</c:v>
                </c:pt>
                <c:pt idx="13">
                  <c:v>10</c:v>
                </c:pt>
                <c:pt idx="14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Sheet1!$I$1</c:f>
              <c:strCache>
                <c:ptCount val="1"/>
                <c:pt idx="0">
                  <c:v>LCL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Sheet1!$I$2:$I$16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Sheet1!$J$1</c:f>
              <c:strCache>
                <c:ptCount val="1"/>
                <c:pt idx="0">
                  <c:v>UCL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Sheet1!$J$2:$J$16</c:f>
              <c:numCache>
                <c:formatCode>General</c:formatCode>
                <c:ptCount val="15"/>
                <c:pt idx="0">
                  <c:v>13.670529999999999</c:v>
                </c:pt>
                <c:pt idx="1">
                  <c:v>13.670529999999999</c:v>
                </c:pt>
                <c:pt idx="2">
                  <c:v>13.670529999999999</c:v>
                </c:pt>
                <c:pt idx="3">
                  <c:v>13.670529999999999</c:v>
                </c:pt>
                <c:pt idx="4">
                  <c:v>13.670529999999999</c:v>
                </c:pt>
                <c:pt idx="5">
                  <c:v>13.670529999999999</c:v>
                </c:pt>
                <c:pt idx="6">
                  <c:v>13.670529999999999</c:v>
                </c:pt>
                <c:pt idx="7">
                  <c:v>13.670529999999999</c:v>
                </c:pt>
                <c:pt idx="8">
                  <c:v>13.670529999999999</c:v>
                </c:pt>
                <c:pt idx="9">
                  <c:v>13.670529999999999</c:v>
                </c:pt>
                <c:pt idx="10">
                  <c:v>13.670529999999999</c:v>
                </c:pt>
                <c:pt idx="11">
                  <c:v>13.670529999999999</c:v>
                </c:pt>
                <c:pt idx="12">
                  <c:v>13.670529999999999</c:v>
                </c:pt>
                <c:pt idx="13">
                  <c:v>13.670529999999999</c:v>
                </c:pt>
                <c:pt idx="14">
                  <c:v>13.670529999999999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Sheet1!$K$1</c:f>
              <c:strCache>
                <c:ptCount val="1"/>
                <c:pt idx="0">
                  <c:v>CL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Sheet1!$K$2:$K$16</c:f>
              <c:numCache>
                <c:formatCode>General</c:formatCode>
                <c:ptCount val="15"/>
                <c:pt idx="0">
                  <c:v>6.4666667000000002</c:v>
                </c:pt>
                <c:pt idx="1">
                  <c:v>6.4666667000000002</c:v>
                </c:pt>
                <c:pt idx="2">
                  <c:v>6.4666667000000002</c:v>
                </c:pt>
                <c:pt idx="3">
                  <c:v>6.4666667000000002</c:v>
                </c:pt>
                <c:pt idx="4">
                  <c:v>6.4666667000000002</c:v>
                </c:pt>
                <c:pt idx="5">
                  <c:v>6.4666667000000002</c:v>
                </c:pt>
                <c:pt idx="6">
                  <c:v>6.4666667000000002</c:v>
                </c:pt>
                <c:pt idx="7">
                  <c:v>6.4666667000000002</c:v>
                </c:pt>
                <c:pt idx="8">
                  <c:v>6.4666667000000002</c:v>
                </c:pt>
                <c:pt idx="9">
                  <c:v>6.4666667000000002</c:v>
                </c:pt>
                <c:pt idx="10">
                  <c:v>6.4666667000000002</c:v>
                </c:pt>
                <c:pt idx="11">
                  <c:v>6.4666667000000002</c:v>
                </c:pt>
                <c:pt idx="12">
                  <c:v>6.4666667000000002</c:v>
                </c:pt>
                <c:pt idx="13">
                  <c:v>6.4666667000000002</c:v>
                </c:pt>
                <c:pt idx="14">
                  <c:v>6.4666667000000002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2886432"/>
        <c:axId val="442886824"/>
      </c:lineChart>
      <c:catAx>
        <c:axId val="442886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886824"/>
        <c:crosses val="autoZero"/>
        <c:auto val="1"/>
        <c:lblAlgn val="ctr"/>
        <c:lblOffset val="100"/>
        <c:noMultiLvlLbl val="0"/>
      </c:catAx>
      <c:valAx>
        <c:axId val="442886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88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Online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Sheet1!$O$1</c:f>
              <c:strCache>
                <c:ptCount val="1"/>
                <c:pt idx="0">
                  <c:v>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Sheet1!$O$2:$O$15</c:f>
              <c:numCache>
                <c:formatCode>General</c:formatCode>
                <c:ptCount val="14"/>
                <c:pt idx="0">
                  <c:v>8</c:v>
                </c:pt>
                <c:pt idx="1">
                  <c:v>9</c:v>
                </c:pt>
                <c:pt idx="2">
                  <c:v>9</c:v>
                </c:pt>
                <c:pt idx="3">
                  <c:v>2</c:v>
                </c:pt>
                <c:pt idx="4">
                  <c:v>4</c:v>
                </c:pt>
                <c:pt idx="5">
                  <c:v>9</c:v>
                </c:pt>
                <c:pt idx="6">
                  <c:v>3</c:v>
                </c:pt>
                <c:pt idx="7">
                  <c:v>3</c:v>
                </c:pt>
                <c:pt idx="8">
                  <c:v>5</c:v>
                </c:pt>
                <c:pt idx="9">
                  <c:v>3</c:v>
                </c:pt>
                <c:pt idx="10">
                  <c:v>5</c:v>
                </c:pt>
                <c:pt idx="11">
                  <c:v>8</c:v>
                </c:pt>
                <c:pt idx="12">
                  <c:v>10</c:v>
                </c:pt>
                <c:pt idx="13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Sheet1!$P$1</c:f>
              <c:strCache>
                <c:ptCount val="1"/>
                <c:pt idx="0">
                  <c:v>LCL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Sheet1!$P$2:$P$15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Sheet1!$Q$1</c:f>
              <c:strCache>
                <c:ptCount val="1"/>
                <c:pt idx="0">
                  <c:v>UCL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Sheet1!$Q$2:$Q$15</c:f>
              <c:numCache>
                <c:formatCode>General</c:formatCode>
                <c:ptCount val="14"/>
                <c:pt idx="0">
                  <c:v>11.929</c:v>
                </c:pt>
                <c:pt idx="1">
                  <c:v>11.929</c:v>
                </c:pt>
                <c:pt idx="2">
                  <c:v>11.929</c:v>
                </c:pt>
                <c:pt idx="3">
                  <c:v>11.929</c:v>
                </c:pt>
                <c:pt idx="4">
                  <c:v>11.929</c:v>
                </c:pt>
                <c:pt idx="5">
                  <c:v>11.929</c:v>
                </c:pt>
                <c:pt idx="6">
                  <c:v>11.929</c:v>
                </c:pt>
                <c:pt idx="7">
                  <c:v>11.929</c:v>
                </c:pt>
                <c:pt idx="8">
                  <c:v>11.929</c:v>
                </c:pt>
                <c:pt idx="9">
                  <c:v>11.929</c:v>
                </c:pt>
                <c:pt idx="10">
                  <c:v>11.929</c:v>
                </c:pt>
                <c:pt idx="11">
                  <c:v>11.929</c:v>
                </c:pt>
                <c:pt idx="12">
                  <c:v>11.929</c:v>
                </c:pt>
                <c:pt idx="13">
                  <c:v>11.929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Sheet1!$R$1</c:f>
              <c:strCache>
                <c:ptCount val="1"/>
                <c:pt idx="0">
                  <c:v>CL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Sheet1!$R$2:$R$15</c:f>
              <c:numCache>
                <c:formatCode>General</c:formatCode>
                <c:ptCount val="14"/>
                <c:pt idx="0">
                  <c:v>5.6428700000000003</c:v>
                </c:pt>
                <c:pt idx="1">
                  <c:v>5.6428700000000003</c:v>
                </c:pt>
                <c:pt idx="2">
                  <c:v>5.6428700000000003</c:v>
                </c:pt>
                <c:pt idx="3">
                  <c:v>5.6428700000000003</c:v>
                </c:pt>
                <c:pt idx="4">
                  <c:v>5.6428700000000003</c:v>
                </c:pt>
                <c:pt idx="5">
                  <c:v>5.6428700000000003</c:v>
                </c:pt>
                <c:pt idx="6">
                  <c:v>5.6428700000000003</c:v>
                </c:pt>
                <c:pt idx="7">
                  <c:v>5.6428700000000003</c:v>
                </c:pt>
                <c:pt idx="8">
                  <c:v>5.6428700000000003</c:v>
                </c:pt>
                <c:pt idx="9">
                  <c:v>5.6428700000000003</c:v>
                </c:pt>
                <c:pt idx="10">
                  <c:v>5.6428700000000003</c:v>
                </c:pt>
                <c:pt idx="11">
                  <c:v>5.6428700000000003</c:v>
                </c:pt>
                <c:pt idx="12">
                  <c:v>5.6428700000000003</c:v>
                </c:pt>
                <c:pt idx="13">
                  <c:v>5.6428700000000003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7824544"/>
        <c:axId val="447824152"/>
      </c:lineChart>
      <c:catAx>
        <c:axId val="4478245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824152"/>
        <c:crosses val="autoZero"/>
        <c:auto val="1"/>
        <c:lblAlgn val="ctr"/>
        <c:lblOffset val="100"/>
        <c:noMultiLvlLbl val="0"/>
      </c:catAx>
      <c:valAx>
        <c:axId val="447824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824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28</xdr:row>
      <xdr:rowOff>14287</xdr:rowOff>
    </xdr:from>
    <xdr:to>
      <xdr:col>7</xdr:col>
      <xdr:colOff>361950</xdr:colOff>
      <xdr:row>42</xdr:row>
      <xdr:rowOff>90487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557212</xdr:colOff>
      <xdr:row>18</xdr:row>
      <xdr:rowOff>100012</xdr:rowOff>
    </xdr:from>
    <xdr:to>
      <xdr:col>13</xdr:col>
      <xdr:colOff>252412</xdr:colOff>
      <xdr:row>32</xdr:row>
      <xdr:rowOff>176212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0"/>
  <sheetViews>
    <sheetView tabSelected="1" workbookViewId="0">
      <selection activeCell="G18" sqref="G18"/>
    </sheetView>
  </sheetViews>
  <sheetFormatPr defaultRowHeight="15" x14ac:dyDescent="0.25"/>
  <sheetData>
    <row r="1" spans="1:18" x14ac:dyDescent="0.25">
      <c r="A1" s="3" t="s">
        <v>0</v>
      </c>
      <c r="B1" s="3" t="s">
        <v>1</v>
      </c>
      <c r="C1" s="4" t="s">
        <v>4</v>
      </c>
      <c r="D1" s="4" t="s">
        <v>5</v>
      </c>
      <c r="F1" t="s">
        <v>2</v>
      </c>
      <c r="G1" t="s">
        <v>3</v>
      </c>
      <c r="H1" s="4" t="s">
        <v>5</v>
      </c>
      <c r="I1" t="s">
        <v>12</v>
      </c>
      <c r="J1" t="s">
        <v>11</v>
      </c>
      <c r="K1" t="s">
        <v>10</v>
      </c>
      <c r="M1" t="s">
        <v>2</v>
      </c>
      <c r="N1" t="s">
        <v>3</v>
      </c>
      <c r="O1" t="s">
        <v>5</v>
      </c>
      <c r="P1" t="s">
        <v>12</v>
      </c>
      <c r="Q1" t="s">
        <v>11</v>
      </c>
      <c r="R1" t="s">
        <v>10</v>
      </c>
    </row>
    <row r="2" spans="1:18" x14ac:dyDescent="0.25">
      <c r="A2" s="2">
        <v>1</v>
      </c>
      <c r="B2" s="2">
        <v>1</v>
      </c>
      <c r="F2">
        <v>1</v>
      </c>
      <c r="G2" s="5">
        <v>6.2</v>
      </c>
      <c r="H2">
        <v>8</v>
      </c>
      <c r="I2">
        <v>0</v>
      </c>
      <c r="J2">
        <v>13.670529999999999</v>
      </c>
      <c r="K2">
        <v>6.4666667000000002</v>
      </c>
      <c r="M2">
        <v>1</v>
      </c>
      <c r="N2">
        <v>6.2</v>
      </c>
      <c r="O2">
        <v>8</v>
      </c>
      <c r="P2">
        <v>0</v>
      </c>
      <c r="Q2">
        <v>11.929</v>
      </c>
      <c r="R2">
        <v>5.6428700000000003</v>
      </c>
    </row>
    <row r="3" spans="1:18" x14ac:dyDescent="0.25">
      <c r="A3" s="2">
        <v>1</v>
      </c>
      <c r="B3" s="2">
        <v>9</v>
      </c>
      <c r="F3">
        <f>F2+1</f>
        <v>2</v>
      </c>
      <c r="G3">
        <v>3.8</v>
      </c>
      <c r="H3">
        <v>9</v>
      </c>
      <c r="I3">
        <v>0</v>
      </c>
      <c r="J3">
        <v>13.670529999999999</v>
      </c>
      <c r="K3">
        <v>6.4666667000000002</v>
      </c>
      <c r="M3">
        <v>2</v>
      </c>
      <c r="N3">
        <v>3.8</v>
      </c>
      <c r="O3">
        <v>9</v>
      </c>
      <c r="P3">
        <v>0</v>
      </c>
      <c r="Q3">
        <v>11.929</v>
      </c>
      <c r="R3">
        <v>5.6428700000000003</v>
      </c>
    </row>
    <row r="4" spans="1:18" x14ac:dyDescent="0.25">
      <c r="A4" s="2">
        <v>1</v>
      </c>
      <c r="B4" s="2">
        <v>6</v>
      </c>
      <c r="F4">
        <f t="shared" ref="F4:F15" si="0">F3+1</f>
        <v>3</v>
      </c>
      <c r="G4">
        <v>2.8</v>
      </c>
      <c r="H4">
        <v>9</v>
      </c>
      <c r="I4">
        <v>0</v>
      </c>
      <c r="J4">
        <v>13.670529999999999</v>
      </c>
      <c r="K4">
        <v>6.4666667000000002</v>
      </c>
      <c r="M4">
        <v>3</v>
      </c>
      <c r="N4">
        <v>2.8</v>
      </c>
      <c r="O4">
        <v>9</v>
      </c>
      <c r="P4">
        <v>0</v>
      </c>
      <c r="Q4">
        <v>11.929</v>
      </c>
      <c r="R4">
        <v>5.6428700000000003</v>
      </c>
    </row>
    <row r="5" spans="1:18" x14ac:dyDescent="0.25">
      <c r="A5" s="2">
        <v>1</v>
      </c>
      <c r="B5" s="2">
        <v>9</v>
      </c>
      <c r="F5">
        <f t="shared" si="0"/>
        <v>4</v>
      </c>
      <c r="G5">
        <v>1</v>
      </c>
      <c r="H5">
        <v>2</v>
      </c>
      <c r="I5">
        <v>0</v>
      </c>
      <c r="J5">
        <v>13.670529999999999</v>
      </c>
      <c r="K5">
        <v>6.4666667000000002</v>
      </c>
      <c r="M5">
        <v>4</v>
      </c>
      <c r="N5">
        <v>1</v>
      </c>
      <c r="O5">
        <v>2</v>
      </c>
      <c r="P5">
        <v>0</v>
      </c>
      <c r="Q5">
        <v>11.929</v>
      </c>
      <c r="R5">
        <v>5.6428700000000003</v>
      </c>
    </row>
    <row r="6" spans="1:18" x14ac:dyDescent="0.25">
      <c r="A6" s="2">
        <v>1</v>
      </c>
      <c r="B6" s="2">
        <v>6</v>
      </c>
      <c r="C6">
        <f>AVERAGE(B2:B6)</f>
        <v>6.2</v>
      </c>
      <c r="D6">
        <f>MAX(B2:B6)-MIN(B2:B6)</f>
        <v>8</v>
      </c>
      <c r="F6">
        <f t="shared" si="0"/>
        <v>5</v>
      </c>
      <c r="G6">
        <v>-1.6</v>
      </c>
      <c r="H6">
        <v>4</v>
      </c>
      <c r="I6">
        <v>0</v>
      </c>
      <c r="J6">
        <v>13.670529999999999</v>
      </c>
      <c r="K6">
        <v>6.4666667000000002</v>
      </c>
      <c r="M6">
        <v>5</v>
      </c>
      <c r="N6">
        <v>-1.6</v>
      </c>
      <c r="O6">
        <v>4</v>
      </c>
      <c r="P6">
        <v>0</v>
      </c>
      <c r="Q6">
        <v>11.929</v>
      </c>
      <c r="R6">
        <v>5.6428700000000003</v>
      </c>
    </row>
    <row r="7" spans="1:18" x14ac:dyDescent="0.25">
      <c r="A7" s="2">
        <v>2</v>
      </c>
      <c r="B7" s="2">
        <v>9</v>
      </c>
      <c r="F7">
        <f t="shared" si="0"/>
        <v>6</v>
      </c>
      <c r="G7">
        <v>-0.6</v>
      </c>
      <c r="H7">
        <v>9</v>
      </c>
      <c r="I7">
        <v>0</v>
      </c>
      <c r="J7">
        <v>13.670529999999999</v>
      </c>
      <c r="K7">
        <v>6.4666667000000002</v>
      </c>
      <c r="M7">
        <v>6</v>
      </c>
      <c r="N7">
        <v>-0.6</v>
      </c>
      <c r="O7">
        <v>9</v>
      </c>
      <c r="P7">
        <v>0</v>
      </c>
      <c r="Q7">
        <v>11.929</v>
      </c>
      <c r="R7">
        <v>5.6428700000000003</v>
      </c>
    </row>
    <row r="8" spans="1:18" x14ac:dyDescent="0.25">
      <c r="A8" s="2">
        <v>2</v>
      </c>
      <c r="B8" s="2">
        <v>4</v>
      </c>
      <c r="F8">
        <f t="shared" si="0"/>
        <v>7</v>
      </c>
      <c r="G8">
        <v>-1.4</v>
      </c>
      <c r="H8">
        <v>3</v>
      </c>
      <c r="I8">
        <v>0</v>
      </c>
      <c r="J8">
        <v>13.670529999999999</v>
      </c>
      <c r="K8">
        <v>6.4666667000000002</v>
      </c>
      <c r="M8">
        <v>7</v>
      </c>
      <c r="N8">
        <v>-1.4</v>
      </c>
      <c r="O8">
        <v>3</v>
      </c>
      <c r="P8">
        <v>0</v>
      </c>
      <c r="Q8">
        <v>11.929</v>
      </c>
      <c r="R8">
        <v>5.6428700000000003</v>
      </c>
    </row>
    <row r="9" spans="1:18" x14ac:dyDescent="0.25">
      <c r="A9" s="2">
        <v>2</v>
      </c>
      <c r="B9" s="2">
        <v>3</v>
      </c>
      <c r="F9">
        <f t="shared" si="0"/>
        <v>8</v>
      </c>
      <c r="G9">
        <v>-2</v>
      </c>
      <c r="H9">
        <v>3</v>
      </c>
      <c r="I9">
        <v>0</v>
      </c>
      <c r="J9">
        <v>13.670529999999999</v>
      </c>
      <c r="K9">
        <v>6.4666667000000002</v>
      </c>
      <c r="M9">
        <v>8</v>
      </c>
      <c r="N9">
        <v>-2</v>
      </c>
      <c r="O9">
        <v>3</v>
      </c>
      <c r="P9">
        <v>0</v>
      </c>
      <c r="Q9">
        <v>11.929</v>
      </c>
      <c r="R9">
        <v>5.6428700000000003</v>
      </c>
    </row>
    <row r="10" spans="1:18" x14ac:dyDescent="0.25">
      <c r="A10" s="2">
        <v>2</v>
      </c>
      <c r="B10" s="2">
        <v>0</v>
      </c>
      <c r="F10">
        <f t="shared" si="0"/>
        <v>9</v>
      </c>
      <c r="G10">
        <v>-0.6</v>
      </c>
      <c r="H10">
        <v>5</v>
      </c>
      <c r="I10">
        <v>0</v>
      </c>
      <c r="J10">
        <v>13.670529999999999</v>
      </c>
      <c r="K10">
        <v>6.4666667000000002</v>
      </c>
      <c r="M10">
        <v>9</v>
      </c>
      <c r="N10">
        <v>-0.6</v>
      </c>
      <c r="O10">
        <v>5</v>
      </c>
      <c r="P10">
        <v>0</v>
      </c>
      <c r="Q10">
        <v>11.929</v>
      </c>
      <c r="R10">
        <v>5.6428700000000003</v>
      </c>
    </row>
    <row r="11" spans="1:18" x14ac:dyDescent="0.25">
      <c r="A11" s="2">
        <v>2</v>
      </c>
      <c r="B11" s="2">
        <v>3</v>
      </c>
      <c r="C11">
        <f>AVERAGE(B7:B11)</f>
        <v>3.8</v>
      </c>
      <c r="D11">
        <f>MAX(B7:B11)-MIN(B7:B11)</f>
        <v>9</v>
      </c>
      <c r="F11">
        <f t="shared" si="0"/>
        <v>10</v>
      </c>
      <c r="G11">
        <v>0.4</v>
      </c>
      <c r="H11">
        <v>3</v>
      </c>
      <c r="I11">
        <v>0</v>
      </c>
      <c r="J11">
        <v>13.670529999999999</v>
      </c>
      <c r="K11">
        <v>6.4666667000000002</v>
      </c>
      <c r="M11">
        <v>10</v>
      </c>
      <c r="N11">
        <v>0.4</v>
      </c>
      <c r="O11">
        <v>3</v>
      </c>
      <c r="P11">
        <v>0</v>
      </c>
      <c r="Q11">
        <v>11.929</v>
      </c>
      <c r="R11">
        <v>5.6428700000000003</v>
      </c>
    </row>
    <row r="12" spans="1:18" x14ac:dyDescent="0.25">
      <c r="A12" s="2">
        <v>3</v>
      </c>
      <c r="B12" s="2">
        <v>0</v>
      </c>
      <c r="F12">
        <f t="shared" si="0"/>
        <v>11</v>
      </c>
      <c r="G12">
        <v>-1</v>
      </c>
      <c r="H12">
        <v>5</v>
      </c>
      <c r="I12">
        <v>0</v>
      </c>
      <c r="J12">
        <v>13.670529999999999</v>
      </c>
      <c r="K12">
        <v>6.4666667000000002</v>
      </c>
      <c r="M12">
        <v>11</v>
      </c>
      <c r="N12">
        <v>-1</v>
      </c>
      <c r="O12">
        <v>5</v>
      </c>
      <c r="P12">
        <v>0</v>
      </c>
      <c r="Q12">
        <v>11.929</v>
      </c>
      <c r="R12">
        <v>5.6428700000000003</v>
      </c>
    </row>
    <row r="13" spans="1:18" x14ac:dyDescent="0.25">
      <c r="A13" s="2">
        <v>3</v>
      </c>
      <c r="B13" s="2">
        <v>9</v>
      </c>
      <c r="F13">
        <f t="shared" si="0"/>
        <v>12</v>
      </c>
      <c r="G13">
        <v>-3.8</v>
      </c>
      <c r="H13">
        <v>18</v>
      </c>
      <c r="I13">
        <v>0</v>
      </c>
      <c r="J13">
        <v>13.670529999999999</v>
      </c>
      <c r="K13">
        <v>6.4666667000000002</v>
      </c>
      <c r="M13">
        <v>13</v>
      </c>
      <c r="N13">
        <v>-3.4</v>
      </c>
      <c r="O13">
        <v>8</v>
      </c>
      <c r="P13">
        <v>0</v>
      </c>
      <c r="Q13">
        <v>11.929</v>
      </c>
      <c r="R13">
        <v>5.6428700000000003</v>
      </c>
    </row>
    <row r="14" spans="1:18" x14ac:dyDescent="0.25">
      <c r="A14" s="2">
        <v>3</v>
      </c>
      <c r="B14" s="2">
        <v>0</v>
      </c>
      <c r="F14">
        <f t="shared" si="0"/>
        <v>13</v>
      </c>
      <c r="G14">
        <v>-3.4</v>
      </c>
      <c r="H14">
        <v>8</v>
      </c>
      <c r="I14">
        <v>0</v>
      </c>
      <c r="J14">
        <v>13.670529999999999</v>
      </c>
      <c r="K14">
        <v>6.4666667000000002</v>
      </c>
      <c r="M14">
        <v>14</v>
      </c>
      <c r="N14">
        <v>0.4</v>
      </c>
      <c r="O14">
        <v>10</v>
      </c>
      <c r="P14">
        <v>0</v>
      </c>
      <c r="Q14">
        <v>11.929</v>
      </c>
      <c r="R14">
        <v>5.6428700000000003</v>
      </c>
    </row>
    <row r="15" spans="1:18" x14ac:dyDescent="0.25">
      <c r="A15" s="2">
        <v>3</v>
      </c>
      <c r="B15" s="2">
        <v>3</v>
      </c>
      <c r="F15">
        <f t="shared" si="0"/>
        <v>14</v>
      </c>
      <c r="G15">
        <v>0.4</v>
      </c>
      <c r="H15">
        <v>10</v>
      </c>
      <c r="I15">
        <v>0</v>
      </c>
      <c r="J15">
        <v>13.670529999999999</v>
      </c>
      <c r="K15">
        <v>6.4666667000000002</v>
      </c>
      <c r="M15">
        <v>15</v>
      </c>
      <c r="N15">
        <v>-1.2</v>
      </c>
      <c r="O15">
        <v>1</v>
      </c>
      <c r="P15">
        <v>0</v>
      </c>
      <c r="Q15">
        <v>11.929</v>
      </c>
      <c r="R15">
        <v>5.6428700000000003</v>
      </c>
    </row>
    <row r="16" spans="1:18" x14ac:dyDescent="0.25">
      <c r="A16" s="2">
        <v>3</v>
      </c>
      <c r="B16" s="2">
        <v>2</v>
      </c>
      <c r="C16">
        <f>AVERAGE(B12:B16)</f>
        <v>2.8</v>
      </c>
      <c r="D16">
        <f>MAX(B12:B16)-MIN(B12:B16)</f>
        <v>9</v>
      </c>
      <c r="F16">
        <f>F15+1</f>
        <v>15</v>
      </c>
      <c r="G16">
        <v>-1.2</v>
      </c>
      <c r="H16">
        <v>1</v>
      </c>
      <c r="I16">
        <v>0</v>
      </c>
      <c r="J16">
        <v>13.670529999999999</v>
      </c>
      <c r="K16">
        <v>6.4666667000000002</v>
      </c>
      <c r="N16" t="s">
        <v>8</v>
      </c>
      <c r="O16">
        <f>AVERAGE(O2:O15)</f>
        <v>5.6428571428571432</v>
      </c>
      <c r="P16" t="s">
        <v>10</v>
      </c>
    </row>
    <row r="17" spans="1:18" x14ac:dyDescent="0.25">
      <c r="A17" s="2">
        <v>4</v>
      </c>
      <c r="B17" s="2">
        <v>1</v>
      </c>
      <c r="G17" t="s">
        <v>8</v>
      </c>
      <c r="H17">
        <f>AVERAGE(H2:H16)</f>
        <v>6.4666666666666668</v>
      </c>
      <c r="I17" t="s">
        <v>10</v>
      </c>
      <c r="O17">
        <v>0</v>
      </c>
      <c r="P17" t="s">
        <v>12</v>
      </c>
    </row>
    <row r="18" spans="1:18" x14ac:dyDescent="0.25">
      <c r="A18" s="2">
        <v>4</v>
      </c>
      <c r="B18" s="2">
        <v>1</v>
      </c>
      <c r="F18" t="s">
        <v>9</v>
      </c>
      <c r="H18">
        <f>H17*0</f>
        <v>0</v>
      </c>
      <c r="I18" t="s">
        <v>12</v>
      </c>
      <c r="O18">
        <f>O16*2.114</f>
        <v>11.929</v>
      </c>
      <c r="P18" t="s">
        <v>11</v>
      </c>
    </row>
    <row r="19" spans="1:18" x14ac:dyDescent="0.25">
      <c r="A19" s="2">
        <v>4</v>
      </c>
      <c r="B19" s="2">
        <v>0</v>
      </c>
      <c r="F19" t="s">
        <v>7</v>
      </c>
      <c r="H19">
        <f>H17*2.114</f>
        <v>13.670533333333333</v>
      </c>
      <c r="I19" t="s">
        <v>11</v>
      </c>
    </row>
    <row r="20" spans="1:18" x14ac:dyDescent="0.25">
      <c r="A20" s="2">
        <v>4</v>
      </c>
      <c r="B20" s="2">
        <v>2</v>
      </c>
      <c r="F20" t="s">
        <v>6</v>
      </c>
      <c r="O20" t="s">
        <v>13</v>
      </c>
      <c r="R20">
        <f>O16/2.326</f>
        <v>2.4259918928878519</v>
      </c>
    </row>
    <row r="21" spans="1:18" x14ac:dyDescent="0.25">
      <c r="A21" s="2">
        <v>4</v>
      </c>
      <c r="B21" s="2">
        <v>1</v>
      </c>
      <c r="C21">
        <f>AVERAGE(B17:B21)</f>
        <v>1</v>
      </c>
      <c r="D21">
        <f>MAX(B17:B21)-MIN(B17:B21)</f>
        <v>2</v>
      </c>
    </row>
    <row r="22" spans="1:18" x14ac:dyDescent="0.25">
      <c r="A22" s="2">
        <v>5</v>
      </c>
      <c r="B22" s="2">
        <v>-3</v>
      </c>
    </row>
    <row r="23" spans="1:18" x14ac:dyDescent="0.25">
      <c r="A23" s="2">
        <v>5</v>
      </c>
      <c r="B23" s="2">
        <v>0</v>
      </c>
    </row>
    <row r="24" spans="1:18" x14ac:dyDescent="0.25">
      <c r="A24" s="2">
        <v>5</v>
      </c>
      <c r="B24" s="2">
        <v>-1</v>
      </c>
      <c r="O24" t="s">
        <v>14</v>
      </c>
    </row>
    <row r="25" spans="1:18" x14ac:dyDescent="0.25">
      <c r="A25" s="2">
        <v>5</v>
      </c>
      <c r="B25" s="2">
        <v>0</v>
      </c>
      <c r="O25">
        <f>(0.322-0.32)/(6*R20*0.0001)</f>
        <v>1.3740084388185665</v>
      </c>
    </row>
    <row r="26" spans="1:18" x14ac:dyDescent="0.25">
      <c r="A26" s="2">
        <v>5</v>
      </c>
      <c r="B26" s="2">
        <v>-4</v>
      </c>
      <c r="C26">
        <f>AVERAGE(B22:B26)</f>
        <v>-1.6</v>
      </c>
      <c r="D26">
        <f>MAX(B22:B26)-MIN(B22:B26)</f>
        <v>4</v>
      </c>
    </row>
    <row r="27" spans="1:18" x14ac:dyDescent="0.25">
      <c r="A27" s="2">
        <v>6</v>
      </c>
      <c r="B27" s="2">
        <v>-7</v>
      </c>
    </row>
    <row r="28" spans="1:18" x14ac:dyDescent="0.25">
      <c r="A28" s="2">
        <v>6</v>
      </c>
      <c r="B28" s="2">
        <v>2</v>
      </c>
    </row>
    <row r="29" spans="1:18" x14ac:dyDescent="0.25">
      <c r="A29" s="2">
        <v>6</v>
      </c>
      <c r="B29" s="2">
        <v>0</v>
      </c>
    </row>
    <row r="30" spans="1:18" x14ac:dyDescent="0.25">
      <c r="A30" s="2">
        <v>6</v>
      </c>
      <c r="B30" s="2">
        <v>0</v>
      </c>
    </row>
    <row r="31" spans="1:18" x14ac:dyDescent="0.25">
      <c r="A31" s="2">
        <v>6</v>
      </c>
      <c r="B31" s="2">
        <v>2</v>
      </c>
      <c r="C31">
        <f>AVERAGE(B27:B31)</f>
        <v>-0.6</v>
      </c>
      <c r="D31">
        <f>MAX(B27:B31)-MIN(B27:B31)</f>
        <v>9</v>
      </c>
    </row>
    <row r="32" spans="1:18" x14ac:dyDescent="0.25">
      <c r="A32" s="2">
        <v>7</v>
      </c>
      <c r="B32" s="2">
        <v>-3</v>
      </c>
    </row>
    <row r="33" spans="1:4" x14ac:dyDescent="0.25">
      <c r="A33" s="2">
        <v>7</v>
      </c>
      <c r="B33" s="2">
        <v>-1</v>
      </c>
    </row>
    <row r="34" spans="1:4" x14ac:dyDescent="0.25">
      <c r="A34" s="2">
        <v>7</v>
      </c>
      <c r="B34" s="2">
        <v>-1</v>
      </c>
    </row>
    <row r="35" spans="1:4" x14ac:dyDescent="0.25">
      <c r="A35" s="2">
        <v>7</v>
      </c>
      <c r="B35" s="2">
        <v>0</v>
      </c>
    </row>
    <row r="36" spans="1:4" x14ac:dyDescent="0.25">
      <c r="A36" s="2">
        <v>7</v>
      </c>
      <c r="B36" s="2">
        <v>-2</v>
      </c>
      <c r="C36">
        <f>AVERAGE(B32:B36)</f>
        <v>-1.4</v>
      </c>
      <c r="D36">
        <f>MAX(B32:B36)-MIN(B32:B36)</f>
        <v>3</v>
      </c>
    </row>
    <row r="37" spans="1:4" x14ac:dyDescent="0.25">
      <c r="A37" s="2">
        <v>8</v>
      </c>
      <c r="B37" s="2">
        <v>0</v>
      </c>
    </row>
    <row r="38" spans="1:4" x14ac:dyDescent="0.25">
      <c r="A38" s="2">
        <v>8</v>
      </c>
      <c r="B38" s="2">
        <v>-2</v>
      </c>
    </row>
    <row r="39" spans="1:4" x14ac:dyDescent="0.25">
      <c r="A39" s="2">
        <v>8</v>
      </c>
      <c r="B39" s="2">
        <v>-3</v>
      </c>
    </row>
    <row r="40" spans="1:4" x14ac:dyDescent="0.25">
      <c r="A40" s="2">
        <v>8</v>
      </c>
      <c r="B40" s="2">
        <v>-3</v>
      </c>
    </row>
    <row r="41" spans="1:4" x14ac:dyDescent="0.25">
      <c r="A41" s="2">
        <v>8</v>
      </c>
      <c r="B41" s="2">
        <v>-2</v>
      </c>
      <c r="C41">
        <f>AVERAGE(B37:B41)</f>
        <v>-2</v>
      </c>
      <c r="D41">
        <f>MAX(B37:B41)-MIN(B37:B41)</f>
        <v>3</v>
      </c>
    </row>
    <row r="42" spans="1:4" x14ac:dyDescent="0.25">
      <c r="A42" s="2">
        <v>9</v>
      </c>
      <c r="B42" s="2">
        <v>2</v>
      </c>
    </row>
    <row r="43" spans="1:4" x14ac:dyDescent="0.25">
      <c r="A43" s="2">
        <v>9</v>
      </c>
      <c r="B43" s="2">
        <v>0</v>
      </c>
    </row>
    <row r="44" spans="1:4" x14ac:dyDescent="0.25">
      <c r="A44" s="2">
        <v>9</v>
      </c>
      <c r="B44" s="2">
        <v>-1</v>
      </c>
    </row>
    <row r="45" spans="1:4" x14ac:dyDescent="0.25">
      <c r="A45" s="2">
        <v>9</v>
      </c>
      <c r="B45" s="2">
        <v>-3</v>
      </c>
    </row>
    <row r="46" spans="1:4" x14ac:dyDescent="0.25">
      <c r="A46" s="2">
        <v>9</v>
      </c>
      <c r="B46" s="2">
        <v>-1</v>
      </c>
      <c r="C46">
        <f>AVERAGE(B42:B46)</f>
        <v>-0.6</v>
      </c>
      <c r="D46">
        <f>MAX(B42:B46)-MIN(B42:B46)</f>
        <v>5</v>
      </c>
    </row>
    <row r="47" spans="1:4" x14ac:dyDescent="0.25">
      <c r="A47" s="2">
        <v>10</v>
      </c>
      <c r="B47" s="2">
        <v>0</v>
      </c>
    </row>
    <row r="48" spans="1:4" x14ac:dyDescent="0.25">
      <c r="A48" s="2">
        <v>10</v>
      </c>
      <c r="B48" s="2">
        <v>2</v>
      </c>
    </row>
    <row r="49" spans="1:4" x14ac:dyDescent="0.25">
      <c r="A49" s="2">
        <v>10</v>
      </c>
      <c r="B49" s="2">
        <v>-1</v>
      </c>
    </row>
    <row r="50" spans="1:4" x14ac:dyDescent="0.25">
      <c r="A50" s="2">
        <v>10</v>
      </c>
      <c r="B50" s="2">
        <v>-1</v>
      </c>
    </row>
    <row r="51" spans="1:4" x14ac:dyDescent="0.25">
      <c r="A51" s="2">
        <v>10</v>
      </c>
      <c r="B51" s="2">
        <v>2</v>
      </c>
      <c r="C51">
        <f>AVERAGE(B47:B51)</f>
        <v>0.4</v>
      </c>
      <c r="D51">
        <f>MAX(B47:B51)-MIN(B47:B51)</f>
        <v>3</v>
      </c>
    </row>
    <row r="52" spans="1:4" x14ac:dyDescent="0.25">
      <c r="A52" s="2">
        <v>11</v>
      </c>
      <c r="B52" s="2">
        <v>-3</v>
      </c>
    </row>
    <row r="53" spans="1:4" x14ac:dyDescent="0.25">
      <c r="A53" s="2">
        <v>11</v>
      </c>
      <c r="B53" s="2">
        <v>-2</v>
      </c>
    </row>
    <row r="54" spans="1:4" x14ac:dyDescent="0.25">
      <c r="A54" s="2">
        <v>11</v>
      </c>
      <c r="B54" s="2">
        <v>-1</v>
      </c>
    </row>
    <row r="55" spans="1:4" x14ac:dyDescent="0.25">
      <c r="A55" s="2">
        <v>11</v>
      </c>
      <c r="B55" s="2">
        <v>-1</v>
      </c>
    </row>
    <row r="56" spans="1:4" x14ac:dyDescent="0.25">
      <c r="A56" s="2">
        <v>11</v>
      </c>
      <c r="B56" s="2">
        <v>2</v>
      </c>
      <c r="C56">
        <f>AVERAGE(B52:B56)</f>
        <v>-1</v>
      </c>
      <c r="D56">
        <f>MAX(B52:B56)-MIN(B52:B56)</f>
        <v>5</v>
      </c>
    </row>
    <row r="57" spans="1:4" x14ac:dyDescent="0.25">
      <c r="A57" s="2">
        <v>12</v>
      </c>
      <c r="B57" s="2">
        <v>-16</v>
      </c>
    </row>
    <row r="58" spans="1:4" x14ac:dyDescent="0.25">
      <c r="A58" s="2">
        <v>12</v>
      </c>
      <c r="B58" s="2">
        <v>2</v>
      </c>
    </row>
    <row r="59" spans="1:4" x14ac:dyDescent="0.25">
      <c r="A59" s="2">
        <v>12</v>
      </c>
      <c r="B59" s="2">
        <v>0</v>
      </c>
    </row>
    <row r="60" spans="1:4" x14ac:dyDescent="0.25">
      <c r="A60" s="2">
        <v>12</v>
      </c>
      <c r="B60" s="2">
        <v>-4</v>
      </c>
    </row>
    <row r="61" spans="1:4" x14ac:dyDescent="0.25">
      <c r="A61" s="2">
        <v>12</v>
      </c>
      <c r="B61" s="2">
        <v>-1</v>
      </c>
      <c r="C61">
        <f>AVERAGE(B57:B61)</f>
        <v>-3.8</v>
      </c>
      <c r="D61">
        <f>MAX(B57:B61)-MIN(B57:B61)</f>
        <v>18</v>
      </c>
    </row>
    <row r="62" spans="1:4" x14ac:dyDescent="0.25">
      <c r="A62" s="2">
        <v>13</v>
      </c>
      <c r="B62" s="2">
        <v>-6</v>
      </c>
    </row>
    <row r="63" spans="1:4" x14ac:dyDescent="0.25">
      <c r="A63" s="2">
        <v>13</v>
      </c>
      <c r="B63" s="2">
        <v>-3</v>
      </c>
    </row>
    <row r="64" spans="1:4" x14ac:dyDescent="0.25">
      <c r="A64" s="2">
        <v>13</v>
      </c>
      <c r="B64" s="2">
        <v>0</v>
      </c>
    </row>
    <row r="65" spans="1:4" x14ac:dyDescent="0.25">
      <c r="A65" s="2">
        <v>13</v>
      </c>
      <c r="B65" s="2">
        <v>0</v>
      </c>
    </row>
    <row r="66" spans="1:4" x14ac:dyDescent="0.25">
      <c r="A66" s="2">
        <v>13</v>
      </c>
      <c r="B66" s="2">
        <v>-8</v>
      </c>
      <c r="C66">
        <f>AVERAGE(B62:B66)</f>
        <v>-3.4</v>
      </c>
      <c r="D66">
        <f>MAX(B62:B66)-MIN(B62:B66)</f>
        <v>8</v>
      </c>
    </row>
    <row r="67" spans="1:4" x14ac:dyDescent="0.25">
      <c r="A67" s="2">
        <v>14</v>
      </c>
      <c r="B67" s="2">
        <v>-3</v>
      </c>
    </row>
    <row r="68" spans="1:4" x14ac:dyDescent="0.25">
      <c r="A68" s="2">
        <v>14</v>
      </c>
      <c r="B68" s="2">
        <v>-5</v>
      </c>
    </row>
    <row r="69" spans="1:4" x14ac:dyDescent="0.25">
      <c r="A69" s="2">
        <v>14</v>
      </c>
      <c r="B69" s="2">
        <v>5</v>
      </c>
    </row>
    <row r="70" spans="1:4" x14ac:dyDescent="0.25">
      <c r="A70" s="2">
        <v>14</v>
      </c>
      <c r="B70" s="2">
        <v>0</v>
      </c>
    </row>
    <row r="71" spans="1:4" x14ac:dyDescent="0.25">
      <c r="A71" s="2">
        <v>14</v>
      </c>
      <c r="B71" s="2">
        <v>5</v>
      </c>
      <c r="C71">
        <f>AVERAGE(B67:B71)</f>
        <v>0.4</v>
      </c>
      <c r="D71">
        <f>MAX(B67:B71)-MIN(B67:B71)</f>
        <v>10</v>
      </c>
    </row>
    <row r="72" spans="1:4" x14ac:dyDescent="0.25">
      <c r="A72" s="2">
        <v>15</v>
      </c>
      <c r="B72" s="2">
        <v>-1</v>
      </c>
    </row>
    <row r="73" spans="1:4" x14ac:dyDescent="0.25">
      <c r="A73" s="2">
        <v>15</v>
      </c>
      <c r="B73" s="2">
        <v>-1</v>
      </c>
    </row>
    <row r="74" spans="1:4" x14ac:dyDescent="0.25">
      <c r="A74" s="2">
        <v>15</v>
      </c>
      <c r="B74" s="2">
        <v>-1</v>
      </c>
    </row>
    <row r="75" spans="1:4" x14ac:dyDescent="0.25">
      <c r="A75" s="2">
        <v>15</v>
      </c>
      <c r="B75" s="2">
        <v>-2</v>
      </c>
    </row>
    <row r="76" spans="1:4" x14ac:dyDescent="0.25">
      <c r="A76" s="2">
        <v>15</v>
      </c>
      <c r="B76" s="2">
        <v>-1</v>
      </c>
      <c r="C76">
        <f>AVERAGE(B72:B76)</f>
        <v>-1.2</v>
      </c>
      <c r="D76">
        <f>MAX(B72:B76)-MIN(B72:B76)</f>
        <v>1</v>
      </c>
    </row>
    <row r="77" spans="1:4" x14ac:dyDescent="0.25">
      <c r="A77" s="1"/>
      <c r="B77" s="1"/>
    </row>
    <row r="78" spans="1:4" x14ac:dyDescent="0.25">
      <c r="A78" s="1"/>
      <c r="B78" s="1"/>
    </row>
    <row r="79" spans="1:4" x14ac:dyDescent="0.25">
      <c r="A79" s="1"/>
      <c r="B79" s="1"/>
    </row>
    <row r="80" spans="1:4" x14ac:dyDescent="0.25">
      <c r="A80" s="1"/>
      <c r="B80" s="1"/>
    </row>
  </sheetData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2015-03-19T18:03:01Z</dcterms:created>
  <dcterms:modified xsi:type="dcterms:W3CDTF">2015-03-19T18:57:18Z</dcterms:modified>
</cp:coreProperties>
</file>