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Two\TemporalDesktop\proyecto bases de datos\DataBase Microsoft Excel\"/>
    </mc:Choice>
  </mc:AlternateContent>
  <xr:revisionPtr revIDLastSave="0" documentId="13_ncr:1_{13B1FDBE-4135-44A1-ACB7-A62F7D13A696}" xr6:coauthVersionLast="47" xr6:coauthVersionMax="47" xr10:uidLastSave="{00000000-0000-0000-0000-000000000000}"/>
  <bookViews>
    <workbookView xWindow="28680" yWindow="330" windowWidth="21840" windowHeight="13290" tabRatio="804" firstSheet="2" activeTab="2" xr2:uid="{806B421B-6862-401B-A539-09F296604228}"/>
  </bookViews>
  <sheets>
    <sheet name="Horarios" sheetId="4" r:id="rId1"/>
    <sheet name="TiendasTattoo" sheetId="1" r:id="rId2"/>
    <sheet name="Personas" sheetId="2" r:id="rId3"/>
    <sheet name="personaXtipper" sheetId="13" r:id="rId4"/>
    <sheet name="TiposPersona" sheetId="3" r:id="rId5"/>
    <sheet name="proveedorXmaterial" sheetId="14" r:id="rId6"/>
    <sheet name="Materiales" sheetId="5" r:id="rId7"/>
    <sheet name="TiposMaterial" sheetId="6" r:id="rId8"/>
    <sheet name="Productos" sheetId="7" r:id="rId9"/>
    <sheet name="TiposProductos" sheetId="8" r:id="rId10"/>
    <sheet name="PreciosProductos" sheetId="9" r:id="rId11"/>
    <sheet name="impuestoXproducto" sheetId="15" r:id="rId12"/>
    <sheet name="Impuestos" sheetId="10" r:id="rId13"/>
    <sheet name="DetallesTicket" sheetId="12" r:id="rId14"/>
    <sheet name="Tickets" sheetId="11" r:id="rId15"/>
  </sheets>
  <externalReferences>
    <externalReference r:id="rId16"/>
  </externalReferences>
  <definedNames>
    <definedName name="detalle">DetallesTicket!$A$2:$B$9</definedName>
    <definedName name="id_detalle">DetallesTicket!$A$2:$A$9</definedName>
    <definedName name="id_impuesto">Impuestos!$A$2:$A$23</definedName>
    <definedName name="id_persona">Personas!$A$2:$A$50</definedName>
    <definedName name="id_precio_producto">PreciosProductos!$A$2:$A$8</definedName>
    <definedName name="id_tattoo_shop">[1]TattooShop!$A$2:$A$26</definedName>
    <definedName name="id_tienda_tattoo">TiendasTattoo!$A$2:$A$26</definedName>
    <definedName name="id_tipo_material">TiposMaterial!$A$1:$A$25</definedName>
    <definedName name="id_tipo_persona">TiposPersona!$A$2:$A$7</definedName>
    <definedName name="id_tipo_producto">TiposProductos!$A$2:$A$7</definedName>
    <definedName name="impuesto">Impuestos!$A$2:$B$23</definedName>
    <definedName name="persona">Personas!$A$2:$B$50</definedName>
    <definedName name="precio_producto">PreciosProductos!$A$2:$B$8</definedName>
    <definedName name="tienda_completa">TiendasTattoo!$A$2:$G$26</definedName>
    <definedName name="tienda_tattoo">TiendasTattoo!$A$2:$B$26</definedName>
    <definedName name="tiendatattoo_phone_nit">TiendasTattoo!$D$2:$E$26</definedName>
    <definedName name="tiendatattoo_phone_nit_2">TiendasTattoo!$D$2:$E$26,TiendasTattoo!$A$2:$A$26</definedName>
    <definedName name="tipo_material">TiposMaterial!$A$2:$B$25</definedName>
    <definedName name="tipo_persona">TiposPersona!$A$2:$B$7</definedName>
    <definedName name="tipo_producto">TiposProductos!$A$2:$B$7</definedName>
    <definedName name="valor_impuesto">Impuestos!$A$2:$C$23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9" l="1"/>
  <c r="H8" i="9" s="1"/>
  <c r="H2" i="9"/>
  <c r="G3" i="9"/>
  <c r="H3" i="9" s="1"/>
  <c r="G4" i="9"/>
  <c r="H4" i="9" s="1"/>
  <c r="G5" i="9"/>
  <c r="H5" i="9" s="1"/>
  <c r="G6" i="9"/>
  <c r="H6" i="9" s="1"/>
  <c r="G7" i="9"/>
  <c r="H7" i="9" s="1"/>
  <c r="G2" i="9"/>
  <c r="H39" i="2"/>
  <c r="H43" i="2"/>
  <c r="H37" i="2"/>
  <c r="H38" i="2"/>
  <c r="H40" i="2"/>
  <c r="H41" i="2"/>
  <c r="H42" i="2"/>
  <c r="H45" i="2"/>
  <c r="H46" i="2"/>
  <c r="H47" i="2"/>
  <c r="H48" i="2"/>
  <c r="H49" i="2"/>
  <c r="H50" i="2"/>
  <c r="H44" i="2"/>
  <c r="H3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16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2" i="2"/>
</calcChain>
</file>

<file path=xl/sharedStrings.xml><?xml version="1.0" encoding="utf-8"?>
<sst xmlns="http://schemas.openxmlformats.org/spreadsheetml/2006/main" count="808" uniqueCount="505">
  <si>
    <t>id_tienda_tattoo</t>
  </si>
  <si>
    <t>direccion</t>
  </si>
  <si>
    <t>telefono</t>
  </si>
  <si>
    <t>nit</t>
  </si>
  <si>
    <t>departamento</t>
  </si>
  <si>
    <t>ciudad</t>
  </si>
  <si>
    <t>nombre_tienda</t>
  </si>
  <si>
    <t>Ninja Tattoo Tunja</t>
  </si>
  <si>
    <t>Monster House Tattoo y Piercing Studio</t>
  </si>
  <si>
    <t>SKIN INK TATTOO</t>
  </si>
  <si>
    <t>SALOON PRIVE</t>
  </si>
  <si>
    <t>DONOVAN Tattoo Studio</t>
  </si>
  <si>
    <t>Dark Side</t>
  </si>
  <si>
    <t>Tokio Tatto Shop</t>
  </si>
  <si>
    <t>El Diamante Negro Tatuajería</t>
  </si>
  <si>
    <t>InkSide Tattoo Studio</t>
  </si>
  <si>
    <t>LA PIRAÑA TATTOO SHOP</t>
  </si>
  <si>
    <t>SORRY MOM TATTOO STUDIO</t>
  </si>
  <si>
    <t>Supplis tattoo</t>
  </si>
  <si>
    <t>Soul Art Tattoo Studio</t>
  </si>
  <si>
    <t>Ancestral Tattoo Studio</t>
  </si>
  <si>
    <t>Piel Toxica Pink</t>
  </si>
  <si>
    <t>Monster House Tatuaje  Piercing &amp; Galeria</t>
  </si>
  <si>
    <t>Tinta Viva Tattoo &amp; Body Piercing</t>
  </si>
  <si>
    <t>Tattoo studio SorryMom</t>
  </si>
  <si>
    <t>Tokio Tattoo Premium</t>
  </si>
  <si>
    <t>Dragon's art tattoo</t>
  </si>
  <si>
    <t>Inkcorp Tatto Estudio</t>
  </si>
  <si>
    <t>Afrik Tattoo and Gallery Supply</t>
  </si>
  <si>
    <t>Maura Velandia</t>
  </si>
  <si>
    <t>Alex Raven</t>
  </si>
  <si>
    <t>Nixon Betancourt</t>
  </si>
  <si>
    <t>Prívate Studio  Cl. 47A ##6-27</t>
  </si>
  <si>
    <t>Cra. 22 # 9- 44 Centro Comercial Paseo de la Salamandra</t>
  </si>
  <si>
    <t>RESTAURATE LA ROMANA D.C  Cra. 9 ##20</t>
  </si>
  <si>
    <t>Cl. 29 ##10a-1</t>
  </si>
  <si>
    <t xml:space="preserve"> A dos cuadras de la iglesia  Cra. 10 ##28</t>
  </si>
  <si>
    <t xml:space="preserve"> Tv 7 No.44-39  Local 2  Santa Ines</t>
  </si>
  <si>
    <t>Cra. 9 ##24-77</t>
  </si>
  <si>
    <t>Cl. 18 ##12 -37</t>
  </si>
  <si>
    <t>las terrazas  Av Universitaria 41a # 1-02 segundo piso  Av Universitaria</t>
  </si>
  <si>
    <t>Tv. 0 Este ##66a 20</t>
  </si>
  <si>
    <t>Cl. 22 ## 9-44 local 214</t>
  </si>
  <si>
    <t xml:space="preserve"> CC Boulevard  Av. Olímpica #3 - 76 Local 204</t>
  </si>
  <si>
    <t xml:space="preserve"> Cl. 39 ##6 - 32</t>
  </si>
  <si>
    <t>Cra. 10 ###22-22 Local 1</t>
  </si>
  <si>
    <t>Carrera 10 # 20 - 91 El Virrey Centro Comercial Local 219</t>
  </si>
  <si>
    <t>Carrera 12 14 03 B. Nueva Santa Barbara</t>
  </si>
  <si>
    <t>Paseo De La Salamandra</t>
  </si>
  <si>
    <t>Tv. 11 ##2354</t>
  </si>
  <si>
    <t>Cl. 17 ##13 -42 local 3</t>
  </si>
  <si>
    <t>No presenta</t>
  </si>
  <si>
    <t>estudio privado</t>
  </si>
  <si>
    <t>321 9002374</t>
  </si>
  <si>
    <t>320 2240569</t>
  </si>
  <si>
    <t>316 5152020</t>
  </si>
  <si>
    <t>311 5287058</t>
  </si>
  <si>
    <t>311 2939361</t>
  </si>
  <si>
    <t>321 3790956</t>
  </si>
  <si>
    <t>314 3788665</t>
  </si>
  <si>
    <t>310 8843180</t>
  </si>
  <si>
    <t>301 6920102</t>
  </si>
  <si>
    <t>313 5574233</t>
  </si>
  <si>
    <t>310 4787465</t>
  </si>
  <si>
    <t>321 9708574</t>
  </si>
  <si>
    <t>320 9015810</t>
  </si>
  <si>
    <t>301 2325570</t>
  </si>
  <si>
    <t>310 5810318</t>
  </si>
  <si>
    <t>300 4117121</t>
  </si>
  <si>
    <t>310 2791926</t>
  </si>
  <si>
    <t>314 4673499</t>
  </si>
  <si>
    <t>Tunja</t>
  </si>
  <si>
    <t>Boyaca</t>
  </si>
  <si>
    <t>123.456.789-A</t>
  </si>
  <si>
    <t>123.456.789-I</t>
  </si>
  <si>
    <t>123.456.789-E</t>
  </si>
  <si>
    <t>123.456.789-B</t>
  </si>
  <si>
    <t>123.456.789-U</t>
  </si>
  <si>
    <t>123.456.789-O</t>
  </si>
  <si>
    <t>123.456.789-L</t>
  </si>
  <si>
    <t>123.456.789-C</t>
  </si>
  <si>
    <t>123.456.789-D</t>
  </si>
  <si>
    <t>123.456.789-F</t>
  </si>
  <si>
    <t>123.456.789-G</t>
  </si>
  <si>
    <t>123.456.789-H</t>
  </si>
  <si>
    <t>123.456.789-J</t>
  </si>
  <si>
    <t>123.456.789-k</t>
  </si>
  <si>
    <t>123.456.789-M</t>
  </si>
  <si>
    <t>123.456.789-N</t>
  </si>
  <si>
    <t>123.456.789-T</t>
  </si>
  <si>
    <t>123.456.789-P</t>
  </si>
  <si>
    <t>123.456.789-Q</t>
  </si>
  <si>
    <t>123.456.789-R</t>
  </si>
  <si>
    <t>123.456.789-S</t>
  </si>
  <si>
    <t>123.456.789-V</t>
  </si>
  <si>
    <t>123.456.789-W</t>
  </si>
  <si>
    <t>123.456.789-Y</t>
  </si>
  <si>
    <t>123.456.789-Z</t>
  </si>
  <si>
    <t>id_tipo_persona</t>
  </si>
  <si>
    <t>tipo_persona</t>
  </si>
  <si>
    <t>cliente</t>
  </si>
  <si>
    <t>proveedor</t>
  </si>
  <si>
    <t>tatuador</t>
  </si>
  <si>
    <t>perforador</t>
  </si>
  <si>
    <t>administrador</t>
  </si>
  <si>
    <t>dibujante</t>
  </si>
  <si>
    <t>id_persona</t>
  </si>
  <si>
    <t>nombre</t>
  </si>
  <si>
    <t>apellido</t>
  </si>
  <si>
    <t>edad</t>
  </si>
  <si>
    <t>dni_persona</t>
  </si>
  <si>
    <t>pais_origen</t>
  </si>
  <si>
    <t>fecha_nacimiento</t>
  </si>
  <si>
    <t>descripcion</t>
  </si>
  <si>
    <t>url</t>
  </si>
  <si>
    <t>FK_tipo_persona</t>
  </si>
  <si>
    <t>Cliente Nombre 01</t>
  </si>
  <si>
    <t>Cliente Nombre 02</t>
  </si>
  <si>
    <t>Cliente Nombre 03</t>
  </si>
  <si>
    <t>Cliente Nombre 04</t>
  </si>
  <si>
    <t>Cliente Nombre 05</t>
  </si>
  <si>
    <t>Cliente Nombre 06</t>
  </si>
  <si>
    <t>Cliente Nombre 07</t>
  </si>
  <si>
    <t>Cliente Apellido 01</t>
  </si>
  <si>
    <t>Cliente Apellido 02</t>
  </si>
  <si>
    <t>Cliente Apellido 03</t>
  </si>
  <si>
    <t>Cliente Apellido 04</t>
  </si>
  <si>
    <t>Cliente Apellido 05</t>
  </si>
  <si>
    <t>Cliente Apellido 06</t>
  </si>
  <si>
    <t>Cliente Apellido 07</t>
  </si>
  <si>
    <t>Proveedor Nombre 01</t>
  </si>
  <si>
    <t>Proveedor Apellido 01</t>
  </si>
  <si>
    <t>Proveedor Nombre 02</t>
  </si>
  <si>
    <t>Proveedor Nombre 03</t>
  </si>
  <si>
    <t>Proveedor Nombre 04</t>
  </si>
  <si>
    <t>Proveedor Nombre 05</t>
  </si>
  <si>
    <t>Proveedor Nombre 06</t>
  </si>
  <si>
    <t>Proveedor Nombre 07</t>
  </si>
  <si>
    <t>Proveedor Apellido 02</t>
  </si>
  <si>
    <t>Proveedor Apellido 03</t>
  </si>
  <si>
    <t>Proveedor Apellido 04</t>
  </si>
  <si>
    <t>Proveedor Apellido 05</t>
  </si>
  <si>
    <t>Proveedor Apellido 06</t>
  </si>
  <si>
    <t>Proveedor Apellido 07</t>
  </si>
  <si>
    <t>Tatuador Nombre 01</t>
  </si>
  <si>
    <t>Tatuador Apellido 01</t>
  </si>
  <si>
    <t>Tatuador Nombre 02</t>
  </si>
  <si>
    <t>Tatuador Apellido 02</t>
  </si>
  <si>
    <t>Tatuador Nombre 03</t>
  </si>
  <si>
    <t>Tatuador Apellido 03</t>
  </si>
  <si>
    <t>Tatuador Nombre 04</t>
  </si>
  <si>
    <t>Tatuador Apellido 04</t>
  </si>
  <si>
    <t>Tatuador Nombre 05</t>
  </si>
  <si>
    <t>Tatuador Apellido 05</t>
  </si>
  <si>
    <t>Tatuador Nombre 06</t>
  </si>
  <si>
    <t>Tatuador Apellido 06</t>
  </si>
  <si>
    <t>Tatuador Nombre 07</t>
  </si>
  <si>
    <t>Tatuador Apellido 07</t>
  </si>
  <si>
    <t>Perforador Nombre 01</t>
  </si>
  <si>
    <t>Perforador Apellido 01</t>
  </si>
  <si>
    <t>Perforador Nombre 02</t>
  </si>
  <si>
    <t>Perforador Apellido 02</t>
  </si>
  <si>
    <t>Perforador Nombre 03</t>
  </si>
  <si>
    <t>Perforador Apellido 03</t>
  </si>
  <si>
    <t>Perforador Nombre 04</t>
  </si>
  <si>
    <t>Perforador Apellido 04</t>
  </si>
  <si>
    <t>Perforador Nombre 05</t>
  </si>
  <si>
    <t>Perforador Apellido 05</t>
  </si>
  <si>
    <t>Perforador Nombre 06</t>
  </si>
  <si>
    <t>Perforador Apellido 06</t>
  </si>
  <si>
    <t>Perforador Nombre 07</t>
  </si>
  <si>
    <t>Perforador Apellido 07</t>
  </si>
  <si>
    <t>Admin Nombre 01</t>
  </si>
  <si>
    <t>Admin Apellido 01</t>
  </si>
  <si>
    <t>Admin Nombre 02</t>
  </si>
  <si>
    <t>Admin Apellido 02</t>
  </si>
  <si>
    <t>Admin Nombre 03</t>
  </si>
  <si>
    <t>Admin Apellido 03</t>
  </si>
  <si>
    <t>Admin Nombre 04</t>
  </si>
  <si>
    <t>Admin Apellido 04</t>
  </si>
  <si>
    <t>Admin Nombre 05</t>
  </si>
  <si>
    <t>Admin Apellido 05</t>
  </si>
  <si>
    <t>Admin Nombre 06</t>
  </si>
  <si>
    <t>Admin Apellido 06</t>
  </si>
  <si>
    <t>Admin Nombre 07</t>
  </si>
  <si>
    <t>Admin Apellido 07</t>
  </si>
  <si>
    <t>Dibujante Nombre 01</t>
  </si>
  <si>
    <t>Dibujante Apellido 01</t>
  </si>
  <si>
    <t>Dibujante Nombre 02</t>
  </si>
  <si>
    <t>Dibujante Apellido 02</t>
  </si>
  <si>
    <t>Dibujante Nombre 03</t>
  </si>
  <si>
    <t>Dibujante Apellido 03</t>
  </si>
  <si>
    <t>Dibujante Nombre 04</t>
  </si>
  <si>
    <t>Dibujante Apellido 04</t>
  </si>
  <si>
    <t>Dibujante Nombre 05</t>
  </si>
  <si>
    <t>Dibujante Apellido 05</t>
  </si>
  <si>
    <t>Dibujante Nombre 06</t>
  </si>
  <si>
    <t>Dibujante Apellido 06</t>
  </si>
  <si>
    <t>Dibujante Nombre 07</t>
  </si>
  <si>
    <t>Dibujante Apellido 07</t>
  </si>
  <si>
    <t>Colombia</t>
  </si>
  <si>
    <t>USA</t>
  </si>
  <si>
    <t>Tatuador Nombre 08</t>
  </si>
  <si>
    <t>Tatuador Apellido 08</t>
  </si>
  <si>
    <t>Tatuador Nombre 09</t>
  </si>
  <si>
    <t>Tatuador Apellido 09</t>
  </si>
  <si>
    <t>Tatuador Nombre 10</t>
  </si>
  <si>
    <t>Tatuador Apellido 10</t>
  </si>
  <si>
    <t>Perforador Nombre 08</t>
  </si>
  <si>
    <t>Perforador Apellido 08</t>
  </si>
  <si>
    <t>Perforador Nombre 09</t>
  </si>
  <si>
    <t>Perforador Apellido 09</t>
  </si>
  <si>
    <t>Perforador Nombre 10</t>
  </si>
  <si>
    <t>Perforador Apellido 10</t>
  </si>
  <si>
    <t>https://www.instagram.com/tattootunja_saloonprive/?r=nametag</t>
  </si>
  <si>
    <t>https://www.instagram.com/dntatuajeria/</t>
  </si>
  <si>
    <t>https://www.instagram.com/cry_in_ink_tattoo/</t>
  </si>
  <si>
    <t>https://www.instagram.com/zata.6/</t>
  </si>
  <si>
    <t>https://www.instagram.com/afterinked/</t>
  </si>
  <si>
    <t>https://www.instagram.com/cacattoo/</t>
  </si>
  <si>
    <t>https://www.instagram.com/piso_3_xtreme_shop_tunja/</t>
  </si>
  <si>
    <t>https://www.instagram.com/santiagosaenzh/</t>
  </si>
  <si>
    <t>https://www.instagram.com/soulart_tattoo_studio/?utm_medium=copy_link</t>
  </si>
  <si>
    <t>https://www.instagram.com/leontatuador/</t>
  </si>
  <si>
    <t>https://www.instagram.com/ferchoneva/?hl=es-la</t>
  </si>
  <si>
    <t>https://www.instagram.com/jumaa_official/</t>
  </si>
  <si>
    <t>https://www.instagram.com/santamafia_tattoo/</t>
  </si>
  <si>
    <t>https://www.instagram.com/skinink.tat/</t>
  </si>
  <si>
    <t>https://www.instagram.com/fernandotorres_tattoo/?utm_medium=copy_link</t>
  </si>
  <si>
    <t>https://www.instagram.com/donovan_tattoos/</t>
  </si>
  <si>
    <t>https://www.instagram.com/mauravel1/?utm_medium=copy_link</t>
  </si>
  <si>
    <t>https://www.instagram.com/alex_raven6/?utm_medium=copy_link</t>
  </si>
  <si>
    <t>https://www.instagram.com/nixon.betancourt/?utm_medium=copy_link</t>
  </si>
  <si>
    <t>https://www.instagram.com/leonardo.medito/</t>
  </si>
  <si>
    <t>https://www.instagram.com/willyzararte/?r=nametag</t>
  </si>
  <si>
    <t>Perforador Nombre 11</t>
  </si>
  <si>
    <t>Perforador Apellido 11</t>
  </si>
  <si>
    <t>FK_tienda_tattoo</t>
  </si>
  <si>
    <t>Este es un cliente 01</t>
  </si>
  <si>
    <t>Este es un cliente 02</t>
  </si>
  <si>
    <t>Este es un cliente 03</t>
  </si>
  <si>
    <t>Este es un cliente 04</t>
  </si>
  <si>
    <t>Este es un cliente 05</t>
  </si>
  <si>
    <t>Este es un cliente 06</t>
  </si>
  <si>
    <t>Este es un cliente 07</t>
  </si>
  <si>
    <t>Este es un proveedor 01</t>
  </si>
  <si>
    <t>Este es un proveedor 02</t>
  </si>
  <si>
    <t>Este es un proveedor 03</t>
  </si>
  <si>
    <t>Este es un proveedor 04</t>
  </si>
  <si>
    <t>Este es un proveedor 05</t>
  </si>
  <si>
    <t>Este es un proveedor 06</t>
  </si>
  <si>
    <t>Este es un proveedor 07</t>
  </si>
  <si>
    <t>Este es un artista 01</t>
  </si>
  <si>
    <t>Este es un artista 02</t>
  </si>
  <si>
    <t>Este es un artista 03</t>
  </si>
  <si>
    <t>Este es un artista 04</t>
  </si>
  <si>
    <t>Este es un artista 05</t>
  </si>
  <si>
    <t>Este es un artista 06</t>
  </si>
  <si>
    <t>Este es un artista 07</t>
  </si>
  <si>
    <t>Este es un artista 08</t>
  </si>
  <si>
    <t>Este es un artista 09</t>
  </si>
  <si>
    <t>Este es un artista 10</t>
  </si>
  <si>
    <t>Este es un artista 11</t>
  </si>
  <si>
    <t>Este es un artista 12</t>
  </si>
  <si>
    <t>Este es un artista 13</t>
  </si>
  <si>
    <t>Este es un artista 14</t>
  </si>
  <si>
    <t>Este es un artista 15</t>
  </si>
  <si>
    <t>Este es un artista 16</t>
  </si>
  <si>
    <t>Este es un artista 17</t>
  </si>
  <si>
    <t>Este es un artista 18</t>
  </si>
  <si>
    <t>Este es un artista 19</t>
  </si>
  <si>
    <t>Este es un artista 20</t>
  </si>
  <si>
    <t>Este es un artista 21</t>
  </si>
  <si>
    <t>Este es admin 01</t>
  </si>
  <si>
    <t>Este es admin 02</t>
  </si>
  <si>
    <t>Este es admin 03</t>
  </si>
  <si>
    <t>Este es admin 04</t>
  </si>
  <si>
    <t>Este es admin 05</t>
  </si>
  <si>
    <t>Este es admin 06</t>
  </si>
  <si>
    <t>Este es admin 07</t>
  </si>
  <si>
    <t>Este es un artista dibujante 01</t>
  </si>
  <si>
    <t>Este es un artista dibujante 02</t>
  </si>
  <si>
    <t>Este es un artista dibujante 03</t>
  </si>
  <si>
    <t>Este es un artista dibujante 04</t>
  </si>
  <si>
    <t>Este es un artista dibujante 05</t>
  </si>
  <si>
    <t>Este es un artista dibujante 06</t>
  </si>
  <si>
    <t>Este es un artista dibujante 07</t>
  </si>
  <si>
    <t>esteestuproveedoroficial01@mail.com</t>
  </si>
  <si>
    <t>esteestuproveedoroficial02@mail.com</t>
  </si>
  <si>
    <t>esteestuproveedoroficial03@mail.com</t>
  </si>
  <si>
    <t>esteestuproveedoroficial04@mail.com</t>
  </si>
  <si>
    <t>esteestuproveedoroficial05@mail.com</t>
  </si>
  <si>
    <t>esteestuproveedoroficial06@mail.com</t>
  </si>
  <si>
    <t>esteestuproveedoroficial07@mail.com</t>
  </si>
  <si>
    <t>https://www.instagram.com/explore/</t>
  </si>
  <si>
    <t>P-123456789</t>
  </si>
  <si>
    <t>P-123456790</t>
  </si>
  <si>
    <t>P-123456791</t>
  </si>
  <si>
    <t>P-123456792</t>
  </si>
  <si>
    <t>P-123456793</t>
  </si>
  <si>
    <t>P-123456794</t>
  </si>
  <si>
    <t>P-123456795</t>
  </si>
  <si>
    <t>Calle Fin del Mundo via 01</t>
  </si>
  <si>
    <t>Calle Fin del Mundo via 02</t>
  </si>
  <si>
    <t>Calle Fin del Mundo via 03</t>
  </si>
  <si>
    <t>Calle Fin del Mundo via 04</t>
  </si>
  <si>
    <t>Calle Fin del Mundo via 05</t>
  </si>
  <si>
    <t>Calle Fin del Mundo via 06</t>
  </si>
  <si>
    <t>Calle Fin del Mundo via 07</t>
  </si>
  <si>
    <t>id_horario</t>
  </si>
  <si>
    <t>Lunes</t>
  </si>
  <si>
    <t>Martes</t>
  </si>
  <si>
    <t>Miercoles</t>
  </si>
  <si>
    <t>Jueves</t>
  </si>
  <si>
    <t>Viernes</t>
  </si>
  <si>
    <t>Sábado</t>
  </si>
  <si>
    <t>Domingo</t>
  </si>
  <si>
    <t>09:00 a 20:30</t>
  </si>
  <si>
    <t>Cerrado</t>
  </si>
  <si>
    <t>10:00 a 19:30</t>
  </si>
  <si>
    <t>11:00 a 14:30</t>
  </si>
  <si>
    <t>10:00 a 19:00</t>
  </si>
  <si>
    <t>09:00 a 21:00</t>
  </si>
  <si>
    <t>08:00 a 18:00</t>
  </si>
  <si>
    <t>10:00 a 20:30</t>
  </si>
  <si>
    <t>11:00 a 20:30</t>
  </si>
  <si>
    <t>09:00 a 18:00</t>
  </si>
  <si>
    <t>09:00 a 19:00</t>
  </si>
  <si>
    <t>14:00 a 20:00</t>
  </si>
  <si>
    <t>Sin horario</t>
  </si>
  <si>
    <t>10:00 a 20:00</t>
  </si>
  <si>
    <t>11:00 a 20:00</t>
  </si>
  <si>
    <t>09:00 a 20:00</t>
  </si>
  <si>
    <t>09:30 a 18:00</t>
  </si>
  <si>
    <t>09:00  a 19:00</t>
  </si>
  <si>
    <t>09:00 a 17:00</t>
  </si>
  <si>
    <t>05:00 a 19:00</t>
  </si>
  <si>
    <t>FK_horario</t>
  </si>
  <si>
    <t>id_tipo_material</t>
  </si>
  <si>
    <t>nombre_tipo_material</t>
  </si>
  <si>
    <t>tinta para tatuaje</t>
  </si>
  <si>
    <t>marcadores</t>
  </si>
  <si>
    <t>algodón aceptico</t>
  </si>
  <si>
    <t>alcohol aceptico</t>
  </si>
  <si>
    <t>guantes de latex negro</t>
  </si>
  <si>
    <t>guantes de nitrilo negro</t>
  </si>
  <si>
    <t>toallas</t>
  </si>
  <si>
    <t>papel higienico</t>
  </si>
  <si>
    <t>pinzas perforadoras de piercing</t>
  </si>
  <si>
    <t>Maquinda electrica de tatuajes</t>
  </si>
  <si>
    <t>agujas para tatuar</t>
  </si>
  <si>
    <t>jeringas</t>
  </si>
  <si>
    <t>agujas de jeringas</t>
  </si>
  <si>
    <t>Autoclave</t>
  </si>
  <si>
    <t xml:space="preserve">Ungüento </t>
  </si>
  <si>
    <t>vendaje</t>
  </si>
  <si>
    <t>gasas</t>
  </si>
  <si>
    <t>espuma limpiadora</t>
  </si>
  <si>
    <t>toallas de papel absorvente</t>
  </si>
  <si>
    <t>velas aromatizantes</t>
  </si>
  <si>
    <t>humificadore</t>
  </si>
  <si>
    <t>camilla de tatuaje</t>
  </si>
  <si>
    <t>plastico Vinipel Rollo</t>
  </si>
  <si>
    <t>cremas hidratantes</t>
  </si>
  <si>
    <t>id_material</t>
  </si>
  <si>
    <t>FK_proveedor</t>
  </si>
  <si>
    <t>FK_tipo_material</t>
  </si>
  <si>
    <t>tinta para tatuaje tipo 1</t>
  </si>
  <si>
    <t>tinta para tatuaje tipo 2</t>
  </si>
  <si>
    <t>tinta para tatuaje tipo 3</t>
  </si>
  <si>
    <t>tinta para tatuaje tipo 4</t>
  </si>
  <si>
    <t>tinta para tatuaje tipo 5</t>
  </si>
  <si>
    <t>tinta para tatuaje tipo 6</t>
  </si>
  <si>
    <t>tinta para tatuaje tipo 7</t>
  </si>
  <si>
    <t>tinta para tatuaje tipo 8</t>
  </si>
  <si>
    <t>tinta para tatuaje tipo 9</t>
  </si>
  <si>
    <t>tinta para tatuaje tipo 10</t>
  </si>
  <si>
    <t>tinta para tatuaje tipo 11</t>
  </si>
  <si>
    <t>tinta para tatuaje tipo 12</t>
  </si>
  <si>
    <t>tinta para tatuaje tipo 13</t>
  </si>
  <si>
    <t>tinta para tatuaje tipo 14</t>
  </si>
  <si>
    <t>tinta para tatuaje tipo 15</t>
  </si>
  <si>
    <t>tinta para tatuaje tipo 16</t>
  </si>
  <si>
    <t>tinta para tatuaje tipo 17</t>
  </si>
  <si>
    <t>marcadores negro</t>
  </si>
  <si>
    <t>marcador permanente rojo</t>
  </si>
  <si>
    <t>Enbase de 500ml de tinta tipo 1</t>
  </si>
  <si>
    <t>Enbase de 500ml de tinta tipo 2</t>
  </si>
  <si>
    <t>Enbase de 500ml de tinta tipo 3</t>
  </si>
  <si>
    <t>Enbase de 500ml de tinta tipo 4</t>
  </si>
  <si>
    <t>Enbase de 500ml de tinta tipo 5</t>
  </si>
  <si>
    <t>Enbase de 500ml de tinta tipo 6</t>
  </si>
  <si>
    <t>Enbase de 500ml de tinta tipo 7</t>
  </si>
  <si>
    <t>Enbase de 500ml de tinta tipo 8</t>
  </si>
  <si>
    <t>Enbase de 500ml de tinta tipo 9</t>
  </si>
  <si>
    <t>Enbase de 500ml de tinta tipo 10</t>
  </si>
  <si>
    <t>Enbase de 500ml de tinta tipo 11</t>
  </si>
  <si>
    <t>Enbase de 500ml de tinta tipo 12</t>
  </si>
  <si>
    <t>Enbase de 500ml de tinta tipo 13</t>
  </si>
  <si>
    <t>Enbase de 500ml de tinta tipo 14</t>
  </si>
  <si>
    <t>Enbase de 500ml de tinta tipo 15</t>
  </si>
  <si>
    <t>Enbase de 500ml de tinta tipo 16</t>
  </si>
  <si>
    <t>Enbase de 500ml de tinta tipo 17</t>
  </si>
  <si>
    <t>marcador permanente Sharpie Rojo</t>
  </si>
  <si>
    <t>elementos de desinfeccion y limpieza</t>
  </si>
  <si>
    <t>elementos de desinfeccion y limpieza de elementos de trabajo</t>
  </si>
  <si>
    <t>para vendaje del tattoo</t>
  </si>
  <si>
    <t>para venta del cuidado del tattoo</t>
  </si>
  <si>
    <t>humificador</t>
  </si>
  <si>
    <t>para la harmonia del cliente y trabajadores</t>
  </si>
  <si>
    <t>elemento de trabajo medico de tatuaje y piercing</t>
  </si>
  <si>
    <t>id_tipo_producto</t>
  </si>
  <si>
    <t>nombre_tipo_producto</t>
  </si>
  <si>
    <t>tatuaje de catalogo</t>
  </si>
  <si>
    <t>tatuaje de referencia</t>
  </si>
  <si>
    <t>tatuaje de diseño por empleados</t>
  </si>
  <si>
    <t>tatuaje de diseño por cliente</t>
  </si>
  <si>
    <t>piercing con joya incluida</t>
  </si>
  <si>
    <t>piercing sin joya incluida</t>
  </si>
  <si>
    <t>id_producto</t>
  </si>
  <si>
    <t>FK_tipo_producto</t>
  </si>
  <si>
    <t>FK_precio_producto</t>
  </si>
  <si>
    <t>el cliente selecciono un tatuaje de catalogo del artista del local</t>
  </si>
  <si>
    <t>El cliente trajo un tatuaje de referencia</t>
  </si>
  <si>
    <t>el cliente pidio un tatuaje que fue diseñado en el local</t>
  </si>
  <si>
    <t>el cliente trajo un tatuaje diseñado por el</t>
  </si>
  <si>
    <t>piercing con joya incluida comprada en el local</t>
  </si>
  <si>
    <t>piercing sin joya incluida pues el cliente trajo la suya</t>
  </si>
  <si>
    <t>tatuaje de runas</t>
  </si>
  <si>
    <t>tatuaje de serpiente</t>
  </si>
  <si>
    <t xml:space="preserve">tatauje unico </t>
  </si>
  <si>
    <t>tatuaje diseñado por cliente amalgama</t>
  </si>
  <si>
    <t>Expansión</t>
  </si>
  <si>
    <t>barras</t>
  </si>
  <si>
    <t>id_impuesto</t>
  </si>
  <si>
    <t>nombre_impuesto</t>
  </si>
  <si>
    <t>valor_impuesto</t>
  </si>
  <si>
    <t>Renta y Ganancia Ocasional y Dividendos (Impuesto Renta)</t>
  </si>
  <si>
    <t>Renta y Ganancia Ocasional y Dividendos (Ganancia Ocacional)</t>
  </si>
  <si>
    <t>Impuesto al Valor Agregado (IVA)(0)</t>
  </si>
  <si>
    <t>Impuesto al Valor Agregado (IVA)(5)</t>
  </si>
  <si>
    <t>Impuesto al Valor Agregado (IVA)(15)</t>
  </si>
  <si>
    <t>Impuesto al Valor Agregado (IVA)(19)</t>
  </si>
  <si>
    <t>Impuesto al consumo (2)</t>
  </si>
  <si>
    <t>Impuesto al consumo (4)</t>
  </si>
  <si>
    <t>Impuesto al consumo (8)</t>
  </si>
  <si>
    <t>Impuesto al consumo (16)</t>
  </si>
  <si>
    <t>Impuesto a las Transacciones Financieras</t>
  </si>
  <si>
    <t>arancel precio FOB inferior a 10$us por kilo</t>
  </si>
  <si>
    <t>arancel importaciones Aduanas inferior a 20$us por kilo</t>
  </si>
  <si>
    <t>arancel adicional Aduanas superior a 3$us por kilo</t>
  </si>
  <si>
    <t>arancel adicional Importaciones</t>
  </si>
  <si>
    <t>Zonas francas</t>
  </si>
  <si>
    <t>Impuesto por feo</t>
  </si>
  <si>
    <t>Impuesto por existir</t>
  </si>
  <si>
    <t>id_precio_producto</t>
  </si>
  <si>
    <t>descripcion_producto</t>
  </si>
  <si>
    <t>fecha_precio</t>
  </si>
  <si>
    <t>precio_tattoo</t>
  </si>
  <si>
    <t>precio_piercing</t>
  </si>
  <si>
    <t>FK_impuesto</t>
  </si>
  <si>
    <t>precio_total</t>
  </si>
  <si>
    <t>FK_valor_impuesto</t>
  </si>
  <si>
    <t>id_detalle_ticket</t>
  </si>
  <si>
    <t>id_ticket</t>
  </si>
  <si>
    <t>medio_pago</t>
  </si>
  <si>
    <t>fecha_ticket</t>
  </si>
  <si>
    <t>FK_cliente</t>
  </si>
  <si>
    <t>FK_detalle_ticket</t>
  </si>
  <si>
    <t>cliente decide hacerce un tatuaje y un piercing</t>
  </si>
  <si>
    <t>Efectivo</t>
  </si>
  <si>
    <t>PSE</t>
  </si>
  <si>
    <t>Nequi</t>
  </si>
  <si>
    <t>Paypal</t>
  </si>
  <si>
    <t>Bancolombia a la Mano</t>
  </si>
  <si>
    <t>Baloto Electronico</t>
  </si>
  <si>
    <t>Visa</t>
  </si>
  <si>
    <t>MasterCard</t>
  </si>
  <si>
    <t>Tpaga</t>
  </si>
  <si>
    <t>Movii</t>
  </si>
  <si>
    <t>Powwi</t>
  </si>
  <si>
    <t>Rappi Pay</t>
  </si>
  <si>
    <t>Tuya</t>
  </si>
  <si>
    <t>BBVA</t>
  </si>
  <si>
    <t>Paga Aquí</t>
  </si>
  <si>
    <t>Colpatria</t>
  </si>
  <si>
    <t>Daviplata</t>
  </si>
  <si>
    <t>Varias sesiones</t>
  </si>
  <si>
    <t>Una secion</t>
  </si>
  <si>
    <t>Retoque de linea</t>
  </si>
  <si>
    <t>Retoque de color</t>
  </si>
  <si>
    <t>Relleno de color</t>
  </si>
  <si>
    <t>Cubrimiento por otro diseño</t>
  </si>
  <si>
    <t>Una perforacion</t>
  </si>
  <si>
    <t>Varias perforaciones</t>
  </si>
  <si>
    <t>id_personaXtipper</t>
  </si>
  <si>
    <t>id_proveXmat</t>
  </si>
  <si>
    <t>id_proveedor</t>
  </si>
  <si>
    <t>id_impXprodu</t>
  </si>
  <si>
    <t>marcador negro borrable  se enciman hojas carbon</t>
  </si>
  <si>
    <t>indispensable camilla de color negro  acolchado en cuerina y base en acero inoxidable</t>
  </si>
  <si>
    <t>Impuesto de Industria y Comercio (0 2)</t>
  </si>
  <si>
    <t>Impuesto de Industria y Comercio (1 4)</t>
  </si>
  <si>
    <t>Impuesto Predial (0 5)</t>
  </si>
  <si>
    <t>Impuesto Predial (1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</si>
</sst>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Fill="1" applyBorder="1" applyAlignment="1">
      <alignment horizontal="left" vertical="center"/>
    </xf>
    <xf numFmtId="0" fontId="2" fillId="0" borderId="1" xfId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left"/>
    </xf>
    <xf numFmtId="0" fontId="2" fillId="0" borderId="1" xfId="1" applyBorder="1" applyAlignment="1">
      <alignment horizontal="left"/>
    </xf>
    <xf numFmtId="0" fontId="2" fillId="0" borderId="1" xfId="1" applyFill="1" applyBorder="1" applyAlignment="1">
      <alignment horizontal="left"/>
    </xf>
    <xf numFmtId="0" fontId="2" fillId="0" borderId="1" xfId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Two/TemporalDesktop/proyecto%20bases%20de%20datos/bd_tattoo_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ttooShop"/>
      <sheetName val="TimeTable"/>
      <sheetName val="Catalog"/>
      <sheetName val="Person"/>
      <sheetName val="PersonType"/>
      <sheetName val="Employee"/>
      <sheetName val="Client"/>
      <sheetName val="Provider"/>
    </sheetNames>
    <sheetDataSet>
      <sheetData sheetId="0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search?rlz=1C1CHZN_esCO934CO934&amp;tbs=lf:1,lf_ui:14&amp;tbm=lcl&amp;sxsrf=AOaemvIqYm4xqAkGTTObEaikOqz2srNFZg:1630599878912&amp;q=tattoo+Tunja&amp;rflfq=1&amp;num=10&amp;sa=X&amp;ved=2ahUKEwjsjbb02eDyAhXkRTABHaJVDCEQjGp6BAgOEFo&amp;biw=1920&amp;bih=93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santiagosaenzh/" TargetMode="External"/><Relationship Id="rId13" Type="http://schemas.openxmlformats.org/officeDocument/2006/relationships/hyperlink" Target="https://www.instagram.com/santamafia_tattoo/" TargetMode="External"/><Relationship Id="rId18" Type="http://schemas.openxmlformats.org/officeDocument/2006/relationships/hyperlink" Target="https://www.instagram.com/alex_raven6/?utm_medium=copy_link" TargetMode="External"/><Relationship Id="rId26" Type="http://schemas.openxmlformats.org/officeDocument/2006/relationships/hyperlink" Target="mailto:esteestuproveedoroficial05@mail.com" TargetMode="External"/><Relationship Id="rId3" Type="http://schemas.openxmlformats.org/officeDocument/2006/relationships/hyperlink" Target="https://www.instagram.com/cacattoo/" TargetMode="External"/><Relationship Id="rId21" Type="http://schemas.openxmlformats.org/officeDocument/2006/relationships/hyperlink" Target="https://www.instagram.com/willyzararte/?r=nametag" TargetMode="External"/><Relationship Id="rId7" Type="http://schemas.openxmlformats.org/officeDocument/2006/relationships/hyperlink" Target="https://www.instagram.com/piso_3_xtreme_shop_tunja/" TargetMode="External"/><Relationship Id="rId12" Type="http://schemas.openxmlformats.org/officeDocument/2006/relationships/hyperlink" Target="https://www.instagram.com/jumaa_official/" TargetMode="External"/><Relationship Id="rId17" Type="http://schemas.openxmlformats.org/officeDocument/2006/relationships/hyperlink" Target="https://www.instagram.com/mauravel1/?utm_medium=copy_link" TargetMode="External"/><Relationship Id="rId25" Type="http://schemas.openxmlformats.org/officeDocument/2006/relationships/hyperlink" Target="mailto:esteestuproveedoroficial04@mail.com" TargetMode="External"/><Relationship Id="rId2" Type="http://schemas.openxmlformats.org/officeDocument/2006/relationships/hyperlink" Target="https://www.instagram.com/dntatuajeria/" TargetMode="External"/><Relationship Id="rId16" Type="http://schemas.openxmlformats.org/officeDocument/2006/relationships/hyperlink" Target="https://www.instagram.com/donovan_tattoos/" TargetMode="External"/><Relationship Id="rId20" Type="http://schemas.openxmlformats.org/officeDocument/2006/relationships/hyperlink" Target="https://www.instagram.com/leonardo.medito/" TargetMode="External"/><Relationship Id="rId29" Type="http://schemas.openxmlformats.org/officeDocument/2006/relationships/hyperlink" Target="https://www.instagram.com/explore/" TargetMode="External"/><Relationship Id="rId1" Type="http://schemas.openxmlformats.org/officeDocument/2006/relationships/hyperlink" Target="https://www.instagram.com/tattootunja_saloonprive/?r=nametag" TargetMode="External"/><Relationship Id="rId6" Type="http://schemas.openxmlformats.org/officeDocument/2006/relationships/hyperlink" Target="https://www.instagram.com/afterinked/" TargetMode="External"/><Relationship Id="rId11" Type="http://schemas.openxmlformats.org/officeDocument/2006/relationships/hyperlink" Target="https://www.instagram.com/ferchoneva/?hl=es-la" TargetMode="External"/><Relationship Id="rId24" Type="http://schemas.openxmlformats.org/officeDocument/2006/relationships/hyperlink" Target="mailto:esteestuproveedoroficial03@mail.com" TargetMode="External"/><Relationship Id="rId5" Type="http://schemas.openxmlformats.org/officeDocument/2006/relationships/hyperlink" Target="https://www.instagram.com/zata.6/" TargetMode="External"/><Relationship Id="rId15" Type="http://schemas.openxmlformats.org/officeDocument/2006/relationships/hyperlink" Target="https://www.instagram.com/fernandotorres_tattoo/?utm_medium=copy_link" TargetMode="External"/><Relationship Id="rId23" Type="http://schemas.openxmlformats.org/officeDocument/2006/relationships/hyperlink" Target="mailto:esteestuproveedoroficial02@mail.com" TargetMode="External"/><Relationship Id="rId28" Type="http://schemas.openxmlformats.org/officeDocument/2006/relationships/hyperlink" Target="mailto:esteestuproveedoroficial07@mail.com" TargetMode="External"/><Relationship Id="rId10" Type="http://schemas.openxmlformats.org/officeDocument/2006/relationships/hyperlink" Target="https://www.instagram.com/leontatuador/" TargetMode="External"/><Relationship Id="rId19" Type="http://schemas.openxmlformats.org/officeDocument/2006/relationships/hyperlink" Target="https://www.instagram.com/nixon.betancourt/?utm_medium=copy_link" TargetMode="External"/><Relationship Id="rId4" Type="http://schemas.openxmlformats.org/officeDocument/2006/relationships/hyperlink" Target="https://www.instagram.com/cry_in_ink_tattoo/" TargetMode="External"/><Relationship Id="rId9" Type="http://schemas.openxmlformats.org/officeDocument/2006/relationships/hyperlink" Target="https://www.instagram.com/soulart_tattoo_studio/?utm_medium=copy_link" TargetMode="External"/><Relationship Id="rId14" Type="http://schemas.openxmlformats.org/officeDocument/2006/relationships/hyperlink" Target="https://www.instagram.com/skinink.tat/" TargetMode="External"/><Relationship Id="rId22" Type="http://schemas.openxmlformats.org/officeDocument/2006/relationships/hyperlink" Target="mailto:esteestuproveedoroficial01@mail.com" TargetMode="External"/><Relationship Id="rId27" Type="http://schemas.openxmlformats.org/officeDocument/2006/relationships/hyperlink" Target="mailto:esteestuproveedoroficial06@mail.com" TargetMode="External"/><Relationship Id="rId30" Type="http://schemas.openxmlformats.org/officeDocument/2006/relationships/hyperlink" Target="https://www.instagram.com/explo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21D93-470F-40B1-BA9C-847B48CCE262}">
  <dimension ref="A1:H24"/>
  <sheetViews>
    <sheetView workbookViewId="0">
      <selection sqref="A1:H24"/>
    </sheetView>
  </sheetViews>
  <sheetFormatPr baseColWidth="10" defaultRowHeight="15"/>
  <cols>
    <col min="2" max="7" width="12.42578125" bestFit="1" customWidth="1"/>
    <col min="8" max="8" width="12" bestFit="1" customWidth="1"/>
  </cols>
  <sheetData>
    <row r="1" spans="1:8">
      <c r="A1" s="5" t="s">
        <v>309</v>
      </c>
      <c r="B1" s="5" t="s">
        <v>310</v>
      </c>
      <c r="C1" s="5" t="s">
        <v>311</v>
      </c>
      <c r="D1" s="5" t="s">
        <v>312</v>
      </c>
      <c r="E1" s="5" t="s">
        <v>313</v>
      </c>
      <c r="F1" s="5" t="s">
        <v>314</v>
      </c>
      <c r="G1" s="5" t="s">
        <v>315</v>
      </c>
      <c r="H1" s="5" t="s">
        <v>316</v>
      </c>
    </row>
    <row r="2" spans="1:8">
      <c r="A2" s="5">
        <v>1</v>
      </c>
      <c r="B2" s="6" t="s">
        <v>317</v>
      </c>
      <c r="C2" s="6" t="s">
        <v>317</v>
      </c>
      <c r="D2" s="6" t="s">
        <v>317</v>
      </c>
      <c r="E2" s="6" t="s">
        <v>317</v>
      </c>
      <c r="F2" s="6" t="s">
        <v>317</v>
      </c>
      <c r="G2" s="6" t="s">
        <v>317</v>
      </c>
      <c r="H2" s="6" t="s">
        <v>318</v>
      </c>
    </row>
    <row r="3" spans="1:8">
      <c r="A3" s="5">
        <v>2</v>
      </c>
      <c r="B3" s="6" t="s">
        <v>319</v>
      </c>
      <c r="C3" s="6" t="s">
        <v>319</v>
      </c>
      <c r="D3" s="6" t="s">
        <v>319</v>
      </c>
      <c r="E3" s="6" t="s">
        <v>319</v>
      </c>
      <c r="F3" s="6" t="s">
        <v>319</v>
      </c>
      <c r="G3" s="6" t="s">
        <v>319</v>
      </c>
      <c r="H3" s="6" t="s">
        <v>320</v>
      </c>
    </row>
    <row r="4" spans="1:8">
      <c r="A4" s="5">
        <v>3</v>
      </c>
      <c r="B4" s="6" t="s">
        <v>321</v>
      </c>
      <c r="C4" s="6" t="s">
        <v>321</v>
      </c>
      <c r="D4" s="6" t="s">
        <v>321</v>
      </c>
      <c r="E4" s="6" t="s">
        <v>321</v>
      </c>
      <c r="F4" s="6" t="s">
        <v>321</v>
      </c>
      <c r="G4" s="6" t="s">
        <v>321</v>
      </c>
      <c r="H4" s="6" t="s">
        <v>318</v>
      </c>
    </row>
    <row r="5" spans="1:8">
      <c r="A5" s="5">
        <v>4</v>
      </c>
      <c r="B5" s="6" t="s">
        <v>322</v>
      </c>
      <c r="C5" s="6" t="s">
        <v>322</v>
      </c>
      <c r="D5" s="6" t="s">
        <v>322</v>
      </c>
      <c r="E5" s="6" t="s">
        <v>322</v>
      </c>
      <c r="F5" s="6" t="s">
        <v>322</v>
      </c>
      <c r="G5" s="6" t="s">
        <v>322</v>
      </c>
      <c r="H5" s="6" t="s">
        <v>323</v>
      </c>
    </row>
    <row r="6" spans="1:8">
      <c r="A6" s="5">
        <v>5</v>
      </c>
      <c r="B6" s="6" t="s">
        <v>324</v>
      </c>
      <c r="C6" s="6" t="s">
        <v>324</v>
      </c>
      <c r="D6" s="6" t="s">
        <v>324</v>
      </c>
      <c r="E6" s="6" t="s">
        <v>324</v>
      </c>
      <c r="F6" s="6" t="s">
        <v>324</v>
      </c>
      <c r="G6" s="6" t="s">
        <v>324</v>
      </c>
      <c r="H6" s="6" t="s">
        <v>325</v>
      </c>
    </row>
    <row r="7" spans="1:8">
      <c r="A7" s="5">
        <v>6</v>
      </c>
      <c r="B7" s="6" t="s">
        <v>326</v>
      </c>
      <c r="C7" s="6" t="s">
        <v>326</v>
      </c>
      <c r="D7" s="6" t="s">
        <v>326</v>
      </c>
      <c r="E7" s="6" t="s">
        <v>326</v>
      </c>
      <c r="F7" s="6" t="s">
        <v>326</v>
      </c>
      <c r="G7" s="6" t="s">
        <v>318</v>
      </c>
      <c r="H7" s="6" t="s">
        <v>318</v>
      </c>
    </row>
    <row r="8" spans="1:8">
      <c r="A8" s="5">
        <v>7</v>
      </c>
      <c r="B8" s="6" t="s">
        <v>327</v>
      </c>
      <c r="C8" s="6" t="s">
        <v>327</v>
      </c>
      <c r="D8" s="6" t="s">
        <v>327</v>
      </c>
      <c r="E8" s="6" t="s">
        <v>327</v>
      </c>
      <c r="F8" s="6" t="s">
        <v>327</v>
      </c>
      <c r="G8" s="6" t="s">
        <v>327</v>
      </c>
      <c r="H8" s="6" t="s">
        <v>318</v>
      </c>
    </row>
    <row r="9" spans="1:8">
      <c r="A9" s="5">
        <v>8</v>
      </c>
      <c r="B9" s="6" t="s">
        <v>328</v>
      </c>
      <c r="C9" s="6" t="s">
        <v>328</v>
      </c>
      <c r="D9" s="6" t="s">
        <v>328</v>
      </c>
      <c r="E9" s="6" t="s">
        <v>328</v>
      </c>
      <c r="F9" s="6" t="s">
        <v>328</v>
      </c>
      <c r="G9" s="6" t="s">
        <v>328</v>
      </c>
      <c r="H9" s="6" t="s">
        <v>318</v>
      </c>
    </row>
    <row r="10" spans="1:8">
      <c r="A10" s="5">
        <v>9</v>
      </c>
      <c r="B10" s="6" t="s">
        <v>329</v>
      </c>
      <c r="C10" s="6" t="s">
        <v>329</v>
      </c>
      <c r="D10" s="6" t="s">
        <v>329</v>
      </c>
      <c r="E10" s="6" t="s">
        <v>329</v>
      </c>
      <c r="F10" s="6" t="s">
        <v>329</v>
      </c>
      <c r="G10" s="6" t="s">
        <v>329</v>
      </c>
      <c r="H10" s="6" t="s">
        <v>329</v>
      </c>
    </row>
    <row r="11" spans="1:8">
      <c r="A11" s="5">
        <v>10</v>
      </c>
      <c r="B11" s="6" t="s">
        <v>329</v>
      </c>
      <c r="C11" s="6" t="s">
        <v>329</v>
      </c>
      <c r="D11" s="6" t="s">
        <v>329</v>
      </c>
      <c r="E11" s="6" t="s">
        <v>329</v>
      </c>
      <c r="F11" s="6" t="s">
        <v>329</v>
      </c>
      <c r="G11" s="6" t="s">
        <v>329</v>
      </c>
      <c r="H11" s="6" t="s">
        <v>329</v>
      </c>
    </row>
    <row r="12" spans="1:8">
      <c r="A12" s="5">
        <v>11</v>
      </c>
      <c r="B12" s="6" t="s">
        <v>330</v>
      </c>
      <c r="C12" s="6" t="s">
        <v>330</v>
      </c>
      <c r="D12" s="6" t="s">
        <v>330</v>
      </c>
      <c r="E12" s="6" t="s">
        <v>330</v>
      </c>
      <c r="F12" s="6" t="s">
        <v>330</v>
      </c>
      <c r="G12" s="6" t="s">
        <v>330</v>
      </c>
      <c r="H12" s="6" t="s">
        <v>318</v>
      </c>
    </row>
    <row r="13" spans="1:8">
      <c r="A13" s="5">
        <v>12</v>
      </c>
      <c r="B13" s="6" t="s">
        <v>326</v>
      </c>
      <c r="C13" s="6" t="s">
        <v>326</v>
      </c>
      <c r="D13" s="6" t="s">
        <v>326</v>
      </c>
      <c r="E13" s="6" t="s">
        <v>326</v>
      </c>
      <c r="F13" s="6" t="s">
        <v>326</v>
      </c>
      <c r="G13" s="6" t="s">
        <v>326</v>
      </c>
      <c r="H13" s="6" t="s">
        <v>318</v>
      </c>
    </row>
    <row r="14" spans="1:8">
      <c r="A14" s="5">
        <v>13</v>
      </c>
      <c r="B14" s="6" t="s">
        <v>331</v>
      </c>
      <c r="C14" s="6" t="s">
        <v>331</v>
      </c>
      <c r="D14" s="6" t="s">
        <v>331</v>
      </c>
      <c r="E14" s="6" t="s">
        <v>331</v>
      </c>
      <c r="F14" s="6" t="s">
        <v>331</v>
      </c>
      <c r="G14" s="6" t="s">
        <v>331</v>
      </c>
      <c r="H14" s="6" t="s">
        <v>331</v>
      </c>
    </row>
    <row r="15" spans="1:8">
      <c r="A15" s="5">
        <v>14</v>
      </c>
      <c r="B15" s="6" t="s">
        <v>329</v>
      </c>
      <c r="C15" s="6" t="s">
        <v>329</v>
      </c>
      <c r="D15" s="6" t="s">
        <v>329</v>
      </c>
      <c r="E15" s="6" t="s">
        <v>329</v>
      </c>
      <c r="F15" s="6" t="s">
        <v>329</v>
      </c>
      <c r="G15" s="6" t="s">
        <v>329</v>
      </c>
      <c r="H15" s="6" t="s">
        <v>329</v>
      </c>
    </row>
    <row r="16" spans="1:8">
      <c r="A16" s="5">
        <v>15</v>
      </c>
      <c r="B16" s="6" t="s">
        <v>332</v>
      </c>
      <c r="C16" s="6" t="s">
        <v>332</v>
      </c>
      <c r="D16" s="6" t="s">
        <v>332</v>
      </c>
      <c r="E16" s="6" t="s">
        <v>332</v>
      </c>
      <c r="F16" s="6" t="s">
        <v>332</v>
      </c>
      <c r="G16" s="6" t="s">
        <v>332</v>
      </c>
      <c r="H16" s="6" t="s">
        <v>332</v>
      </c>
    </row>
    <row r="17" spans="1:8">
      <c r="A17" s="5">
        <v>16</v>
      </c>
      <c r="B17" s="6" t="s">
        <v>333</v>
      </c>
      <c r="C17" s="6" t="s">
        <v>333</v>
      </c>
      <c r="D17" s="6" t="s">
        <v>333</v>
      </c>
      <c r="E17" s="6" t="s">
        <v>333</v>
      </c>
      <c r="F17" s="6" t="s">
        <v>333</v>
      </c>
      <c r="G17" s="6" t="s">
        <v>333</v>
      </c>
      <c r="H17" s="6" t="s">
        <v>318</v>
      </c>
    </row>
    <row r="18" spans="1:8">
      <c r="A18" s="5">
        <v>17</v>
      </c>
      <c r="B18" s="6" t="s">
        <v>319</v>
      </c>
      <c r="C18" s="6" t="s">
        <v>319</v>
      </c>
      <c r="D18" s="6" t="s">
        <v>319</v>
      </c>
      <c r="E18" s="6" t="s">
        <v>319</v>
      </c>
      <c r="F18" s="6" t="s">
        <v>319</v>
      </c>
      <c r="G18" s="6" t="s">
        <v>319</v>
      </c>
      <c r="H18" s="6" t="s">
        <v>318</v>
      </c>
    </row>
    <row r="19" spans="1:8">
      <c r="A19" s="5">
        <v>18</v>
      </c>
      <c r="B19" s="6" t="s">
        <v>334</v>
      </c>
      <c r="C19" s="6" t="s">
        <v>334</v>
      </c>
      <c r="D19" s="6" t="s">
        <v>334</v>
      </c>
      <c r="E19" s="6" t="s">
        <v>334</v>
      </c>
      <c r="F19" s="6" t="s">
        <v>334</v>
      </c>
      <c r="G19" s="6" t="s">
        <v>334</v>
      </c>
      <c r="H19" s="6" t="s">
        <v>335</v>
      </c>
    </row>
    <row r="20" spans="1:8">
      <c r="A20" s="5">
        <v>19</v>
      </c>
      <c r="B20" s="6" t="s">
        <v>329</v>
      </c>
      <c r="C20" s="6" t="s">
        <v>329</v>
      </c>
      <c r="D20" s="6" t="s">
        <v>329</v>
      </c>
      <c r="E20" s="6" t="s">
        <v>329</v>
      </c>
      <c r="F20" s="6" t="s">
        <v>329</v>
      </c>
      <c r="G20" s="6" t="s">
        <v>329</v>
      </c>
      <c r="H20" s="6" t="s">
        <v>329</v>
      </c>
    </row>
    <row r="21" spans="1:8">
      <c r="A21" s="5">
        <v>20</v>
      </c>
      <c r="B21" s="6" t="s">
        <v>329</v>
      </c>
      <c r="C21" s="6" t="s">
        <v>329</v>
      </c>
      <c r="D21" s="6" t="s">
        <v>329</v>
      </c>
      <c r="E21" s="6" t="s">
        <v>329</v>
      </c>
      <c r="F21" s="6" t="s">
        <v>329</v>
      </c>
      <c r="G21" s="6" t="s">
        <v>329</v>
      </c>
      <c r="H21" s="6" t="s">
        <v>329</v>
      </c>
    </row>
    <row r="22" spans="1:8">
      <c r="A22" s="5">
        <v>21</v>
      </c>
      <c r="B22" s="6" t="s">
        <v>319</v>
      </c>
      <c r="C22" s="6" t="s">
        <v>319</v>
      </c>
      <c r="D22" s="6" t="s">
        <v>319</v>
      </c>
      <c r="E22" s="6" t="s">
        <v>319</v>
      </c>
      <c r="F22" s="6" t="s">
        <v>319</v>
      </c>
      <c r="G22" s="6" t="s">
        <v>319</v>
      </c>
      <c r="H22" s="6" t="s">
        <v>318</v>
      </c>
    </row>
    <row r="23" spans="1:8">
      <c r="A23" s="5">
        <v>22</v>
      </c>
      <c r="B23" s="6" t="s">
        <v>336</v>
      </c>
      <c r="C23" s="6" t="s">
        <v>336</v>
      </c>
      <c r="D23" s="6" t="s">
        <v>336</v>
      </c>
      <c r="E23" s="6" t="s">
        <v>336</v>
      </c>
      <c r="F23" s="6" t="s">
        <v>336</v>
      </c>
      <c r="G23" s="6" t="s">
        <v>336</v>
      </c>
      <c r="H23" s="6" t="s">
        <v>318</v>
      </c>
    </row>
    <row r="24" spans="1:8">
      <c r="A24" s="5">
        <v>23</v>
      </c>
      <c r="B24" s="6" t="s">
        <v>329</v>
      </c>
      <c r="C24" s="6" t="s">
        <v>329</v>
      </c>
      <c r="D24" s="6" t="s">
        <v>329</v>
      </c>
      <c r="E24" s="6" t="s">
        <v>329</v>
      </c>
      <c r="F24" s="6" t="s">
        <v>329</v>
      </c>
      <c r="G24" s="6" t="s">
        <v>329</v>
      </c>
      <c r="H24" s="6" t="s">
        <v>329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8D099-5FD6-4529-AD7A-6BC081EA1E76}">
  <dimension ref="A1:B7"/>
  <sheetViews>
    <sheetView workbookViewId="0">
      <selection sqref="A1:B7"/>
    </sheetView>
  </sheetViews>
  <sheetFormatPr baseColWidth="10" defaultRowHeight="15"/>
  <cols>
    <col min="1" max="1" width="16.42578125" bestFit="1" customWidth="1"/>
    <col min="2" max="2" width="30.5703125" bestFit="1" customWidth="1"/>
  </cols>
  <sheetData>
    <row r="1" spans="1:2">
      <c r="A1" s="5" t="s">
        <v>411</v>
      </c>
      <c r="B1" s="5" t="s">
        <v>412</v>
      </c>
    </row>
    <row r="2" spans="1:2">
      <c r="A2" s="5">
        <v>1</v>
      </c>
      <c r="B2" s="5" t="s">
        <v>413</v>
      </c>
    </row>
    <row r="3" spans="1:2">
      <c r="A3" s="5">
        <v>2</v>
      </c>
      <c r="B3" s="5" t="s">
        <v>414</v>
      </c>
    </row>
    <row r="4" spans="1:2">
      <c r="A4" s="5">
        <v>3</v>
      </c>
      <c r="B4" s="5" t="s">
        <v>415</v>
      </c>
    </row>
    <row r="5" spans="1:2">
      <c r="A5" s="5">
        <v>4</v>
      </c>
      <c r="B5" s="5" t="s">
        <v>416</v>
      </c>
    </row>
    <row r="6" spans="1:2">
      <c r="A6" s="5">
        <v>5</v>
      </c>
      <c r="B6" s="5" t="s">
        <v>417</v>
      </c>
    </row>
    <row r="7" spans="1:2">
      <c r="A7" s="5">
        <v>6</v>
      </c>
      <c r="B7" s="5" t="s">
        <v>418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2BB3-F357-4E85-BD90-CF3E1AC1EE58}">
  <dimension ref="A1:H8"/>
  <sheetViews>
    <sheetView workbookViewId="0">
      <selection activeCell="K37" sqref="K37"/>
    </sheetView>
  </sheetViews>
  <sheetFormatPr baseColWidth="10" defaultRowHeight="15"/>
  <cols>
    <col min="1" max="1" width="19.85546875" customWidth="1"/>
    <col min="2" max="2" width="57.5703125" bestFit="1" customWidth="1"/>
    <col min="3" max="3" width="11.85546875" customWidth="1"/>
    <col min="4" max="4" width="13" bestFit="1" customWidth="1"/>
    <col min="5" max="5" width="14.7109375" bestFit="1" customWidth="1"/>
    <col min="6" max="6" width="12.5703125" bestFit="1" customWidth="1"/>
    <col min="7" max="7" width="18.140625" bestFit="1" customWidth="1"/>
    <col min="8" max="8" width="11.7109375" bestFit="1" customWidth="1"/>
  </cols>
  <sheetData>
    <row r="1" spans="1:8">
      <c r="A1" s="5" t="s">
        <v>455</v>
      </c>
      <c r="B1" s="5" t="s">
        <v>456</v>
      </c>
      <c r="C1" s="5" t="s">
        <v>457</v>
      </c>
      <c r="D1" s="5" t="s">
        <v>458</v>
      </c>
      <c r="E1" s="5" t="s">
        <v>459</v>
      </c>
      <c r="F1" s="14" t="s">
        <v>460</v>
      </c>
      <c r="G1" s="14" t="s">
        <v>462</v>
      </c>
      <c r="H1" s="5" t="s">
        <v>461</v>
      </c>
    </row>
    <row r="2" spans="1:8">
      <c r="A2" s="5">
        <v>1</v>
      </c>
      <c r="B2" s="5" t="s">
        <v>422</v>
      </c>
      <c r="C2" s="7">
        <v>44530</v>
      </c>
      <c r="D2" s="5">
        <v>70</v>
      </c>
      <c r="E2" s="5">
        <v>0</v>
      </c>
      <c r="F2" s="14">
        <v>22</v>
      </c>
      <c r="G2" s="14">
        <f t="shared" ref="G2:G8" si="0">VLOOKUP(F2,valor_impuesto,3)</f>
        <v>0.1</v>
      </c>
      <c r="H2" s="13">
        <f>(D2+E2)+((D2+E2)*G2)</f>
        <v>77</v>
      </c>
    </row>
    <row r="3" spans="1:8">
      <c r="A3" s="5">
        <v>2</v>
      </c>
      <c r="B3" s="5" t="s">
        <v>423</v>
      </c>
      <c r="C3" s="7">
        <v>44531</v>
      </c>
      <c r="D3" s="5">
        <v>50</v>
      </c>
      <c r="E3" s="5">
        <v>0</v>
      </c>
      <c r="F3" s="14">
        <v>22</v>
      </c>
      <c r="G3" s="14">
        <f t="shared" si="0"/>
        <v>0.1</v>
      </c>
      <c r="H3" s="13">
        <f t="shared" ref="H3:H8" si="1">(D3+E3)+((D3+E3)*G3)</f>
        <v>55</v>
      </c>
    </row>
    <row r="4" spans="1:8">
      <c r="A4" s="5">
        <v>3</v>
      </c>
      <c r="B4" s="5" t="s">
        <v>424</v>
      </c>
      <c r="C4" s="7">
        <v>44532</v>
      </c>
      <c r="D4" s="5">
        <v>80</v>
      </c>
      <c r="E4" s="5">
        <v>0</v>
      </c>
      <c r="F4" s="14">
        <v>22</v>
      </c>
      <c r="G4" s="14">
        <f t="shared" si="0"/>
        <v>0.1</v>
      </c>
      <c r="H4" s="13">
        <f t="shared" si="1"/>
        <v>88</v>
      </c>
    </row>
    <row r="5" spans="1:8">
      <c r="A5" s="5">
        <v>4</v>
      </c>
      <c r="B5" s="5" t="s">
        <v>425</v>
      </c>
      <c r="C5" s="7">
        <v>44533</v>
      </c>
      <c r="D5" s="5">
        <v>70</v>
      </c>
      <c r="E5" s="5">
        <v>0</v>
      </c>
      <c r="F5" s="14">
        <v>22</v>
      </c>
      <c r="G5" s="14">
        <f t="shared" si="0"/>
        <v>0.1</v>
      </c>
      <c r="H5" s="13">
        <f t="shared" si="1"/>
        <v>77</v>
      </c>
    </row>
    <row r="6" spans="1:8">
      <c r="A6" s="5">
        <v>5</v>
      </c>
      <c r="B6" s="5" t="s">
        <v>426</v>
      </c>
      <c r="C6" s="7">
        <v>44534</v>
      </c>
      <c r="D6" s="5">
        <v>0</v>
      </c>
      <c r="E6" s="5">
        <v>20</v>
      </c>
      <c r="F6" s="14">
        <v>22</v>
      </c>
      <c r="G6" s="14">
        <f t="shared" si="0"/>
        <v>0.1</v>
      </c>
      <c r="H6" s="13">
        <f t="shared" si="1"/>
        <v>22</v>
      </c>
    </row>
    <row r="7" spans="1:8">
      <c r="A7" s="5">
        <v>6</v>
      </c>
      <c r="B7" s="5" t="s">
        <v>427</v>
      </c>
      <c r="C7" s="7">
        <v>44535</v>
      </c>
      <c r="D7" s="5">
        <v>0</v>
      </c>
      <c r="E7" s="5">
        <v>20</v>
      </c>
      <c r="F7" s="14">
        <v>22</v>
      </c>
      <c r="G7" s="14">
        <f t="shared" si="0"/>
        <v>0.1</v>
      </c>
      <c r="H7" s="13">
        <f t="shared" si="1"/>
        <v>22</v>
      </c>
    </row>
    <row r="8" spans="1:8">
      <c r="A8" s="4">
        <v>7</v>
      </c>
      <c r="B8" s="4" t="s">
        <v>469</v>
      </c>
      <c r="C8" s="7">
        <v>44536</v>
      </c>
      <c r="D8" s="4">
        <v>70</v>
      </c>
      <c r="E8" s="4">
        <v>20</v>
      </c>
      <c r="F8" s="14">
        <v>22</v>
      </c>
      <c r="G8" s="14">
        <f t="shared" si="0"/>
        <v>0.1</v>
      </c>
      <c r="H8" s="13">
        <f t="shared" si="1"/>
        <v>99</v>
      </c>
    </row>
  </sheetData>
  <dataValidations count="1">
    <dataValidation type="list" allowBlank="1" showInputMessage="1" showErrorMessage="1" sqref="F2:F8" xr:uid="{DBAD0B51-4138-4A1E-8B29-6737AB29DF9A}">
      <formula1>id_impuesto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85CF9-2BF7-4D43-BF64-FAF4ECEE2DA2}">
  <dimension ref="A1:C8"/>
  <sheetViews>
    <sheetView workbookViewId="0">
      <selection sqref="A1:C8"/>
    </sheetView>
  </sheetViews>
  <sheetFormatPr baseColWidth="10" defaultRowHeight="15"/>
  <cols>
    <col min="1" max="1" width="13.5703125" bestFit="1" customWidth="1"/>
    <col min="2" max="2" width="18.42578125" bestFit="1" customWidth="1"/>
    <col min="3" max="3" width="12.140625" bestFit="1" customWidth="1"/>
  </cols>
  <sheetData>
    <row r="1" spans="1:3">
      <c r="A1" s="5" t="s">
        <v>498</v>
      </c>
      <c r="B1" s="14" t="s">
        <v>455</v>
      </c>
      <c r="C1" s="14" t="s">
        <v>434</v>
      </c>
    </row>
    <row r="2" spans="1:3">
      <c r="A2" s="5">
        <v>1</v>
      </c>
      <c r="B2" s="14">
        <v>1</v>
      </c>
      <c r="C2" s="14">
        <v>22</v>
      </c>
    </row>
    <row r="3" spans="1:3">
      <c r="A3" s="5">
        <v>2</v>
      </c>
      <c r="B3" s="14">
        <v>2</v>
      </c>
      <c r="C3" s="14">
        <v>22</v>
      </c>
    </row>
    <row r="4" spans="1:3">
      <c r="A4" s="5">
        <v>3</v>
      </c>
      <c r="B4" s="14">
        <v>3</v>
      </c>
      <c r="C4" s="14">
        <v>22</v>
      </c>
    </row>
    <row r="5" spans="1:3">
      <c r="A5" s="5">
        <v>4</v>
      </c>
      <c r="B5" s="14">
        <v>4</v>
      </c>
      <c r="C5" s="14">
        <v>22</v>
      </c>
    </row>
    <row r="6" spans="1:3">
      <c r="A6" s="5">
        <v>5</v>
      </c>
      <c r="B6" s="14">
        <v>5</v>
      </c>
      <c r="C6" s="14">
        <v>22</v>
      </c>
    </row>
    <row r="7" spans="1:3">
      <c r="A7" s="5">
        <v>6</v>
      </c>
      <c r="B7" s="14">
        <v>6</v>
      </c>
      <c r="C7" s="14">
        <v>22</v>
      </c>
    </row>
    <row r="8" spans="1:3">
      <c r="A8" s="5">
        <v>7</v>
      </c>
      <c r="B8" s="14">
        <v>7</v>
      </c>
      <c r="C8" s="14">
        <v>22</v>
      </c>
    </row>
  </sheetData>
  <dataValidations count="1">
    <dataValidation type="list" allowBlank="1" showInputMessage="1" showErrorMessage="1" sqref="C2:C8" xr:uid="{DDBD33A1-3A48-4E20-87F4-E10A27AB3A5A}">
      <formula1>id_impuesto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AE4EB-C977-4BFF-A7DC-5785568EB9EE}">
  <dimension ref="A1:C23"/>
  <sheetViews>
    <sheetView workbookViewId="0">
      <selection activeCell="F13" sqref="F13"/>
    </sheetView>
  </sheetViews>
  <sheetFormatPr baseColWidth="10" defaultRowHeight="15"/>
  <cols>
    <col min="1" max="1" width="12.140625" bestFit="1" customWidth="1"/>
    <col min="2" max="2" width="56.85546875" bestFit="1" customWidth="1"/>
    <col min="3" max="3" width="14.85546875" bestFit="1" customWidth="1"/>
  </cols>
  <sheetData>
    <row r="1" spans="1:3">
      <c r="A1" s="5" t="s">
        <v>434</v>
      </c>
      <c r="B1" s="5" t="s">
        <v>435</v>
      </c>
      <c r="C1" s="5" t="s">
        <v>436</v>
      </c>
    </row>
    <row r="2" spans="1:3">
      <c r="A2" s="5">
        <v>1</v>
      </c>
      <c r="B2" s="5" t="s">
        <v>437</v>
      </c>
      <c r="C2" s="5">
        <v>0.31</v>
      </c>
    </row>
    <row r="3" spans="1:3">
      <c r="A3" s="5">
        <v>2</v>
      </c>
      <c r="B3" s="5" t="s">
        <v>438</v>
      </c>
      <c r="C3" s="5">
        <v>0.1</v>
      </c>
    </row>
    <row r="4" spans="1:3">
      <c r="A4" s="5">
        <v>3</v>
      </c>
      <c r="B4" s="5" t="s">
        <v>439</v>
      </c>
      <c r="C4" s="5">
        <v>0</v>
      </c>
    </row>
    <row r="5" spans="1:3">
      <c r="A5" s="5">
        <v>4</v>
      </c>
      <c r="B5" s="5" t="s">
        <v>440</v>
      </c>
      <c r="C5" s="5">
        <v>0.05</v>
      </c>
    </row>
    <row r="6" spans="1:3">
      <c r="A6" s="5">
        <v>5</v>
      </c>
      <c r="B6" s="5" t="s">
        <v>441</v>
      </c>
      <c r="C6" s="5">
        <v>0.15</v>
      </c>
    </row>
    <row r="7" spans="1:3">
      <c r="A7" s="5">
        <v>6</v>
      </c>
      <c r="B7" s="5" t="s">
        <v>442</v>
      </c>
      <c r="C7" s="5">
        <v>0.19</v>
      </c>
    </row>
    <row r="8" spans="1:3">
      <c r="A8" s="5">
        <v>7</v>
      </c>
      <c r="B8" s="5" t="s">
        <v>443</v>
      </c>
      <c r="C8" s="5">
        <v>0.02</v>
      </c>
    </row>
    <row r="9" spans="1:3">
      <c r="A9" s="5">
        <v>8</v>
      </c>
      <c r="B9" s="5" t="s">
        <v>444</v>
      </c>
      <c r="C9" s="5">
        <v>0.04</v>
      </c>
    </row>
    <row r="10" spans="1:3">
      <c r="A10" s="5">
        <v>9</v>
      </c>
      <c r="B10" s="5" t="s">
        <v>445</v>
      </c>
      <c r="C10" s="5">
        <v>0.08</v>
      </c>
    </row>
    <row r="11" spans="1:3">
      <c r="A11" s="5">
        <v>10</v>
      </c>
      <c r="B11" s="5" t="s">
        <v>446</v>
      </c>
      <c r="C11" s="5">
        <v>0.16</v>
      </c>
    </row>
    <row r="12" spans="1:3">
      <c r="A12" s="5">
        <v>11</v>
      </c>
      <c r="B12" s="5" t="s">
        <v>447</v>
      </c>
      <c r="C12" s="5">
        <v>4.0000000000000001E-3</v>
      </c>
    </row>
    <row r="13" spans="1:3">
      <c r="A13" s="5">
        <v>12</v>
      </c>
      <c r="B13" s="5" t="s">
        <v>501</v>
      </c>
      <c r="C13" s="5">
        <v>2E-3</v>
      </c>
    </row>
    <row r="14" spans="1:3">
      <c r="A14" s="5">
        <v>13</v>
      </c>
      <c r="B14" s="5" t="s">
        <v>502</v>
      </c>
      <c r="C14" s="5">
        <v>1.4E-2</v>
      </c>
    </row>
    <row r="15" spans="1:3">
      <c r="A15" s="5">
        <v>14</v>
      </c>
      <c r="B15" s="5" t="s">
        <v>503</v>
      </c>
      <c r="C15" s="5">
        <v>5.0000000000000001E-3</v>
      </c>
    </row>
    <row r="16" spans="1:3">
      <c r="A16" s="5">
        <v>15</v>
      </c>
      <c r="B16" s="5" t="s">
        <v>504</v>
      </c>
      <c r="C16" s="5">
        <v>1.6E-2</v>
      </c>
    </row>
    <row r="17" spans="1:3">
      <c r="A17" s="5">
        <v>16</v>
      </c>
      <c r="B17" s="5" t="s">
        <v>448</v>
      </c>
      <c r="C17" s="5">
        <v>0.4</v>
      </c>
    </row>
    <row r="18" spans="1:3">
      <c r="A18" s="5">
        <v>17</v>
      </c>
      <c r="B18" s="5" t="s">
        <v>449</v>
      </c>
      <c r="C18" s="5">
        <v>0.379</v>
      </c>
    </row>
    <row r="19" spans="1:3">
      <c r="A19" s="5">
        <v>18</v>
      </c>
      <c r="B19" s="5" t="s">
        <v>450</v>
      </c>
      <c r="C19" s="5">
        <v>0.1</v>
      </c>
    </row>
    <row r="20" spans="1:3">
      <c r="A20" s="5">
        <v>19</v>
      </c>
      <c r="B20" s="5" t="s">
        <v>451</v>
      </c>
      <c r="C20" s="5">
        <v>0.15</v>
      </c>
    </row>
    <row r="21" spans="1:3">
      <c r="A21" s="5">
        <v>20</v>
      </c>
      <c r="B21" s="5" t="s">
        <v>452</v>
      </c>
      <c r="C21" s="5">
        <v>0.15</v>
      </c>
    </row>
    <row r="22" spans="1:3">
      <c r="A22" s="5">
        <v>21</v>
      </c>
      <c r="B22" s="5" t="s">
        <v>453</v>
      </c>
      <c r="C22" s="5">
        <v>0.1</v>
      </c>
    </row>
    <row r="23" spans="1:3">
      <c r="A23" s="5">
        <v>22</v>
      </c>
      <c r="B23" s="5" t="s">
        <v>454</v>
      </c>
      <c r="C23" s="5">
        <v>0.1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1DD6-514C-4A36-B28D-3B18B8B1AC6F}">
  <dimension ref="A1:B9"/>
  <sheetViews>
    <sheetView workbookViewId="0">
      <selection activeCell="N22" sqref="N22"/>
    </sheetView>
  </sheetViews>
  <sheetFormatPr baseColWidth="10" defaultRowHeight="15"/>
  <cols>
    <col min="1" max="1" width="17.5703125" customWidth="1"/>
    <col min="2" max="2" width="26.5703125" bestFit="1" customWidth="1"/>
  </cols>
  <sheetData>
    <row r="1" spans="1:2">
      <c r="A1" s="5" t="s">
        <v>463</v>
      </c>
      <c r="B1" s="5" t="s">
        <v>113</v>
      </c>
    </row>
    <row r="2" spans="1:2">
      <c r="A2" s="5">
        <v>1</v>
      </c>
      <c r="B2" s="5" t="s">
        <v>488</v>
      </c>
    </row>
    <row r="3" spans="1:2">
      <c r="A3" s="5">
        <v>2</v>
      </c>
      <c r="B3" s="5" t="s">
        <v>487</v>
      </c>
    </row>
    <row r="4" spans="1:2">
      <c r="A4" s="5">
        <v>3</v>
      </c>
      <c r="B4" s="5" t="s">
        <v>489</v>
      </c>
    </row>
    <row r="5" spans="1:2">
      <c r="A5" s="5">
        <v>4</v>
      </c>
      <c r="B5" s="5" t="s">
        <v>490</v>
      </c>
    </row>
    <row r="6" spans="1:2">
      <c r="A6" s="5">
        <v>5</v>
      </c>
      <c r="B6" s="5" t="s">
        <v>491</v>
      </c>
    </row>
    <row r="7" spans="1:2">
      <c r="A7" s="5">
        <v>6</v>
      </c>
      <c r="B7" s="5" t="s">
        <v>492</v>
      </c>
    </row>
    <row r="8" spans="1:2">
      <c r="A8" s="5">
        <v>7</v>
      </c>
      <c r="B8" s="5" t="s">
        <v>493</v>
      </c>
    </row>
    <row r="9" spans="1:2">
      <c r="A9" s="5">
        <v>8</v>
      </c>
      <c r="B9" s="5" t="s">
        <v>494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00F8-A8ED-4766-95A0-9DBD30224F00}">
  <dimension ref="A1:F21"/>
  <sheetViews>
    <sheetView workbookViewId="0">
      <selection activeCell="I12" sqref="I12"/>
    </sheetView>
  </sheetViews>
  <sheetFormatPr baseColWidth="10" defaultRowHeight="15"/>
  <cols>
    <col min="2" max="2" width="21.5703125" bestFit="1" customWidth="1"/>
    <col min="3" max="3" width="11.85546875" bestFit="1" customWidth="1"/>
    <col min="4" max="4" width="18.140625" customWidth="1"/>
    <col min="5" max="5" width="19.85546875" customWidth="1"/>
    <col min="6" max="6" width="18.85546875" bestFit="1" customWidth="1"/>
    <col min="8" max="8" width="18.7109375" customWidth="1"/>
  </cols>
  <sheetData>
    <row r="1" spans="1:6">
      <c r="A1" s="5" t="s">
        <v>464</v>
      </c>
      <c r="B1" s="5" t="s">
        <v>465</v>
      </c>
      <c r="C1" s="5" t="s">
        <v>466</v>
      </c>
      <c r="D1" s="14" t="s">
        <v>467</v>
      </c>
      <c r="E1" s="14" t="s">
        <v>468</v>
      </c>
      <c r="F1" s="14" t="s">
        <v>421</v>
      </c>
    </row>
    <row r="2" spans="1:6">
      <c r="A2" s="5">
        <v>1</v>
      </c>
      <c r="B2" s="5" t="s">
        <v>470</v>
      </c>
      <c r="C2" s="7">
        <v>44520</v>
      </c>
      <c r="D2" s="14">
        <v>1</v>
      </c>
      <c r="E2" s="14">
        <v>1</v>
      </c>
      <c r="F2" s="14">
        <v>1</v>
      </c>
    </row>
    <row r="3" spans="1:6">
      <c r="A3" s="5">
        <v>2</v>
      </c>
      <c r="B3" s="5" t="s">
        <v>471</v>
      </c>
      <c r="C3" s="7">
        <v>44521</v>
      </c>
      <c r="D3" s="14">
        <v>2</v>
      </c>
      <c r="E3" s="14">
        <v>1</v>
      </c>
      <c r="F3" s="14">
        <v>6</v>
      </c>
    </row>
    <row r="4" spans="1:6">
      <c r="A4" s="5">
        <v>3</v>
      </c>
      <c r="B4" s="5" t="s">
        <v>472</v>
      </c>
      <c r="C4" s="7">
        <v>44522</v>
      </c>
      <c r="D4" s="14">
        <v>3</v>
      </c>
      <c r="E4" s="14">
        <v>1</v>
      </c>
      <c r="F4" s="14">
        <v>2</v>
      </c>
    </row>
    <row r="5" spans="1:6">
      <c r="A5" s="5">
        <v>4</v>
      </c>
      <c r="B5" s="5" t="s">
        <v>473</v>
      </c>
      <c r="C5" s="7">
        <v>44523</v>
      </c>
      <c r="D5" s="14">
        <v>4</v>
      </c>
      <c r="E5" s="14">
        <v>1</v>
      </c>
      <c r="F5" s="14">
        <v>5</v>
      </c>
    </row>
    <row r="6" spans="1:6">
      <c r="A6" s="5">
        <v>5</v>
      </c>
      <c r="B6" s="5" t="s">
        <v>474</v>
      </c>
      <c r="C6" s="7">
        <v>44524</v>
      </c>
      <c r="D6" s="14">
        <v>5</v>
      </c>
      <c r="E6" s="14">
        <v>7</v>
      </c>
      <c r="F6" s="14">
        <v>3</v>
      </c>
    </row>
    <row r="7" spans="1:6">
      <c r="A7" s="5">
        <v>6</v>
      </c>
      <c r="B7" s="5" t="s">
        <v>475</v>
      </c>
      <c r="C7" s="7">
        <v>44525</v>
      </c>
      <c r="D7" s="14">
        <v>6</v>
      </c>
      <c r="E7" s="14">
        <v>8</v>
      </c>
      <c r="F7" s="14">
        <v>4</v>
      </c>
    </row>
    <row r="8" spans="1:6">
      <c r="A8" s="5">
        <v>7</v>
      </c>
      <c r="B8" s="5" t="s">
        <v>476</v>
      </c>
      <c r="C8" s="7">
        <v>44526</v>
      </c>
      <c r="D8" s="14">
        <v>7</v>
      </c>
      <c r="E8" s="14">
        <v>8</v>
      </c>
      <c r="F8" s="14">
        <v>4</v>
      </c>
    </row>
    <row r="9" spans="1:6">
      <c r="A9" s="5">
        <v>8</v>
      </c>
      <c r="B9" s="5" t="s">
        <v>477</v>
      </c>
      <c r="C9" s="7">
        <v>44527</v>
      </c>
      <c r="D9" s="14">
        <v>1</v>
      </c>
      <c r="E9" s="14">
        <v>1</v>
      </c>
      <c r="F9" s="14">
        <v>3</v>
      </c>
    </row>
    <row r="10" spans="1:6">
      <c r="A10" s="5">
        <v>9</v>
      </c>
      <c r="B10" s="5" t="s">
        <v>478</v>
      </c>
      <c r="C10" s="7">
        <v>44528</v>
      </c>
      <c r="D10" s="14">
        <v>2</v>
      </c>
      <c r="E10" s="14">
        <v>1</v>
      </c>
      <c r="F10" s="14">
        <v>5</v>
      </c>
    </row>
    <row r="11" spans="1:6">
      <c r="A11" s="5">
        <v>10</v>
      </c>
      <c r="B11" s="5" t="s">
        <v>479</v>
      </c>
      <c r="C11" s="7">
        <v>44529</v>
      </c>
      <c r="D11" s="14">
        <v>3</v>
      </c>
      <c r="E11" s="14">
        <v>1</v>
      </c>
      <c r="F11" s="14">
        <v>2</v>
      </c>
    </row>
    <row r="12" spans="1:6">
      <c r="A12" s="5">
        <v>11</v>
      </c>
      <c r="B12" s="5" t="s">
        <v>480</v>
      </c>
      <c r="C12" s="7">
        <v>44530</v>
      </c>
      <c r="D12" s="14">
        <v>4</v>
      </c>
      <c r="E12" s="14">
        <v>1</v>
      </c>
      <c r="F12" s="14">
        <v>6</v>
      </c>
    </row>
    <row r="13" spans="1:6">
      <c r="A13" s="5">
        <v>12</v>
      </c>
      <c r="B13" s="5" t="s">
        <v>481</v>
      </c>
      <c r="C13" s="7">
        <v>44531</v>
      </c>
      <c r="D13" s="14">
        <v>5</v>
      </c>
      <c r="E13" s="14">
        <v>7</v>
      </c>
      <c r="F13" s="14">
        <v>1</v>
      </c>
    </row>
    <row r="14" spans="1:6">
      <c r="A14" s="5">
        <v>13</v>
      </c>
      <c r="B14" s="5" t="s">
        <v>482</v>
      </c>
      <c r="C14" s="7">
        <v>44532</v>
      </c>
      <c r="D14" s="14">
        <v>6</v>
      </c>
      <c r="E14" s="14">
        <v>8</v>
      </c>
      <c r="F14" s="14">
        <v>7</v>
      </c>
    </row>
    <row r="15" spans="1:6">
      <c r="A15" s="5">
        <v>14</v>
      </c>
      <c r="B15" s="5" t="s">
        <v>483</v>
      </c>
      <c r="C15" s="7">
        <v>44533</v>
      </c>
      <c r="D15" s="14">
        <v>7</v>
      </c>
      <c r="E15" s="14">
        <v>8</v>
      </c>
      <c r="F15" s="14">
        <v>7</v>
      </c>
    </row>
    <row r="16" spans="1:6">
      <c r="A16" s="5">
        <v>15</v>
      </c>
      <c r="B16" s="5" t="s">
        <v>484</v>
      </c>
      <c r="C16" s="7">
        <v>44534</v>
      </c>
      <c r="D16" s="14">
        <v>1</v>
      </c>
      <c r="E16" s="14">
        <v>1</v>
      </c>
      <c r="F16" s="14">
        <v>1</v>
      </c>
    </row>
    <row r="17" spans="1:6">
      <c r="A17" s="5">
        <v>16</v>
      </c>
      <c r="B17" s="5" t="s">
        <v>485</v>
      </c>
      <c r="C17" s="7">
        <v>44535</v>
      </c>
      <c r="D17" s="14">
        <v>2</v>
      </c>
      <c r="E17" s="14">
        <v>1</v>
      </c>
      <c r="F17" s="14">
        <v>6</v>
      </c>
    </row>
    <row r="18" spans="1:6">
      <c r="A18" s="5">
        <v>17</v>
      </c>
      <c r="B18" s="5" t="s">
        <v>486</v>
      </c>
      <c r="C18" s="7">
        <v>44536</v>
      </c>
      <c r="D18" s="14">
        <v>3</v>
      </c>
      <c r="E18" s="14">
        <v>1</v>
      </c>
      <c r="F18" s="14">
        <v>2</v>
      </c>
    </row>
    <row r="19" spans="1:6">
      <c r="A19" s="5">
        <v>18</v>
      </c>
      <c r="B19" s="5" t="s">
        <v>470</v>
      </c>
      <c r="C19" s="7">
        <v>44537</v>
      </c>
      <c r="D19" s="14">
        <v>4</v>
      </c>
      <c r="E19" s="14">
        <v>1</v>
      </c>
      <c r="F19" s="14">
        <v>5</v>
      </c>
    </row>
    <row r="20" spans="1:6">
      <c r="A20" s="5">
        <v>19</v>
      </c>
      <c r="B20" s="5" t="s">
        <v>472</v>
      </c>
      <c r="C20" s="7">
        <v>44538</v>
      </c>
      <c r="D20" s="14">
        <v>5</v>
      </c>
      <c r="E20" s="14">
        <v>8</v>
      </c>
      <c r="F20" s="14">
        <v>3</v>
      </c>
    </row>
    <row r="21" spans="1:6">
      <c r="A21" s="5">
        <v>20</v>
      </c>
      <c r="B21" s="5" t="s">
        <v>470</v>
      </c>
      <c r="C21" s="7">
        <v>44539</v>
      </c>
      <c r="D21" s="14">
        <v>6</v>
      </c>
      <c r="E21" s="14">
        <v>8</v>
      </c>
      <c r="F21" s="14">
        <v>4</v>
      </c>
    </row>
  </sheetData>
  <dataValidations count="3">
    <dataValidation type="list" allowBlank="1" showInputMessage="1" showErrorMessage="1" sqref="D2:D21" xr:uid="{FC233186-4B2A-4ACC-B532-94FE260144D0}">
      <formula1>id_persona</formula1>
    </dataValidation>
    <dataValidation type="list" allowBlank="1" showInputMessage="1" showErrorMessage="1" sqref="F2:F21" xr:uid="{7E48AC2C-4AD7-4FDD-9A92-92BB154C85A9}">
      <formula1>id_precio_producto</formula1>
    </dataValidation>
    <dataValidation type="list" allowBlank="1" showInputMessage="1" showErrorMessage="1" sqref="E2:E21" xr:uid="{3DC0F585-789A-494E-9E14-28930340AA16}">
      <formula1>id_detalle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44B6-C008-4AA2-89D5-2D8E5CE183C7}">
  <dimension ref="A1:H26"/>
  <sheetViews>
    <sheetView workbookViewId="0">
      <selection sqref="A1:H26"/>
    </sheetView>
  </sheetViews>
  <sheetFormatPr baseColWidth="10" defaultRowHeight="15"/>
  <cols>
    <col min="1" max="1" width="15.85546875" bestFit="1" customWidth="1"/>
    <col min="2" max="2" width="39.5703125" customWidth="1"/>
    <col min="3" max="3" width="63.28515625" customWidth="1"/>
    <col min="4" max="4" width="13.5703125" customWidth="1"/>
    <col min="5" max="5" width="14.140625" customWidth="1"/>
    <col min="6" max="6" width="13.7109375" bestFit="1" customWidth="1"/>
    <col min="8" max="8" width="12.85546875" customWidth="1"/>
  </cols>
  <sheetData>
    <row r="1" spans="1:8">
      <c r="A1" s="4" t="s">
        <v>0</v>
      </c>
      <c r="B1" s="4" t="s">
        <v>6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14" t="s">
        <v>337</v>
      </c>
    </row>
    <row r="2" spans="1:8">
      <c r="A2" s="1">
        <v>1</v>
      </c>
      <c r="B2" s="1" t="s">
        <v>7</v>
      </c>
      <c r="C2" s="1" t="s">
        <v>32</v>
      </c>
      <c r="D2" s="1" t="s">
        <v>53</v>
      </c>
      <c r="E2" s="1" t="s">
        <v>73</v>
      </c>
      <c r="F2" s="1" t="s">
        <v>72</v>
      </c>
      <c r="G2" s="1" t="s">
        <v>71</v>
      </c>
      <c r="H2" s="14">
        <v>1</v>
      </c>
    </row>
    <row r="3" spans="1:8">
      <c r="A3" s="1">
        <v>2</v>
      </c>
      <c r="B3" s="1" t="s">
        <v>8</v>
      </c>
      <c r="C3" s="1" t="s">
        <v>33</v>
      </c>
      <c r="D3" s="2" t="s">
        <v>54</v>
      </c>
      <c r="E3" s="1" t="s">
        <v>76</v>
      </c>
      <c r="F3" s="1" t="s">
        <v>72</v>
      </c>
      <c r="G3" s="1" t="s">
        <v>71</v>
      </c>
      <c r="H3" s="14">
        <v>2</v>
      </c>
    </row>
    <row r="4" spans="1:8">
      <c r="A4" s="1">
        <v>3</v>
      </c>
      <c r="B4" s="1" t="s">
        <v>9</v>
      </c>
      <c r="C4" s="3" t="s">
        <v>34</v>
      </c>
      <c r="D4" s="2" t="s">
        <v>55</v>
      </c>
      <c r="E4" s="1" t="s">
        <v>80</v>
      </c>
      <c r="F4" s="1" t="s">
        <v>72</v>
      </c>
      <c r="G4" s="1" t="s">
        <v>71</v>
      </c>
      <c r="H4" s="14">
        <v>3</v>
      </c>
    </row>
    <row r="5" spans="1:8">
      <c r="A5" s="1">
        <v>4</v>
      </c>
      <c r="B5" s="1" t="s">
        <v>10</v>
      </c>
      <c r="C5" s="1" t="s">
        <v>35</v>
      </c>
      <c r="D5" s="1" t="s">
        <v>56</v>
      </c>
      <c r="E5" s="1" t="s">
        <v>81</v>
      </c>
      <c r="F5" s="1" t="s">
        <v>72</v>
      </c>
      <c r="G5" s="1" t="s">
        <v>71</v>
      </c>
      <c r="H5" s="14">
        <v>4</v>
      </c>
    </row>
    <row r="6" spans="1:8">
      <c r="A6" s="1">
        <v>5</v>
      </c>
      <c r="B6" s="1" t="s">
        <v>11</v>
      </c>
      <c r="C6" s="1" t="s">
        <v>36</v>
      </c>
      <c r="D6" s="1" t="s">
        <v>57</v>
      </c>
      <c r="E6" s="1" t="s">
        <v>75</v>
      </c>
      <c r="F6" s="1" t="s">
        <v>72</v>
      </c>
      <c r="G6" s="1" t="s">
        <v>71</v>
      </c>
      <c r="H6" s="14">
        <v>5</v>
      </c>
    </row>
    <row r="7" spans="1:8">
      <c r="A7" s="1">
        <v>6</v>
      </c>
      <c r="B7" s="1" t="s">
        <v>12</v>
      </c>
      <c r="C7" s="1" t="s">
        <v>37</v>
      </c>
      <c r="D7" s="1" t="s">
        <v>58</v>
      </c>
      <c r="E7" s="1" t="s">
        <v>82</v>
      </c>
      <c r="F7" s="1" t="s">
        <v>72</v>
      </c>
      <c r="G7" s="1" t="s">
        <v>71</v>
      </c>
      <c r="H7" s="14">
        <v>6</v>
      </c>
    </row>
    <row r="8" spans="1:8">
      <c r="A8" s="1">
        <v>7</v>
      </c>
      <c r="B8" s="1" t="s">
        <v>13</v>
      </c>
      <c r="C8" s="1" t="s">
        <v>38</v>
      </c>
      <c r="D8" s="1" t="s">
        <v>59</v>
      </c>
      <c r="E8" s="1" t="s">
        <v>83</v>
      </c>
      <c r="F8" s="1" t="s">
        <v>72</v>
      </c>
      <c r="G8" s="1" t="s">
        <v>71</v>
      </c>
      <c r="H8" s="14">
        <v>7</v>
      </c>
    </row>
    <row r="9" spans="1:8">
      <c r="A9" s="1">
        <v>8</v>
      </c>
      <c r="B9" s="1" t="s">
        <v>14</v>
      </c>
      <c r="C9" s="1" t="s">
        <v>39</v>
      </c>
      <c r="D9" s="1" t="s">
        <v>60</v>
      </c>
      <c r="E9" s="1" t="s">
        <v>84</v>
      </c>
      <c r="F9" s="1" t="s">
        <v>72</v>
      </c>
      <c r="G9" s="1" t="s">
        <v>71</v>
      </c>
      <c r="H9" s="14">
        <v>8</v>
      </c>
    </row>
    <row r="10" spans="1:8">
      <c r="A10" s="1">
        <v>9</v>
      </c>
      <c r="B10" s="1" t="s">
        <v>15</v>
      </c>
      <c r="C10" s="1" t="s">
        <v>40</v>
      </c>
      <c r="D10" s="1" t="s">
        <v>61</v>
      </c>
      <c r="E10" s="1" t="s">
        <v>74</v>
      </c>
      <c r="F10" s="1" t="s">
        <v>72</v>
      </c>
      <c r="G10" s="1" t="s">
        <v>71</v>
      </c>
      <c r="H10" s="14">
        <v>9</v>
      </c>
    </row>
    <row r="11" spans="1:8">
      <c r="A11" s="1">
        <v>10</v>
      </c>
      <c r="B11" s="1" t="s">
        <v>16</v>
      </c>
      <c r="C11" s="1" t="s">
        <v>41</v>
      </c>
      <c r="D11" s="1" t="s">
        <v>62</v>
      </c>
      <c r="E11" s="1" t="s">
        <v>85</v>
      </c>
      <c r="F11" s="1" t="s">
        <v>72</v>
      </c>
      <c r="G11" s="1" t="s">
        <v>71</v>
      </c>
      <c r="H11" s="14">
        <v>10</v>
      </c>
    </row>
    <row r="12" spans="1:8">
      <c r="A12" s="1">
        <v>11</v>
      </c>
      <c r="B12" s="1" t="s">
        <v>17</v>
      </c>
      <c r="C12" s="1" t="s">
        <v>42</v>
      </c>
      <c r="D12" s="1" t="s">
        <v>63</v>
      </c>
      <c r="E12" s="1" t="s">
        <v>86</v>
      </c>
      <c r="F12" s="1" t="s">
        <v>72</v>
      </c>
      <c r="G12" s="1" t="s">
        <v>71</v>
      </c>
      <c r="H12" s="14">
        <v>11</v>
      </c>
    </row>
    <row r="13" spans="1:8">
      <c r="A13" s="1">
        <v>12</v>
      </c>
      <c r="B13" s="1" t="s">
        <v>18</v>
      </c>
      <c r="C13" s="1">
        <v>150003</v>
      </c>
      <c r="D13" s="1" t="s">
        <v>64</v>
      </c>
      <c r="E13" s="1" t="s">
        <v>79</v>
      </c>
      <c r="F13" s="1" t="s">
        <v>72</v>
      </c>
      <c r="G13" s="1" t="s">
        <v>71</v>
      </c>
      <c r="H13" s="14">
        <v>12</v>
      </c>
    </row>
    <row r="14" spans="1:8">
      <c r="A14" s="1">
        <v>13</v>
      </c>
      <c r="B14" s="1" t="s">
        <v>19</v>
      </c>
      <c r="C14" s="1" t="s">
        <v>43</v>
      </c>
      <c r="D14" s="1" t="s">
        <v>65</v>
      </c>
      <c r="E14" s="1" t="s">
        <v>87</v>
      </c>
      <c r="F14" s="1" t="s">
        <v>72</v>
      </c>
      <c r="G14" s="1" t="s">
        <v>71</v>
      </c>
      <c r="H14" s="14">
        <v>13</v>
      </c>
    </row>
    <row r="15" spans="1:8">
      <c r="A15" s="1">
        <v>14</v>
      </c>
      <c r="B15" s="1" t="s">
        <v>20</v>
      </c>
      <c r="C15" s="1" t="s">
        <v>44</v>
      </c>
      <c r="D15" s="1" t="s">
        <v>66</v>
      </c>
      <c r="E15" s="1" t="s">
        <v>88</v>
      </c>
      <c r="F15" s="1" t="s">
        <v>72</v>
      </c>
      <c r="G15" s="1" t="s">
        <v>71</v>
      </c>
      <c r="H15" s="14">
        <v>2</v>
      </c>
    </row>
    <row r="16" spans="1:8">
      <c r="A16" s="1">
        <v>15</v>
      </c>
      <c r="B16" s="1" t="s">
        <v>21</v>
      </c>
      <c r="C16" s="1" t="s">
        <v>45</v>
      </c>
      <c r="D16" s="1" t="s">
        <v>67</v>
      </c>
      <c r="E16" s="1" t="s">
        <v>78</v>
      </c>
      <c r="F16" s="1" t="s">
        <v>72</v>
      </c>
      <c r="G16" s="1" t="s">
        <v>71</v>
      </c>
      <c r="H16" s="14">
        <v>14</v>
      </c>
    </row>
    <row r="17" spans="1:8">
      <c r="A17" s="1">
        <v>16</v>
      </c>
      <c r="B17" s="1" t="s">
        <v>22</v>
      </c>
      <c r="C17" s="1" t="s">
        <v>46</v>
      </c>
      <c r="D17" s="1">
        <v>0</v>
      </c>
      <c r="E17" s="1" t="s">
        <v>90</v>
      </c>
      <c r="F17" s="1" t="s">
        <v>72</v>
      </c>
      <c r="G17" s="1" t="s">
        <v>71</v>
      </c>
      <c r="H17" s="14">
        <v>15</v>
      </c>
    </row>
    <row r="18" spans="1:8">
      <c r="A18" s="1">
        <v>17</v>
      </c>
      <c r="B18" s="1" t="s">
        <v>23</v>
      </c>
      <c r="C18" s="1" t="s">
        <v>47</v>
      </c>
      <c r="D18" s="1" t="s">
        <v>68</v>
      </c>
      <c r="E18" s="1" t="s">
        <v>91</v>
      </c>
      <c r="F18" s="1" t="s">
        <v>72</v>
      </c>
      <c r="G18" s="1" t="s">
        <v>71</v>
      </c>
      <c r="H18" s="14">
        <v>2</v>
      </c>
    </row>
    <row r="19" spans="1:8">
      <c r="A19" s="1">
        <v>18</v>
      </c>
      <c r="B19" s="1" t="s">
        <v>24</v>
      </c>
      <c r="C19" s="1" t="s">
        <v>48</v>
      </c>
      <c r="D19" s="1">
        <v>0</v>
      </c>
      <c r="E19" s="1" t="s">
        <v>92</v>
      </c>
      <c r="F19" s="1" t="s">
        <v>72</v>
      </c>
      <c r="G19" s="1" t="s">
        <v>71</v>
      </c>
      <c r="H19" s="14">
        <v>17</v>
      </c>
    </row>
    <row r="20" spans="1:8">
      <c r="A20" s="1">
        <v>19</v>
      </c>
      <c r="B20" s="1" t="s">
        <v>25</v>
      </c>
      <c r="C20" s="1" t="s">
        <v>49</v>
      </c>
      <c r="D20" s="1">
        <v>0</v>
      </c>
      <c r="E20" s="1" t="s">
        <v>93</v>
      </c>
      <c r="F20" s="1" t="s">
        <v>72</v>
      </c>
      <c r="G20" s="1" t="s">
        <v>71</v>
      </c>
      <c r="H20" s="14">
        <v>18</v>
      </c>
    </row>
    <row r="21" spans="1:8">
      <c r="A21" s="1">
        <v>20</v>
      </c>
      <c r="B21" s="1" t="s">
        <v>26</v>
      </c>
      <c r="C21" s="1" t="s">
        <v>50</v>
      </c>
      <c r="D21" s="1" t="s">
        <v>69</v>
      </c>
      <c r="E21" s="1" t="s">
        <v>89</v>
      </c>
      <c r="F21" s="1" t="s">
        <v>72</v>
      </c>
      <c r="G21" s="1" t="s">
        <v>71</v>
      </c>
      <c r="H21" s="14">
        <v>19</v>
      </c>
    </row>
    <row r="22" spans="1:8">
      <c r="A22" s="1">
        <v>21</v>
      </c>
      <c r="B22" s="1" t="s">
        <v>27</v>
      </c>
      <c r="C22" s="1">
        <v>150001</v>
      </c>
      <c r="D22" s="1" t="s">
        <v>70</v>
      </c>
      <c r="E22" s="1" t="s">
        <v>77</v>
      </c>
      <c r="F22" s="1" t="s">
        <v>72</v>
      </c>
      <c r="G22" s="1" t="s">
        <v>71</v>
      </c>
      <c r="H22" s="14">
        <v>20</v>
      </c>
    </row>
    <row r="23" spans="1:8">
      <c r="A23" s="1">
        <v>22</v>
      </c>
      <c r="B23" s="1" t="s">
        <v>28</v>
      </c>
      <c r="C23" s="1" t="s">
        <v>51</v>
      </c>
      <c r="D23" s="1">
        <v>0</v>
      </c>
      <c r="E23" s="1" t="s">
        <v>94</v>
      </c>
      <c r="F23" s="1" t="s">
        <v>72</v>
      </c>
      <c r="G23" s="1" t="s">
        <v>71</v>
      </c>
      <c r="H23" s="14">
        <v>21</v>
      </c>
    </row>
    <row r="24" spans="1:8">
      <c r="A24" s="1">
        <v>23</v>
      </c>
      <c r="B24" s="1" t="s">
        <v>29</v>
      </c>
      <c r="C24" s="1" t="s">
        <v>52</v>
      </c>
      <c r="D24" s="1">
        <v>3022600012</v>
      </c>
      <c r="E24" s="1" t="s">
        <v>95</v>
      </c>
      <c r="F24" s="1" t="s">
        <v>72</v>
      </c>
      <c r="G24" s="1" t="s">
        <v>71</v>
      </c>
      <c r="H24" s="14">
        <v>22</v>
      </c>
    </row>
    <row r="25" spans="1:8">
      <c r="A25" s="1">
        <v>24</v>
      </c>
      <c r="B25" s="1" t="s">
        <v>30</v>
      </c>
      <c r="C25" s="1" t="s">
        <v>52</v>
      </c>
      <c r="D25" s="1">
        <v>3156899355</v>
      </c>
      <c r="E25" s="1" t="s">
        <v>96</v>
      </c>
      <c r="F25" s="1" t="s">
        <v>72</v>
      </c>
      <c r="G25" s="1" t="s">
        <v>71</v>
      </c>
      <c r="H25" s="14">
        <v>23</v>
      </c>
    </row>
    <row r="26" spans="1:8">
      <c r="A26" s="1">
        <v>25</v>
      </c>
      <c r="B26" s="1" t="s">
        <v>31</v>
      </c>
      <c r="C26" s="1" t="s">
        <v>52</v>
      </c>
      <c r="D26" s="1">
        <v>0</v>
      </c>
      <c r="E26" s="1" t="s">
        <v>97</v>
      </c>
      <c r="F26" s="1" t="s">
        <v>72</v>
      </c>
      <c r="G26" s="1" t="s">
        <v>71</v>
      </c>
      <c r="H26" s="14">
        <v>1</v>
      </c>
    </row>
  </sheetData>
  <hyperlinks>
    <hyperlink ref="D4" r:id="rId1" display="https://www.google.com/search?rlz=1C1CHZN_esCO934CO934&amp;tbs=lf:1,lf_ui:14&amp;tbm=lcl&amp;sxsrf=AOaemvIqYm4xqAkGTTObEaikOqz2srNFZg:1630599878912&amp;q=tattoo+Tunja&amp;rflfq=1&amp;num=10&amp;sa=X&amp;ved=2ahUKEwjsjbb02eDyAhXkRTABHaJVDCEQjGp6BAgOEFo&amp;biw=1920&amp;bih=937" xr:uid="{AD843CBD-08C5-433D-82ED-371B20AF1C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56B51-5467-43A4-80F8-8E1F31EC2D3E}">
  <dimension ref="A1:N50"/>
  <sheetViews>
    <sheetView tabSelected="1" zoomScale="70" zoomScaleNormal="70" workbookViewId="0">
      <selection activeCell="N31" sqref="N31"/>
    </sheetView>
  </sheetViews>
  <sheetFormatPr baseColWidth="10" defaultRowHeight="15"/>
  <cols>
    <col min="1" max="1" width="11.5703125" bestFit="1" customWidth="1"/>
    <col min="2" max="3" width="21.7109375" customWidth="1"/>
    <col min="4" max="4" width="5.42578125" bestFit="1" customWidth="1"/>
    <col min="5" max="5" width="12" bestFit="1" customWidth="1"/>
    <col min="7" max="7" width="18" customWidth="1"/>
    <col min="8" max="8" width="41.28515625" bestFit="1" customWidth="1"/>
    <col min="9" max="9" width="31.42578125" customWidth="1"/>
    <col min="10" max="10" width="75.85546875" customWidth="1"/>
    <col min="11" max="11" width="21.7109375" customWidth="1"/>
    <col min="12" max="12" width="17" customWidth="1"/>
    <col min="13" max="13" width="16.42578125" customWidth="1"/>
    <col min="14" max="14" width="16.42578125" bestFit="1" customWidth="1"/>
    <col min="15" max="15" width="37.85546875" bestFit="1" customWidth="1"/>
  </cols>
  <sheetData>
    <row r="1" spans="1:14">
      <c r="A1" s="5" t="s">
        <v>106</v>
      </c>
      <c r="B1" s="5" t="s">
        <v>107</v>
      </c>
      <c r="C1" s="5" t="s">
        <v>108</v>
      </c>
      <c r="D1" s="5" t="s">
        <v>109</v>
      </c>
      <c r="E1" s="5" t="s">
        <v>110</v>
      </c>
      <c r="F1" s="5" t="s">
        <v>111</v>
      </c>
      <c r="G1" s="5" t="s">
        <v>112</v>
      </c>
      <c r="H1" s="5" t="s">
        <v>1</v>
      </c>
      <c r="I1" s="5" t="s">
        <v>113</v>
      </c>
      <c r="J1" s="5" t="s">
        <v>114</v>
      </c>
      <c r="K1" s="14" t="s">
        <v>2</v>
      </c>
      <c r="L1" s="14" t="s">
        <v>3</v>
      </c>
      <c r="M1" s="14" t="s">
        <v>115</v>
      </c>
      <c r="N1" s="14" t="s">
        <v>237</v>
      </c>
    </row>
    <row r="2" spans="1:14">
      <c r="A2" s="5">
        <v>1</v>
      </c>
      <c r="B2" s="5" t="s">
        <v>116</v>
      </c>
      <c r="C2" s="5" t="s">
        <v>123</v>
      </c>
      <c r="D2" s="13"/>
      <c r="E2" s="5">
        <v>1049651</v>
      </c>
      <c r="F2" s="5" t="s">
        <v>200</v>
      </c>
      <c r="G2" s="7">
        <f ca="1">DATE( RANDBETWEEN(1,30),RANDBETWEEN(1,12),RANDBETWEEN(1980,2000))</f>
        <v>3612</v>
      </c>
      <c r="H2" s="5"/>
      <c r="I2" s="5" t="s">
        <v>238</v>
      </c>
      <c r="J2" s="8"/>
      <c r="K2" s="14">
        <v>7201234561</v>
      </c>
      <c r="L2" s="14"/>
      <c r="M2" s="14">
        <v>1</v>
      </c>
      <c r="N2" s="14"/>
    </row>
    <row r="3" spans="1:14">
      <c r="A3" s="5">
        <v>2</v>
      </c>
      <c r="B3" s="5" t="s">
        <v>117</v>
      </c>
      <c r="C3" s="5" t="s">
        <v>124</v>
      </c>
      <c r="D3" s="13"/>
      <c r="E3" s="5">
        <v>1049652</v>
      </c>
      <c r="F3" s="5" t="s">
        <v>200</v>
      </c>
      <c r="G3" s="7">
        <f t="shared" ref="G3:G50" ca="1" si="0">DATE( RANDBETWEEN(1,30),RANDBETWEEN(1,12),RANDBETWEEN(1980,2000))</f>
        <v>2784</v>
      </c>
      <c r="H3" s="5"/>
      <c r="I3" s="5" t="s">
        <v>239</v>
      </c>
      <c r="J3" s="8"/>
      <c r="K3" s="14">
        <v>7201234562</v>
      </c>
      <c r="L3" s="14"/>
      <c r="M3" s="14">
        <v>1</v>
      </c>
      <c r="N3" s="14"/>
    </row>
    <row r="4" spans="1:14">
      <c r="A4" s="5">
        <v>3</v>
      </c>
      <c r="B4" s="5" t="s">
        <v>118</v>
      </c>
      <c r="C4" s="5" t="s">
        <v>125</v>
      </c>
      <c r="D4" s="13"/>
      <c r="E4" s="5">
        <v>1049653</v>
      </c>
      <c r="F4" s="5" t="s">
        <v>200</v>
      </c>
      <c r="G4" s="7">
        <f t="shared" ca="1" si="0"/>
        <v>12212</v>
      </c>
      <c r="H4" s="5"/>
      <c r="I4" s="5" t="s">
        <v>240</v>
      </c>
      <c r="J4" s="8"/>
      <c r="K4" s="14">
        <v>7201234563</v>
      </c>
      <c r="L4" s="14"/>
      <c r="M4" s="14">
        <v>1</v>
      </c>
      <c r="N4" s="14"/>
    </row>
    <row r="5" spans="1:14">
      <c r="A5" s="5">
        <v>4</v>
      </c>
      <c r="B5" s="5" t="s">
        <v>119</v>
      </c>
      <c r="C5" s="5" t="s">
        <v>126</v>
      </c>
      <c r="D5" s="13"/>
      <c r="E5" s="5">
        <v>1049654</v>
      </c>
      <c r="F5" s="5" t="s">
        <v>200</v>
      </c>
      <c r="G5" s="7">
        <f t="shared" ca="1" si="0"/>
        <v>10386</v>
      </c>
      <c r="H5" s="5"/>
      <c r="I5" s="5" t="s">
        <v>241</v>
      </c>
      <c r="J5" s="8"/>
      <c r="K5" s="14">
        <v>7201234564</v>
      </c>
      <c r="L5" s="14"/>
      <c r="M5" s="14">
        <v>1</v>
      </c>
      <c r="N5" s="14"/>
    </row>
    <row r="6" spans="1:14">
      <c r="A6" s="5">
        <v>5</v>
      </c>
      <c r="B6" s="5" t="s">
        <v>120</v>
      </c>
      <c r="C6" s="5" t="s">
        <v>127</v>
      </c>
      <c r="D6" s="13"/>
      <c r="E6" s="5">
        <v>1049655</v>
      </c>
      <c r="F6" s="5" t="s">
        <v>200</v>
      </c>
      <c r="G6" s="7">
        <f t="shared" ca="1" si="0"/>
        <v>8437</v>
      </c>
      <c r="H6" s="5"/>
      <c r="I6" s="5" t="s">
        <v>242</v>
      </c>
      <c r="J6" s="8"/>
      <c r="K6" s="14">
        <v>7201234565</v>
      </c>
      <c r="L6" s="14"/>
      <c r="M6" s="14">
        <v>1</v>
      </c>
      <c r="N6" s="14"/>
    </row>
    <row r="7" spans="1:14">
      <c r="A7" s="5">
        <v>6</v>
      </c>
      <c r="B7" s="5" t="s">
        <v>121</v>
      </c>
      <c r="C7" s="5" t="s">
        <v>128</v>
      </c>
      <c r="D7" s="13"/>
      <c r="E7" s="5">
        <v>1049656</v>
      </c>
      <c r="F7" s="5" t="s">
        <v>200</v>
      </c>
      <c r="G7" s="7">
        <f t="shared" ca="1" si="0"/>
        <v>4658</v>
      </c>
      <c r="H7" s="5"/>
      <c r="I7" s="5" t="s">
        <v>243</v>
      </c>
      <c r="J7" s="8"/>
      <c r="K7" s="14">
        <v>7201234566</v>
      </c>
      <c r="L7" s="14"/>
      <c r="M7" s="14">
        <v>1</v>
      </c>
      <c r="N7" s="14"/>
    </row>
    <row r="8" spans="1:14">
      <c r="A8" s="5">
        <v>7</v>
      </c>
      <c r="B8" s="5" t="s">
        <v>122</v>
      </c>
      <c r="C8" s="5" t="s">
        <v>129</v>
      </c>
      <c r="D8" s="13"/>
      <c r="E8" s="5">
        <v>1049657</v>
      </c>
      <c r="F8" s="5" t="s">
        <v>200</v>
      </c>
      <c r="G8" s="7">
        <f t="shared" ca="1" si="0"/>
        <v>11613</v>
      </c>
      <c r="H8" s="5"/>
      <c r="I8" s="5" t="s">
        <v>244</v>
      </c>
      <c r="J8" s="8"/>
      <c r="K8" s="14">
        <v>7201234567</v>
      </c>
      <c r="L8" s="14"/>
      <c r="M8" s="14">
        <v>1</v>
      </c>
      <c r="N8" s="14"/>
    </row>
    <row r="9" spans="1:14">
      <c r="A9" s="5">
        <v>8</v>
      </c>
      <c r="B9" s="5" t="s">
        <v>130</v>
      </c>
      <c r="C9" s="5" t="s">
        <v>131</v>
      </c>
      <c r="D9" s="13"/>
      <c r="E9" s="5">
        <v>1049658</v>
      </c>
      <c r="F9" s="5" t="s">
        <v>201</v>
      </c>
      <c r="G9" s="7">
        <f t="shared" ca="1" si="0"/>
        <v>5006</v>
      </c>
      <c r="H9" s="5" t="s">
        <v>302</v>
      </c>
      <c r="I9" s="5" t="s">
        <v>245</v>
      </c>
      <c r="J9" s="9" t="s">
        <v>287</v>
      </c>
      <c r="K9" s="14">
        <v>7201234568</v>
      </c>
      <c r="L9" s="14" t="s">
        <v>295</v>
      </c>
      <c r="M9" s="14">
        <v>2</v>
      </c>
      <c r="N9" s="14"/>
    </row>
    <row r="10" spans="1:14">
      <c r="A10" s="5">
        <v>9</v>
      </c>
      <c r="B10" s="5" t="s">
        <v>132</v>
      </c>
      <c r="C10" s="5" t="s">
        <v>138</v>
      </c>
      <c r="D10" s="13"/>
      <c r="E10" s="5">
        <v>1049659</v>
      </c>
      <c r="F10" s="5" t="s">
        <v>201</v>
      </c>
      <c r="G10" s="7">
        <f t="shared" ca="1" si="0"/>
        <v>4917</v>
      </c>
      <c r="H10" s="5" t="s">
        <v>303</v>
      </c>
      <c r="I10" s="5" t="s">
        <v>246</v>
      </c>
      <c r="J10" s="9" t="s">
        <v>288</v>
      </c>
      <c r="K10" s="14">
        <v>7201234569</v>
      </c>
      <c r="L10" s="14" t="s">
        <v>296</v>
      </c>
      <c r="M10" s="14">
        <v>2</v>
      </c>
      <c r="N10" s="14"/>
    </row>
    <row r="11" spans="1:14">
      <c r="A11" s="5">
        <v>10</v>
      </c>
      <c r="B11" s="5" t="s">
        <v>133</v>
      </c>
      <c r="C11" s="5" t="s">
        <v>139</v>
      </c>
      <c r="D11" s="13"/>
      <c r="E11" s="5">
        <v>1049660</v>
      </c>
      <c r="F11" s="5" t="s">
        <v>201</v>
      </c>
      <c r="G11" s="7">
        <f t="shared" ca="1" si="0"/>
        <v>11462</v>
      </c>
      <c r="H11" s="5" t="s">
        <v>304</v>
      </c>
      <c r="I11" s="5" t="s">
        <v>247</v>
      </c>
      <c r="J11" s="9" t="s">
        <v>289</v>
      </c>
      <c r="K11" s="14">
        <v>7201234570</v>
      </c>
      <c r="L11" s="14" t="s">
        <v>297</v>
      </c>
      <c r="M11" s="14">
        <v>2</v>
      </c>
      <c r="N11" s="14"/>
    </row>
    <row r="12" spans="1:14">
      <c r="A12" s="5">
        <v>11</v>
      </c>
      <c r="B12" s="5" t="s">
        <v>134</v>
      </c>
      <c r="C12" s="5" t="s">
        <v>140</v>
      </c>
      <c r="D12" s="13"/>
      <c r="E12" s="5">
        <v>1049661</v>
      </c>
      <c r="F12" s="5" t="s">
        <v>201</v>
      </c>
      <c r="G12" s="7">
        <f t="shared" ca="1" si="0"/>
        <v>5005</v>
      </c>
      <c r="H12" s="5" t="s">
        <v>305</v>
      </c>
      <c r="I12" s="5" t="s">
        <v>248</v>
      </c>
      <c r="J12" s="9" t="s">
        <v>290</v>
      </c>
      <c r="K12" s="14">
        <v>7201234571</v>
      </c>
      <c r="L12" s="14" t="s">
        <v>298</v>
      </c>
      <c r="M12" s="14">
        <v>2</v>
      </c>
      <c r="N12" s="14"/>
    </row>
    <row r="13" spans="1:14">
      <c r="A13" s="5">
        <v>12</v>
      </c>
      <c r="B13" s="5" t="s">
        <v>135</v>
      </c>
      <c r="C13" s="5" t="s">
        <v>141</v>
      </c>
      <c r="D13" s="13"/>
      <c r="E13" s="5">
        <v>1049662</v>
      </c>
      <c r="F13" s="5" t="s">
        <v>201</v>
      </c>
      <c r="G13" s="7">
        <f t="shared" ca="1" si="0"/>
        <v>7563</v>
      </c>
      <c r="H13" s="5" t="s">
        <v>306</v>
      </c>
      <c r="I13" s="5" t="s">
        <v>249</v>
      </c>
      <c r="J13" s="9" t="s">
        <v>291</v>
      </c>
      <c r="K13" s="14">
        <v>7201234572</v>
      </c>
      <c r="L13" s="14" t="s">
        <v>299</v>
      </c>
      <c r="M13" s="14">
        <v>2</v>
      </c>
      <c r="N13" s="14"/>
    </row>
    <row r="14" spans="1:14">
      <c r="A14" s="5">
        <v>13</v>
      </c>
      <c r="B14" s="5" t="s">
        <v>136</v>
      </c>
      <c r="C14" s="5" t="s">
        <v>142</v>
      </c>
      <c r="D14" s="13"/>
      <c r="E14" s="5">
        <v>1049663</v>
      </c>
      <c r="F14" s="5" t="s">
        <v>201</v>
      </c>
      <c r="G14" s="7">
        <f t="shared" ca="1" si="0"/>
        <v>11640</v>
      </c>
      <c r="H14" s="5" t="s">
        <v>307</v>
      </c>
      <c r="I14" s="5" t="s">
        <v>250</v>
      </c>
      <c r="J14" s="10" t="s">
        <v>292</v>
      </c>
      <c r="K14" s="14">
        <v>7201234573</v>
      </c>
      <c r="L14" s="14" t="s">
        <v>300</v>
      </c>
      <c r="M14" s="14">
        <v>2</v>
      </c>
      <c r="N14" s="14"/>
    </row>
    <row r="15" spans="1:14">
      <c r="A15" s="5">
        <v>14</v>
      </c>
      <c r="B15" s="5" t="s">
        <v>137</v>
      </c>
      <c r="C15" s="5" t="s">
        <v>143</v>
      </c>
      <c r="D15" s="13"/>
      <c r="E15" s="5">
        <v>1049664</v>
      </c>
      <c r="F15" s="5" t="s">
        <v>201</v>
      </c>
      <c r="G15" s="7">
        <f t="shared" ca="1" si="0"/>
        <v>10002</v>
      </c>
      <c r="H15" s="5" t="s">
        <v>308</v>
      </c>
      <c r="I15" s="5" t="s">
        <v>251</v>
      </c>
      <c r="J15" s="10" t="s">
        <v>293</v>
      </c>
      <c r="K15" s="14">
        <v>7201234574</v>
      </c>
      <c r="L15" s="14" t="s">
        <v>301</v>
      </c>
      <c r="M15" s="14">
        <v>2</v>
      </c>
      <c r="N15" s="14"/>
    </row>
    <row r="16" spans="1:14">
      <c r="A16" s="5">
        <v>15</v>
      </c>
      <c r="B16" s="5" t="s">
        <v>144</v>
      </c>
      <c r="C16" s="5" t="s">
        <v>145</v>
      </c>
      <c r="D16" s="13"/>
      <c r="E16" s="5">
        <v>1049665</v>
      </c>
      <c r="F16" s="5" t="s">
        <v>200</v>
      </c>
      <c r="G16" s="7">
        <f t="shared" ca="1" si="0"/>
        <v>13229</v>
      </c>
      <c r="H16" s="5" t="str">
        <f t="shared" ref="H16:H50" si="1">VLOOKUP(N16,tienda_completa,3)</f>
        <v>Cl. 29 ##10a-1</v>
      </c>
      <c r="I16" s="4" t="s">
        <v>252</v>
      </c>
      <c r="J16" s="2" t="s">
        <v>214</v>
      </c>
      <c r="K16" s="14" t="str">
        <f t="shared" ref="K16:K36" si="2">VLOOKUP(N16,tienda_completa,4)</f>
        <v>311 5287058</v>
      </c>
      <c r="L16" s="14" t="str">
        <f t="shared" ref="L16:L36" si="3">VLOOKUP(N16,tienda_completa,5)</f>
        <v>123.456.789-D</v>
      </c>
      <c r="M16" s="14">
        <v>3</v>
      </c>
      <c r="N16" s="14">
        <v>4</v>
      </c>
    </row>
    <row r="17" spans="1:14">
      <c r="A17" s="5">
        <v>16</v>
      </c>
      <c r="B17" s="5" t="s">
        <v>146</v>
      </c>
      <c r="C17" s="5" t="s">
        <v>147</v>
      </c>
      <c r="D17" s="13"/>
      <c r="E17" s="5">
        <v>1049666</v>
      </c>
      <c r="F17" s="5" t="s">
        <v>200</v>
      </c>
      <c r="G17" s="7">
        <f t="shared" ca="1" si="0"/>
        <v>10445</v>
      </c>
      <c r="H17" s="5" t="str">
        <f t="shared" si="1"/>
        <v>Cl. 18 ##12 -37</v>
      </c>
      <c r="I17" s="4" t="s">
        <v>253</v>
      </c>
      <c r="J17" s="2" t="s">
        <v>215</v>
      </c>
      <c r="K17" s="14" t="str">
        <f t="shared" si="2"/>
        <v>310 8843180</v>
      </c>
      <c r="L17" s="14" t="str">
        <f t="shared" si="3"/>
        <v>123.456.789-H</v>
      </c>
      <c r="M17" s="14">
        <v>3</v>
      </c>
      <c r="N17" s="14">
        <v>8</v>
      </c>
    </row>
    <row r="18" spans="1:14">
      <c r="A18" s="5">
        <v>17</v>
      </c>
      <c r="B18" s="5" t="s">
        <v>148</v>
      </c>
      <c r="C18" s="5" t="s">
        <v>149</v>
      </c>
      <c r="D18" s="13"/>
      <c r="E18" s="5">
        <v>1049667</v>
      </c>
      <c r="F18" s="5" t="s">
        <v>200</v>
      </c>
      <c r="G18" s="7">
        <f t="shared" ca="1" si="0"/>
        <v>7325</v>
      </c>
      <c r="H18" s="5" t="str">
        <f t="shared" si="1"/>
        <v>Cl. 18 ##12 -37</v>
      </c>
      <c r="I18" s="4" t="s">
        <v>254</v>
      </c>
      <c r="J18" s="2" t="s">
        <v>216</v>
      </c>
      <c r="K18" s="14" t="str">
        <f t="shared" si="2"/>
        <v>310 8843180</v>
      </c>
      <c r="L18" s="14" t="str">
        <f t="shared" si="3"/>
        <v>123.456.789-H</v>
      </c>
      <c r="M18" s="14">
        <v>3</v>
      </c>
      <c r="N18" s="14">
        <v>8</v>
      </c>
    </row>
    <row r="19" spans="1:14">
      <c r="A19" s="5">
        <v>18</v>
      </c>
      <c r="B19" s="5" t="s">
        <v>150</v>
      </c>
      <c r="C19" s="5" t="s">
        <v>151</v>
      </c>
      <c r="D19" s="13"/>
      <c r="E19" s="5">
        <v>1049668</v>
      </c>
      <c r="F19" s="5" t="s">
        <v>200</v>
      </c>
      <c r="G19" s="7">
        <f t="shared" ca="1" si="0"/>
        <v>4160</v>
      </c>
      <c r="H19" s="5" t="str">
        <f t="shared" si="1"/>
        <v>Cl. 18 ##12 -37</v>
      </c>
      <c r="I19" s="4" t="s">
        <v>255</v>
      </c>
      <c r="J19" s="2" t="s">
        <v>217</v>
      </c>
      <c r="K19" s="14" t="str">
        <f t="shared" si="2"/>
        <v>310 8843180</v>
      </c>
      <c r="L19" s="14" t="str">
        <f t="shared" si="3"/>
        <v>123.456.789-H</v>
      </c>
      <c r="M19" s="14">
        <v>3</v>
      </c>
      <c r="N19" s="14">
        <v>8</v>
      </c>
    </row>
    <row r="20" spans="1:14">
      <c r="A20" s="5">
        <v>19</v>
      </c>
      <c r="B20" s="5" t="s">
        <v>152</v>
      </c>
      <c r="C20" s="5" t="s">
        <v>153</v>
      </c>
      <c r="D20" s="13"/>
      <c r="E20" s="5">
        <v>1049669</v>
      </c>
      <c r="F20" s="5" t="s">
        <v>200</v>
      </c>
      <c r="G20" s="7">
        <f t="shared" ca="1" si="0"/>
        <v>8813</v>
      </c>
      <c r="H20" s="5" t="str">
        <f t="shared" si="1"/>
        <v>Cl. 18 ##12 -37</v>
      </c>
      <c r="I20" s="4" t="s">
        <v>256</v>
      </c>
      <c r="J20" s="11" t="s">
        <v>218</v>
      </c>
      <c r="K20" s="14" t="str">
        <f t="shared" si="2"/>
        <v>310 8843180</v>
      </c>
      <c r="L20" s="14" t="str">
        <f t="shared" si="3"/>
        <v>123.456.789-H</v>
      </c>
      <c r="M20" s="14">
        <v>3</v>
      </c>
      <c r="N20" s="14">
        <v>8</v>
      </c>
    </row>
    <row r="21" spans="1:14">
      <c r="A21" s="5">
        <v>20</v>
      </c>
      <c r="B21" s="5" t="s">
        <v>154</v>
      </c>
      <c r="C21" s="5" t="s">
        <v>155</v>
      </c>
      <c r="D21" s="13"/>
      <c r="E21" s="5">
        <v>1049670</v>
      </c>
      <c r="F21" s="5" t="s">
        <v>200</v>
      </c>
      <c r="G21" s="7">
        <f t="shared" ca="1" si="0"/>
        <v>3958</v>
      </c>
      <c r="H21" s="5" t="str">
        <f t="shared" si="1"/>
        <v>Cl. 18 ##12 -37</v>
      </c>
      <c r="I21" s="4" t="s">
        <v>257</v>
      </c>
      <c r="J21" s="2" t="s">
        <v>219</v>
      </c>
      <c r="K21" s="14" t="str">
        <f t="shared" si="2"/>
        <v>310 8843180</v>
      </c>
      <c r="L21" s="14" t="str">
        <f t="shared" si="3"/>
        <v>123.456.789-H</v>
      </c>
      <c r="M21" s="14">
        <v>3</v>
      </c>
      <c r="N21" s="14">
        <v>8</v>
      </c>
    </row>
    <row r="22" spans="1:14">
      <c r="A22" s="5">
        <v>21</v>
      </c>
      <c r="B22" s="5" t="s">
        <v>156</v>
      </c>
      <c r="C22" s="5" t="s">
        <v>157</v>
      </c>
      <c r="D22" s="13"/>
      <c r="E22" s="5">
        <v>1049671</v>
      </c>
      <c r="F22" s="5" t="s">
        <v>200</v>
      </c>
      <c r="G22" s="7">
        <f t="shared" ca="1" si="0"/>
        <v>5334</v>
      </c>
      <c r="H22" s="5" t="str">
        <f t="shared" si="1"/>
        <v>Cl. 18 ##12 -37</v>
      </c>
      <c r="I22" s="4" t="s">
        <v>258</v>
      </c>
      <c r="J22" s="2" t="s">
        <v>220</v>
      </c>
      <c r="K22" s="14" t="str">
        <f t="shared" si="2"/>
        <v>310 8843180</v>
      </c>
      <c r="L22" s="14" t="str">
        <f t="shared" si="3"/>
        <v>123.456.789-H</v>
      </c>
      <c r="M22" s="14">
        <v>3</v>
      </c>
      <c r="N22" s="14">
        <v>8</v>
      </c>
    </row>
    <row r="23" spans="1:14">
      <c r="A23" s="5">
        <v>22</v>
      </c>
      <c r="B23" s="5" t="s">
        <v>202</v>
      </c>
      <c r="C23" s="5" t="s">
        <v>203</v>
      </c>
      <c r="D23" s="13"/>
      <c r="E23" s="5">
        <v>1049672</v>
      </c>
      <c r="F23" s="5" t="s">
        <v>200</v>
      </c>
      <c r="G23" s="7">
        <f t="shared" ca="1" si="0"/>
        <v>5121</v>
      </c>
      <c r="H23" s="5" t="str">
        <f t="shared" si="1"/>
        <v>Cl. 18 ##12 -37</v>
      </c>
      <c r="I23" s="4" t="s">
        <v>259</v>
      </c>
      <c r="J23" s="11" t="s">
        <v>221</v>
      </c>
      <c r="K23" s="14" t="str">
        <f t="shared" si="2"/>
        <v>310 8843180</v>
      </c>
      <c r="L23" s="14" t="str">
        <f t="shared" si="3"/>
        <v>123.456.789-H</v>
      </c>
      <c r="M23" s="14">
        <v>3</v>
      </c>
      <c r="N23" s="14">
        <v>8</v>
      </c>
    </row>
    <row r="24" spans="1:14">
      <c r="A24" s="5">
        <v>23</v>
      </c>
      <c r="B24" s="5" t="s">
        <v>204</v>
      </c>
      <c r="C24" s="5" t="s">
        <v>205</v>
      </c>
      <c r="D24" s="13"/>
      <c r="E24" s="5">
        <v>1049673</v>
      </c>
      <c r="F24" s="5" t="s">
        <v>200</v>
      </c>
      <c r="G24" s="7">
        <f t="shared" ca="1" si="0"/>
        <v>11913</v>
      </c>
      <c r="H24" s="5" t="str">
        <f t="shared" si="1"/>
        <v xml:space="preserve"> CC Boulevard  Av. Olímpica #3 - 76 Local 204</v>
      </c>
      <c r="I24" s="4" t="s">
        <v>260</v>
      </c>
      <c r="J24" s="11" t="s">
        <v>222</v>
      </c>
      <c r="K24" s="14" t="str">
        <f t="shared" si="2"/>
        <v>320 9015810</v>
      </c>
      <c r="L24" s="14" t="str">
        <f t="shared" si="3"/>
        <v>123.456.789-M</v>
      </c>
      <c r="M24" s="14">
        <v>3</v>
      </c>
      <c r="N24" s="14">
        <v>13</v>
      </c>
    </row>
    <row r="25" spans="1:14">
      <c r="A25" s="5">
        <v>24</v>
      </c>
      <c r="B25" s="5" t="s">
        <v>206</v>
      </c>
      <c r="C25" s="5" t="s">
        <v>207</v>
      </c>
      <c r="D25" s="13"/>
      <c r="E25" s="5">
        <v>1049674</v>
      </c>
      <c r="F25" s="5" t="s">
        <v>200</v>
      </c>
      <c r="G25" s="7">
        <f t="shared" ca="1" si="0"/>
        <v>4855</v>
      </c>
      <c r="H25" s="5" t="str">
        <f t="shared" si="1"/>
        <v>Prívate Studio  Cl. 47A ##6-27</v>
      </c>
      <c r="I25" s="4" t="s">
        <v>261</v>
      </c>
      <c r="J25" s="2" t="s">
        <v>223</v>
      </c>
      <c r="K25" s="14" t="str">
        <f t="shared" si="2"/>
        <v>321 9002374</v>
      </c>
      <c r="L25" s="14" t="str">
        <f t="shared" si="3"/>
        <v>123.456.789-A</v>
      </c>
      <c r="M25" s="14">
        <v>3</v>
      </c>
      <c r="N25" s="14">
        <v>1</v>
      </c>
    </row>
    <row r="26" spans="1:14">
      <c r="A26" s="5">
        <v>25</v>
      </c>
      <c r="B26" s="5" t="s">
        <v>158</v>
      </c>
      <c r="C26" s="5" t="s">
        <v>159</v>
      </c>
      <c r="D26" s="13"/>
      <c r="E26" s="5">
        <v>1049675</v>
      </c>
      <c r="F26" s="5" t="s">
        <v>200</v>
      </c>
      <c r="G26" s="7">
        <f t="shared" ca="1" si="0"/>
        <v>12640</v>
      </c>
      <c r="H26" s="5" t="str">
        <f t="shared" si="1"/>
        <v>Cl. 17 ##13 -42 local 3</v>
      </c>
      <c r="I26" s="4" t="s">
        <v>262</v>
      </c>
      <c r="J26" s="11" t="s">
        <v>224</v>
      </c>
      <c r="K26" s="14" t="str">
        <f t="shared" si="2"/>
        <v>310 2791926</v>
      </c>
      <c r="L26" s="14" t="str">
        <f t="shared" si="3"/>
        <v>123.456.789-T</v>
      </c>
      <c r="M26" s="14">
        <v>4</v>
      </c>
      <c r="N26" s="14">
        <v>20</v>
      </c>
    </row>
    <row r="27" spans="1:14">
      <c r="A27" s="5">
        <v>26</v>
      </c>
      <c r="B27" s="5" t="s">
        <v>160</v>
      </c>
      <c r="C27" s="5" t="s">
        <v>161</v>
      </c>
      <c r="D27" s="13"/>
      <c r="E27" s="5">
        <v>1049676</v>
      </c>
      <c r="F27" s="5" t="s">
        <v>200</v>
      </c>
      <c r="G27" s="7">
        <f t="shared" ca="1" si="0"/>
        <v>3790</v>
      </c>
      <c r="H27" s="5" t="str">
        <f t="shared" si="1"/>
        <v>Cl. 17 ##13 -42 local 3</v>
      </c>
      <c r="I27" s="4" t="s">
        <v>263</v>
      </c>
      <c r="J27" s="11" t="s">
        <v>225</v>
      </c>
      <c r="K27" s="14" t="str">
        <f t="shared" si="2"/>
        <v>310 2791926</v>
      </c>
      <c r="L27" s="14" t="str">
        <f t="shared" si="3"/>
        <v>123.456.789-T</v>
      </c>
      <c r="M27" s="14">
        <v>4</v>
      </c>
      <c r="N27" s="14">
        <v>20</v>
      </c>
    </row>
    <row r="28" spans="1:14">
      <c r="A28" s="5">
        <v>27</v>
      </c>
      <c r="B28" s="5" t="s">
        <v>162</v>
      </c>
      <c r="C28" s="5" t="s">
        <v>163</v>
      </c>
      <c r="D28" s="13"/>
      <c r="E28" s="5">
        <v>1049677</v>
      </c>
      <c r="F28" s="5" t="s">
        <v>200</v>
      </c>
      <c r="G28" s="7">
        <f t="shared" ca="1" si="0"/>
        <v>13047</v>
      </c>
      <c r="H28" s="5" t="str">
        <f t="shared" si="1"/>
        <v>Cl. 17 ##13 -42 local 3</v>
      </c>
      <c r="I28" s="4" t="s">
        <v>264</v>
      </c>
      <c r="J28" s="11" t="s">
        <v>226</v>
      </c>
      <c r="K28" s="14" t="str">
        <f t="shared" si="2"/>
        <v>310 2791926</v>
      </c>
      <c r="L28" s="14" t="str">
        <f t="shared" si="3"/>
        <v>123.456.789-T</v>
      </c>
      <c r="M28" s="14">
        <v>4</v>
      </c>
      <c r="N28" s="14">
        <v>20</v>
      </c>
    </row>
    <row r="29" spans="1:14">
      <c r="A29" s="5">
        <v>28</v>
      </c>
      <c r="B29" s="5" t="s">
        <v>164</v>
      </c>
      <c r="C29" s="5" t="s">
        <v>165</v>
      </c>
      <c r="D29" s="13"/>
      <c r="E29" s="5">
        <v>1049678</v>
      </c>
      <c r="F29" s="5" t="s">
        <v>200</v>
      </c>
      <c r="G29" s="7">
        <f t="shared" ca="1" si="0"/>
        <v>7704</v>
      </c>
      <c r="H29" s="5" t="str">
        <f t="shared" si="1"/>
        <v>RESTAURATE LA ROMANA D.C  Cra. 9 ##20</v>
      </c>
      <c r="I29" s="4" t="s">
        <v>265</v>
      </c>
      <c r="J29" s="11" t="s">
        <v>227</v>
      </c>
      <c r="K29" s="14" t="str">
        <f t="shared" si="2"/>
        <v>316 5152020</v>
      </c>
      <c r="L29" s="14" t="str">
        <f t="shared" si="3"/>
        <v>123.456.789-C</v>
      </c>
      <c r="M29" s="14">
        <v>4</v>
      </c>
      <c r="N29" s="14">
        <v>3</v>
      </c>
    </row>
    <row r="30" spans="1:14">
      <c r="A30" s="5">
        <v>29</v>
      </c>
      <c r="B30" s="5" t="s">
        <v>166</v>
      </c>
      <c r="C30" s="5" t="s">
        <v>167</v>
      </c>
      <c r="D30" s="13"/>
      <c r="E30" s="5">
        <v>1049679</v>
      </c>
      <c r="F30" s="5" t="s">
        <v>200</v>
      </c>
      <c r="G30" s="7">
        <f t="shared" ca="1" si="0"/>
        <v>4911</v>
      </c>
      <c r="H30" s="5" t="str">
        <f t="shared" si="1"/>
        <v>Cl. 22 ## 9-44 local 214</v>
      </c>
      <c r="I30" s="4" t="s">
        <v>266</v>
      </c>
      <c r="J30" s="11" t="s">
        <v>228</v>
      </c>
      <c r="K30" s="14" t="str">
        <f t="shared" si="2"/>
        <v>310 4787465</v>
      </c>
      <c r="L30" s="14" t="str">
        <f t="shared" si="3"/>
        <v>123.456.789-k</v>
      </c>
      <c r="M30" s="14">
        <v>4</v>
      </c>
      <c r="N30" s="14">
        <v>11</v>
      </c>
    </row>
    <row r="31" spans="1:14">
      <c r="A31" s="5">
        <v>30</v>
      </c>
      <c r="B31" s="5" t="s">
        <v>168</v>
      </c>
      <c r="C31" s="5" t="s">
        <v>169</v>
      </c>
      <c r="D31" s="13"/>
      <c r="E31" s="5">
        <v>1049680</v>
      </c>
      <c r="F31" s="5" t="s">
        <v>200</v>
      </c>
      <c r="G31" s="7">
        <f t="shared" ca="1" si="0"/>
        <v>11798</v>
      </c>
      <c r="H31" s="5" t="str">
        <f t="shared" si="1"/>
        <v xml:space="preserve"> A dos cuadras de la iglesia  Cra. 10 ##28</v>
      </c>
      <c r="I31" s="4" t="s">
        <v>267</v>
      </c>
      <c r="J31" s="2" t="s">
        <v>229</v>
      </c>
      <c r="K31" s="14" t="str">
        <f t="shared" si="2"/>
        <v>311 2939361</v>
      </c>
      <c r="L31" s="14" t="str">
        <f t="shared" si="3"/>
        <v>123.456.789-E</v>
      </c>
      <c r="M31" s="14">
        <v>4</v>
      </c>
      <c r="N31" s="14">
        <v>5</v>
      </c>
    </row>
    <row r="32" spans="1:14">
      <c r="A32" s="5">
        <v>31</v>
      </c>
      <c r="B32" s="5" t="s">
        <v>170</v>
      </c>
      <c r="C32" s="5" t="s">
        <v>171</v>
      </c>
      <c r="D32" s="13"/>
      <c r="E32" s="5">
        <v>1049681</v>
      </c>
      <c r="F32" s="5" t="s">
        <v>200</v>
      </c>
      <c r="G32" s="7">
        <f t="shared" ca="1" si="0"/>
        <v>3838</v>
      </c>
      <c r="H32" s="5" t="str">
        <f t="shared" si="1"/>
        <v>estudio privado</v>
      </c>
      <c r="I32" s="4" t="s">
        <v>268</v>
      </c>
      <c r="J32" s="2" t="s">
        <v>230</v>
      </c>
      <c r="K32" s="14">
        <f t="shared" si="2"/>
        <v>3022600012</v>
      </c>
      <c r="L32" s="14" t="str">
        <f t="shared" si="3"/>
        <v>123.456.789-W</v>
      </c>
      <c r="M32" s="14">
        <v>4</v>
      </c>
      <c r="N32" s="14">
        <v>23</v>
      </c>
    </row>
    <row r="33" spans="1:14">
      <c r="A33" s="5">
        <v>32</v>
      </c>
      <c r="B33" s="5" t="s">
        <v>208</v>
      </c>
      <c r="C33" s="5" t="s">
        <v>209</v>
      </c>
      <c r="D33" s="13"/>
      <c r="E33" s="5">
        <v>1049682</v>
      </c>
      <c r="F33" s="5" t="s">
        <v>200</v>
      </c>
      <c r="G33" s="7">
        <f t="shared" ca="1" si="0"/>
        <v>11799</v>
      </c>
      <c r="H33" s="5" t="str">
        <f t="shared" si="1"/>
        <v>estudio privado</v>
      </c>
      <c r="I33" s="4" t="s">
        <v>269</v>
      </c>
      <c r="J33" s="2" t="s">
        <v>231</v>
      </c>
      <c r="K33" s="14">
        <f t="shared" si="2"/>
        <v>3156899355</v>
      </c>
      <c r="L33" s="14" t="str">
        <f t="shared" si="3"/>
        <v>123.456.789-Y</v>
      </c>
      <c r="M33" s="14">
        <v>4</v>
      </c>
      <c r="N33" s="14">
        <v>24</v>
      </c>
    </row>
    <row r="34" spans="1:14">
      <c r="A34" s="5">
        <v>33</v>
      </c>
      <c r="B34" s="5" t="s">
        <v>210</v>
      </c>
      <c r="C34" s="5" t="s">
        <v>211</v>
      </c>
      <c r="D34" s="13"/>
      <c r="E34" s="5">
        <v>1049683</v>
      </c>
      <c r="F34" s="5" t="s">
        <v>200</v>
      </c>
      <c r="G34" s="7">
        <f t="shared" ca="1" si="0"/>
        <v>9529</v>
      </c>
      <c r="H34" s="5" t="str">
        <f t="shared" si="1"/>
        <v>estudio privado</v>
      </c>
      <c r="I34" s="4" t="s">
        <v>270</v>
      </c>
      <c r="J34" s="2" t="s">
        <v>232</v>
      </c>
      <c r="K34" s="14">
        <f t="shared" si="2"/>
        <v>0</v>
      </c>
      <c r="L34" s="14" t="str">
        <f t="shared" si="3"/>
        <v>123.456.789-Z</v>
      </c>
      <c r="M34" s="14">
        <v>4</v>
      </c>
      <c r="N34" s="14">
        <v>25</v>
      </c>
    </row>
    <row r="35" spans="1:14">
      <c r="A35" s="5">
        <v>34</v>
      </c>
      <c r="B35" s="5" t="s">
        <v>212</v>
      </c>
      <c r="C35" s="5" t="s">
        <v>213</v>
      </c>
      <c r="D35" s="13"/>
      <c r="E35" s="5">
        <v>1049684</v>
      </c>
      <c r="F35" s="5" t="s">
        <v>200</v>
      </c>
      <c r="G35" s="7">
        <f t="shared" ca="1" si="0"/>
        <v>7824</v>
      </c>
      <c r="H35" s="5" t="str">
        <f t="shared" si="1"/>
        <v xml:space="preserve"> Cl. 39 ##6 - 32</v>
      </c>
      <c r="I35" s="4" t="s">
        <v>271</v>
      </c>
      <c r="J35" s="2" t="s">
        <v>233</v>
      </c>
      <c r="K35" s="14" t="str">
        <f t="shared" si="2"/>
        <v>301 2325570</v>
      </c>
      <c r="L35" s="14" t="str">
        <f t="shared" si="3"/>
        <v>123.456.789-N</v>
      </c>
      <c r="M35" s="14">
        <v>4</v>
      </c>
      <c r="N35" s="14">
        <v>14</v>
      </c>
    </row>
    <row r="36" spans="1:14">
      <c r="A36" s="5">
        <v>35</v>
      </c>
      <c r="B36" s="5" t="s">
        <v>235</v>
      </c>
      <c r="C36" s="5" t="s">
        <v>236</v>
      </c>
      <c r="D36" s="13"/>
      <c r="E36" s="5">
        <v>1049685</v>
      </c>
      <c r="F36" s="5" t="s">
        <v>200</v>
      </c>
      <c r="G36" s="7">
        <f t="shared" ca="1" si="0"/>
        <v>10656</v>
      </c>
      <c r="H36" s="5" t="str">
        <f t="shared" si="1"/>
        <v>Carrera 12 14 03 B. Nueva Santa Barbara</v>
      </c>
      <c r="I36" s="4" t="s">
        <v>272</v>
      </c>
      <c r="J36" s="2" t="s">
        <v>234</v>
      </c>
      <c r="K36" s="14" t="str">
        <f t="shared" si="2"/>
        <v>300 4117121</v>
      </c>
      <c r="L36" s="14" t="str">
        <f t="shared" si="3"/>
        <v>123.456.789-Q</v>
      </c>
      <c r="M36" s="14">
        <v>4</v>
      </c>
      <c r="N36" s="14">
        <v>17</v>
      </c>
    </row>
    <row r="37" spans="1:14">
      <c r="A37" s="5">
        <v>36</v>
      </c>
      <c r="B37" s="5" t="s">
        <v>172</v>
      </c>
      <c r="C37" s="5" t="s">
        <v>173</v>
      </c>
      <c r="D37" s="13"/>
      <c r="E37" s="5">
        <v>1049686</v>
      </c>
      <c r="F37" s="5" t="s">
        <v>200</v>
      </c>
      <c r="G37" s="7">
        <f t="shared" ca="1" si="0"/>
        <v>4248</v>
      </c>
      <c r="H37" s="5" t="str">
        <f t="shared" si="1"/>
        <v>Paseo De La Salamandra</v>
      </c>
      <c r="I37" s="4" t="s">
        <v>273</v>
      </c>
      <c r="J37" s="12"/>
      <c r="K37" s="14">
        <v>7201234574</v>
      </c>
      <c r="L37" s="14"/>
      <c r="M37" s="14">
        <v>5</v>
      </c>
      <c r="N37" s="14">
        <v>18</v>
      </c>
    </row>
    <row r="38" spans="1:14">
      <c r="A38" s="5">
        <v>37</v>
      </c>
      <c r="B38" s="5" t="s">
        <v>174</v>
      </c>
      <c r="C38" s="5" t="s">
        <v>175</v>
      </c>
      <c r="D38" s="13"/>
      <c r="E38" s="5">
        <v>1049687</v>
      </c>
      <c r="F38" s="5" t="s">
        <v>200</v>
      </c>
      <c r="G38" s="7">
        <f t="shared" ca="1" si="0"/>
        <v>5434</v>
      </c>
      <c r="H38" s="5" t="str">
        <f t="shared" si="1"/>
        <v>Cl. 17 ##13 -42 local 3</v>
      </c>
      <c r="I38" s="4" t="s">
        <v>274</v>
      </c>
      <c r="J38" s="12"/>
      <c r="K38" s="14">
        <v>7201234575</v>
      </c>
      <c r="L38" s="14"/>
      <c r="M38" s="14">
        <v>5</v>
      </c>
      <c r="N38" s="14">
        <v>20</v>
      </c>
    </row>
    <row r="39" spans="1:14">
      <c r="A39" s="5">
        <v>38</v>
      </c>
      <c r="B39" s="5" t="s">
        <v>176</v>
      </c>
      <c r="C39" s="5" t="s">
        <v>177</v>
      </c>
      <c r="D39" s="13"/>
      <c r="E39" s="5">
        <v>1049688</v>
      </c>
      <c r="F39" s="5" t="s">
        <v>200</v>
      </c>
      <c r="G39" s="7">
        <f t="shared" ca="1" si="0"/>
        <v>3602</v>
      </c>
      <c r="H39" s="5" t="str">
        <f t="shared" si="1"/>
        <v>No presenta</v>
      </c>
      <c r="I39" s="4" t="s">
        <v>275</v>
      </c>
      <c r="J39" s="8"/>
      <c r="K39" s="14">
        <v>7201234576</v>
      </c>
      <c r="L39" s="14"/>
      <c r="M39" s="14">
        <v>5</v>
      </c>
      <c r="N39" s="14">
        <v>22</v>
      </c>
    </row>
    <row r="40" spans="1:14">
      <c r="A40" s="5">
        <v>39</v>
      </c>
      <c r="B40" s="5" t="s">
        <v>178</v>
      </c>
      <c r="C40" s="5" t="s">
        <v>179</v>
      </c>
      <c r="D40" s="13"/>
      <c r="E40" s="5">
        <v>1049689</v>
      </c>
      <c r="F40" s="5" t="s">
        <v>200</v>
      </c>
      <c r="G40" s="7">
        <f t="shared" ca="1" si="0"/>
        <v>4734</v>
      </c>
      <c r="H40" s="5" t="str">
        <f t="shared" si="1"/>
        <v>estudio privado</v>
      </c>
      <c r="I40" s="4" t="s">
        <v>276</v>
      </c>
      <c r="J40" s="8"/>
      <c r="K40" s="14">
        <v>7201234577</v>
      </c>
      <c r="L40" s="14"/>
      <c r="M40" s="14">
        <v>5</v>
      </c>
      <c r="N40" s="14">
        <v>24</v>
      </c>
    </row>
    <row r="41" spans="1:14">
      <c r="A41" s="5">
        <v>40</v>
      </c>
      <c r="B41" s="5" t="s">
        <v>180</v>
      </c>
      <c r="C41" s="5" t="s">
        <v>181</v>
      </c>
      <c r="D41" s="13"/>
      <c r="E41" s="5">
        <v>1049690</v>
      </c>
      <c r="F41" s="5" t="s">
        <v>200</v>
      </c>
      <c r="G41" s="7">
        <f t="shared" ca="1" si="0"/>
        <v>9663</v>
      </c>
      <c r="H41" s="5" t="str">
        <f t="shared" si="1"/>
        <v>Prívate Studio  Cl. 47A ##6-27</v>
      </c>
      <c r="I41" s="4" t="s">
        <v>277</v>
      </c>
      <c r="J41" s="8"/>
      <c r="K41" s="14">
        <v>7201234578</v>
      </c>
      <c r="L41" s="14"/>
      <c r="M41" s="14">
        <v>5</v>
      </c>
      <c r="N41" s="14">
        <v>1</v>
      </c>
    </row>
    <row r="42" spans="1:14">
      <c r="A42" s="5">
        <v>41</v>
      </c>
      <c r="B42" s="5" t="s">
        <v>182</v>
      </c>
      <c r="C42" s="5" t="s">
        <v>183</v>
      </c>
      <c r="D42" s="13"/>
      <c r="E42" s="5">
        <v>1049691</v>
      </c>
      <c r="F42" s="5" t="s">
        <v>200</v>
      </c>
      <c r="G42" s="7">
        <f t="shared" ca="1" si="0"/>
        <v>5456</v>
      </c>
      <c r="H42" s="5" t="str">
        <f t="shared" si="1"/>
        <v>RESTAURATE LA ROMANA D.C  Cra. 9 ##20</v>
      </c>
      <c r="I42" s="4" t="s">
        <v>278</v>
      </c>
      <c r="J42" s="8"/>
      <c r="K42" s="14">
        <v>7201234579</v>
      </c>
      <c r="L42" s="14"/>
      <c r="M42" s="14">
        <v>5</v>
      </c>
      <c r="N42" s="14">
        <v>3</v>
      </c>
    </row>
    <row r="43" spans="1:14">
      <c r="A43" s="5">
        <v>42</v>
      </c>
      <c r="B43" s="5" t="s">
        <v>184</v>
      </c>
      <c r="C43" s="5" t="s">
        <v>185</v>
      </c>
      <c r="D43" s="13"/>
      <c r="E43" s="5">
        <v>1049692</v>
      </c>
      <c r="F43" s="5" t="s">
        <v>200</v>
      </c>
      <c r="G43" s="7">
        <f t="shared" ca="1" si="0"/>
        <v>5670</v>
      </c>
      <c r="H43" s="5" t="str">
        <f t="shared" si="1"/>
        <v>Cl. 29 ##10a-1</v>
      </c>
      <c r="I43" s="4" t="s">
        <v>279</v>
      </c>
      <c r="J43" s="9"/>
      <c r="K43" s="14">
        <v>7201234580</v>
      </c>
      <c r="L43" s="14"/>
      <c r="M43" s="14">
        <v>5</v>
      </c>
      <c r="N43" s="14">
        <v>4</v>
      </c>
    </row>
    <row r="44" spans="1:14">
      <c r="A44" s="5">
        <v>43</v>
      </c>
      <c r="B44" s="5" t="s">
        <v>186</v>
      </c>
      <c r="C44" s="5" t="s">
        <v>187</v>
      </c>
      <c r="D44" s="13"/>
      <c r="E44" s="5">
        <v>1049693</v>
      </c>
      <c r="F44" s="5" t="s">
        <v>200</v>
      </c>
      <c r="G44" s="7">
        <f t="shared" ca="1" si="0"/>
        <v>4630</v>
      </c>
      <c r="H44" s="5" t="str">
        <f t="shared" si="1"/>
        <v>Cra. 22 # 9- 44 Centro Comercial Paseo de la Salamandra</v>
      </c>
      <c r="I44" s="4" t="s">
        <v>280</v>
      </c>
      <c r="J44" s="9" t="s">
        <v>294</v>
      </c>
      <c r="K44" s="14">
        <v>7201234581</v>
      </c>
      <c r="L44" s="14"/>
      <c r="M44" s="14">
        <v>6</v>
      </c>
      <c r="N44" s="14">
        <v>2</v>
      </c>
    </row>
    <row r="45" spans="1:14">
      <c r="A45" s="5">
        <v>44</v>
      </c>
      <c r="B45" s="5" t="s">
        <v>188</v>
      </c>
      <c r="C45" s="5" t="s">
        <v>189</v>
      </c>
      <c r="D45" s="13"/>
      <c r="E45" s="5">
        <v>1049694</v>
      </c>
      <c r="F45" s="5" t="s">
        <v>200</v>
      </c>
      <c r="G45" s="7">
        <f t="shared" ca="1" si="0"/>
        <v>11707</v>
      </c>
      <c r="H45" s="5" t="str">
        <f t="shared" si="1"/>
        <v xml:space="preserve"> Tv 7 No.44-39  Local 2  Santa Ines</v>
      </c>
      <c r="I45" s="4" t="s">
        <v>281</v>
      </c>
      <c r="J45" s="9" t="s">
        <v>294</v>
      </c>
      <c r="K45" s="14">
        <v>7201234582</v>
      </c>
      <c r="L45" s="14"/>
      <c r="M45" s="14">
        <v>6</v>
      </c>
      <c r="N45" s="14">
        <v>6</v>
      </c>
    </row>
    <row r="46" spans="1:14">
      <c r="A46" s="5">
        <v>45</v>
      </c>
      <c r="B46" s="5" t="s">
        <v>190</v>
      </c>
      <c r="C46" s="5" t="s">
        <v>191</v>
      </c>
      <c r="D46" s="13"/>
      <c r="E46" s="5">
        <v>1049695</v>
      </c>
      <c r="F46" s="5" t="s">
        <v>200</v>
      </c>
      <c r="G46" s="7">
        <f t="shared" ca="1" si="0"/>
        <v>11121</v>
      </c>
      <c r="H46" s="5" t="str">
        <f t="shared" si="1"/>
        <v>Cl. 18 ##12 -37</v>
      </c>
      <c r="I46" s="4" t="s">
        <v>282</v>
      </c>
      <c r="J46" s="9" t="s">
        <v>294</v>
      </c>
      <c r="K46" s="14">
        <v>7201234583</v>
      </c>
      <c r="L46" s="14"/>
      <c r="M46" s="14">
        <v>6</v>
      </c>
      <c r="N46" s="14">
        <v>8</v>
      </c>
    </row>
    <row r="47" spans="1:14">
      <c r="A47" s="5">
        <v>46</v>
      </c>
      <c r="B47" s="5" t="s">
        <v>192</v>
      </c>
      <c r="C47" s="5" t="s">
        <v>193</v>
      </c>
      <c r="D47" s="13"/>
      <c r="E47" s="5">
        <v>1049696</v>
      </c>
      <c r="F47" s="5" t="s">
        <v>200</v>
      </c>
      <c r="G47" s="7">
        <f t="shared" ca="1" si="0"/>
        <v>3113</v>
      </c>
      <c r="H47" s="5" t="str">
        <f t="shared" si="1"/>
        <v>Tv. 0 Este ##66a 20</v>
      </c>
      <c r="I47" s="4" t="s">
        <v>283</v>
      </c>
      <c r="J47" s="9" t="s">
        <v>294</v>
      </c>
      <c r="K47" s="14">
        <v>7201234584</v>
      </c>
      <c r="L47" s="14"/>
      <c r="M47" s="14">
        <v>6</v>
      </c>
      <c r="N47" s="14">
        <v>10</v>
      </c>
    </row>
    <row r="48" spans="1:14">
      <c r="A48" s="5">
        <v>47</v>
      </c>
      <c r="B48" s="5" t="s">
        <v>194</v>
      </c>
      <c r="C48" s="5" t="s">
        <v>195</v>
      </c>
      <c r="D48" s="13"/>
      <c r="E48" s="5">
        <v>1049697</v>
      </c>
      <c r="F48" s="5" t="s">
        <v>200</v>
      </c>
      <c r="G48" s="7">
        <f t="shared" ca="1" si="0"/>
        <v>7951</v>
      </c>
      <c r="H48" s="5">
        <f t="shared" si="1"/>
        <v>150003</v>
      </c>
      <c r="I48" s="4" t="s">
        <v>284</v>
      </c>
      <c r="J48" s="9" t="s">
        <v>294</v>
      </c>
      <c r="K48" s="14">
        <v>7201234585</v>
      </c>
      <c r="L48" s="14"/>
      <c r="M48" s="14">
        <v>6</v>
      </c>
      <c r="N48" s="14">
        <v>12</v>
      </c>
    </row>
    <row r="49" spans="1:14">
      <c r="A49" s="5">
        <v>48</v>
      </c>
      <c r="B49" s="5" t="s">
        <v>196</v>
      </c>
      <c r="C49" s="5" t="s">
        <v>197</v>
      </c>
      <c r="D49" s="13"/>
      <c r="E49" s="5">
        <v>1049698</v>
      </c>
      <c r="F49" s="5" t="s">
        <v>200</v>
      </c>
      <c r="G49" s="7">
        <f t="shared" ca="1" si="0"/>
        <v>7066</v>
      </c>
      <c r="H49" s="5" t="str">
        <f t="shared" si="1"/>
        <v xml:space="preserve"> Cl. 39 ##6 - 32</v>
      </c>
      <c r="I49" s="4" t="s">
        <v>285</v>
      </c>
      <c r="J49" s="9" t="s">
        <v>294</v>
      </c>
      <c r="K49" s="14">
        <v>7201234586</v>
      </c>
      <c r="L49" s="14"/>
      <c r="M49" s="14">
        <v>6</v>
      </c>
      <c r="N49" s="14">
        <v>14</v>
      </c>
    </row>
    <row r="50" spans="1:14">
      <c r="A50" s="5">
        <v>49</v>
      </c>
      <c r="B50" s="5" t="s">
        <v>198</v>
      </c>
      <c r="C50" s="5" t="s">
        <v>199</v>
      </c>
      <c r="D50" s="13"/>
      <c r="E50" s="5">
        <v>1049699</v>
      </c>
      <c r="F50" s="5" t="s">
        <v>200</v>
      </c>
      <c r="G50" s="7">
        <f t="shared" ca="1" si="0"/>
        <v>3642</v>
      </c>
      <c r="H50" s="5" t="str">
        <f t="shared" si="1"/>
        <v>Carrera 10 # 20 - 91 El Virrey Centro Comercial Local 219</v>
      </c>
      <c r="I50" s="4" t="s">
        <v>286</v>
      </c>
      <c r="J50" s="9" t="s">
        <v>294</v>
      </c>
      <c r="K50" s="14">
        <v>7201234587</v>
      </c>
      <c r="L50" s="14"/>
      <c r="M50" s="14">
        <v>6</v>
      </c>
      <c r="N50" s="14">
        <v>16</v>
      </c>
    </row>
  </sheetData>
  <phoneticPr fontId="3" type="noConversion"/>
  <dataValidations count="2">
    <dataValidation type="list" allowBlank="1" showInputMessage="1" showErrorMessage="1" sqref="N2:N50" xr:uid="{2D30C13F-A7DD-4131-A7DD-B2F5AFF0EF39}">
      <formula1>id_tienda_tattoo</formula1>
    </dataValidation>
    <dataValidation type="list" allowBlank="1" showInputMessage="1" showErrorMessage="1" sqref="M2:M50" xr:uid="{B9091BE9-2868-4A57-BC8B-4A3C410DDA36}">
      <formula1>id_tipo_persona</formula1>
    </dataValidation>
  </dataValidations>
  <hyperlinks>
    <hyperlink ref="J16" r:id="rId1" xr:uid="{65219817-8DB0-44AB-AF2A-2637C0D174E8}"/>
    <hyperlink ref="J17" r:id="rId2" xr:uid="{19E145AC-8CA1-4725-9672-F7A8E0549901}"/>
    <hyperlink ref="J21" r:id="rId3" xr:uid="{B15F7B8F-A131-4A09-A9B6-73533C2C8FF8}"/>
    <hyperlink ref="J18" r:id="rId4" xr:uid="{4A063F0C-2211-4278-A4ED-C19F09923599}"/>
    <hyperlink ref="J19" r:id="rId5" xr:uid="{26CFF398-A85C-44B7-B988-14B79F909C94}"/>
    <hyperlink ref="J20" r:id="rId6" xr:uid="{72536650-35B0-41A8-9EFA-63ECF55B0B78}"/>
    <hyperlink ref="J22" r:id="rId7" xr:uid="{1326126E-E873-4F84-A1EB-A0259A8A0A06}"/>
    <hyperlink ref="J23" r:id="rId8" xr:uid="{A1EAD038-ACB1-4D16-8294-2A9E4E5FACF5}"/>
    <hyperlink ref="J24" r:id="rId9" xr:uid="{0FF2BBC5-B8C6-4C5D-B18F-9B14223702D4}"/>
    <hyperlink ref="J25" r:id="rId10" xr:uid="{80D959CF-8290-4261-996C-AE4173B04C4A}"/>
    <hyperlink ref="J26" r:id="rId11" xr:uid="{0E960F5E-9D80-42D8-ACF6-BFAF39427E45}"/>
    <hyperlink ref="J27" r:id="rId12" xr:uid="{70718141-A02C-4E6F-8C36-ED3C2B5C3E4A}"/>
    <hyperlink ref="J28" r:id="rId13" xr:uid="{9488139A-BD37-455E-A008-B7B9111E2598}"/>
    <hyperlink ref="J29" r:id="rId14" xr:uid="{A392B303-2A86-4F75-A80E-FA9133C82AA6}"/>
    <hyperlink ref="J30" r:id="rId15" xr:uid="{EA9D1270-DD56-4FD1-9F14-9C955DC9AFD3}"/>
    <hyperlink ref="J31" r:id="rId16" xr:uid="{79F16364-FF6A-4C5C-BB3E-D34D03B997CC}"/>
    <hyperlink ref="J32" r:id="rId17" xr:uid="{FE76325F-4FC7-46DD-BEB0-F9A99C9B57B1}"/>
    <hyperlink ref="J33" r:id="rId18" xr:uid="{8713A483-8B73-473D-8F78-E86749FCDF40}"/>
    <hyperlink ref="J34" r:id="rId19" xr:uid="{DC73F02E-8FA1-4F45-99E3-4B414E773BFF}"/>
    <hyperlink ref="J35" r:id="rId20" xr:uid="{E3DAC3AE-9D1E-451A-889A-74A0F277992F}"/>
    <hyperlink ref="J36" r:id="rId21" xr:uid="{DEF5224D-34D3-41ED-84FA-7F3C6D9073F7}"/>
    <hyperlink ref="J9" r:id="rId22" xr:uid="{44E21CDE-2853-4B33-B23B-F649A6059A26}"/>
    <hyperlink ref="J10" r:id="rId23" xr:uid="{E438824D-F6C1-4442-BA46-C6C8B1255031}"/>
    <hyperlink ref="J11" r:id="rId24" xr:uid="{42FA3155-5207-42AC-B972-4351F8A52295}"/>
    <hyperlink ref="J12" r:id="rId25" xr:uid="{BFB5B56F-0B43-4694-87C9-5BEE964B5F50}"/>
    <hyperlink ref="J13" r:id="rId26" xr:uid="{44EFF818-A970-4D46-9D0A-E30E0826E808}"/>
    <hyperlink ref="J14" r:id="rId27" xr:uid="{040081FB-9A82-4EB3-A2E4-FDAFFC89CD34}"/>
    <hyperlink ref="J15" r:id="rId28" xr:uid="{60CCD52F-B977-4FBA-BFDF-BAC0A03A26C1}"/>
    <hyperlink ref="J44" r:id="rId29" xr:uid="{B63B209F-E20F-4D61-9766-AD14C117F0CE}"/>
    <hyperlink ref="J45:J50" r:id="rId30" display="https://www.instagram.com/explore/" xr:uid="{E6E20006-D3C2-46C4-988D-27126507CEF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1F1E0-AE6F-4B5F-BDEF-28B54B0B8C10}">
  <dimension ref="A1:C50"/>
  <sheetViews>
    <sheetView workbookViewId="0">
      <selection sqref="A1:C50"/>
    </sheetView>
  </sheetViews>
  <sheetFormatPr baseColWidth="10" defaultRowHeight="15"/>
  <cols>
    <col min="1" max="1" width="17.5703125" bestFit="1" customWidth="1"/>
    <col min="3" max="3" width="15.42578125" bestFit="1" customWidth="1"/>
  </cols>
  <sheetData>
    <row r="1" spans="1:3">
      <c r="A1" s="5" t="s">
        <v>495</v>
      </c>
      <c r="B1" s="14" t="s">
        <v>106</v>
      </c>
      <c r="C1" s="14" t="s">
        <v>98</v>
      </c>
    </row>
    <row r="2" spans="1:3">
      <c r="A2" s="5">
        <v>1</v>
      </c>
      <c r="B2" s="14">
        <v>1</v>
      </c>
      <c r="C2" s="14">
        <v>1</v>
      </c>
    </row>
    <row r="3" spans="1:3">
      <c r="A3" s="5">
        <v>2</v>
      </c>
      <c r="B3" s="14">
        <v>2</v>
      </c>
      <c r="C3" s="14">
        <v>1</v>
      </c>
    </row>
    <row r="4" spans="1:3">
      <c r="A4" s="5">
        <v>3</v>
      </c>
      <c r="B4" s="14">
        <v>3</v>
      </c>
      <c r="C4" s="14">
        <v>1</v>
      </c>
    </row>
    <row r="5" spans="1:3">
      <c r="A5" s="5">
        <v>4</v>
      </c>
      <c r="B5" s="14">
        <v>4</v>
      </c>
      <c r="C5" s="14">
        <v>1</v>
      </c>
    </row>
    <row r="6" spans="1:3">
      <c r="A6" s="5">
        <v>5</v>
      </c>
      <c r="B6" s="14">
        <v>5</v>
      </c>
      <c r="C6" s="14">
        <v>1</v>
      </c>
    </row>
    <row r="7" spans="1:3">
      <c r="A7" s="5">
        <v>6</v>
      </c>
      <c r="B7" s="14">
        <v>6</v>
      </c>
      <c r="C7" s="14">
        <v>1</v>
      </c>
    </row>
    <row r="8" spans="1:3">
      <c r="A8" s="5">
        <v>7</v>
      </c>
      <c r="B8" s="14">
        <v>7</v>
      </c>
      <c r="C8" s="14">
        <v>1</v>
      </c>
    </row>
    <row r="9" spans="1:3">
      <c r="A9" s="5">
        <v>8</v>
      </c>
      <c r="B9" s="14">
        <v>8</v>
      </c>
      <c r="C9" s="14">
        <v>2</v>
      </c>
    </row>
    <row r="10" spans="1:3">
      <c r="A10" s="5">
        <v>9</v>
      </c>
      <c r="B10" s="14">
        <v>9</v>
      </c>
      <c r="C10" s="14">
        <v>2</v>
      </c>
    </row>
    <row r="11" spans="1:3">
      <c r="A11" s="5">
        <v>10</v>
      </c>
      <c r="B11" s="14">
        <v>10</v>
      </c>
      <c r="C11" s="14">
        <v>2</v>
      </c>
    </row>
    <row r="12" spans="1:3">
      <c r="A12" s="5">
        <v>11</v>
      </c>
      <c r="B12" s="14">
        <v>11</v>
      </c>
      <c r="C12" s="14">
        <v>2</v>
      </c>
    </row>
    <row r="13" spans="1:3">
      <c r="A13" s="5">
        <v>12</v>
      </c>
      <c r="B13" s="14">
        <v>12</v>
      </c>
      <c r="C13" s="14">
        <v>2</v>
      </c>
    </row>
    <row r="14" spans="1:3">
      <c r="A14" s="5">
        <v>13</v>
      </c>
      <c r="B14" s="14">
        <v>13</v>
      </c>
      <c r="C14" s="14">
        <v>2</v>
      </c>
    </row>
    <row r="15" spans="1:3">
      <c r="A15" s="5">
        <v>14</v>
      </c>
      <c r="B15" s="14">
        <v>14</v>
      </c>
      <c r="C15" s="14">
        <v>2</v>
      </c>
    </row>
    <row r="16" spans="1:3">
      <c r="A16" s="5">
        <v>15</v>
      </c>
      <c r="B16" s="14">
        <v>15</v>
      </c>
      <c r="C16" s="14">
        <v>3</v>
      </c>
    </row>
    <row r="17" spans="1:3">
      <c r="A17" s="5">
        <v>16</v>
      </c>
      <c r="B17" s="14">
        <v>16</v>
      </c>
      <c r="C17" s="14">
        <v>3</v>
      </c>
    </row>
    <row r="18" spans="1:3">
      <c r="A18" s="5">
        <v>17</v>
      </c>
      <c r="B18" s="14">
        <v>17</v>
      </c>
      <c r="C18" s="14">
        <v>3</v>
      </c>
    </row>
    <row r="19" spans="1:3">
      <c r="A19" s="5">
        <v>18</v>
      </c>
      <c r="B19" s="14">
        <v>18</v>
      </c>
      <c r="C19" s="14">
        <v>3</v>
      </c>
    </row>
    <row r="20" spans="1:3">
      <c r="A20" s="5">
        <v>19</v>
      </c>
      <c r="B20" s="14">
        <v>19</v>
      </c>
      <c r="C20" s="14">
        <v>3</v>
      </c>
    </row>
    <row r="21" spans="1:3">
      <c r="A21" s="5">
        <v>20</v>
      </c>
      <c r="B21" s="14">
        <v>20</v>
      </c>
      <c r="C21" s="14">
        <v>3</v>
      </c>
    </row>
    <row r="22" spans="1:3">
      <c r="A22" s="5">
        <v>21</v>
      </c>
      <c r="B22" s="14">
        <v>21</v>
      </c>
      <c r="C22" s="14">
        <v>3</v>
      </c>
    </row>
    <row r="23" spans="1:3">
      <c r="A23" s="5">
        <v>22</v>
      </c>
      <c r="B23" s="14">
        <v>22</v>
      </c>
      <c r="C23" s="14">
        <v>3</v>
      </c>
    </row>
    <row r="24" spans="1:3">
      <c r="A24" s="5">
        <v>23</v>
      </c>
      <c r="B24" s="14">
        <v>23</v>
      </c>
      <c r="C24" s="14">
        <v>3</v>
      </c>
    </row>
    <row r="25" spans="1:3">
      <c r="A25" s="5">
        <v>24</v>
      </c>
      <c r="B25" s="14">
        <v>24</v>
      </c>
      <c r="C25" s="14">
        <v>3</v>
      </c>
    </row>
    <row r="26" spans="1:3">
      <c r="A26" s="5">
        <v>25</v>
      </c>
      <c r="B26" s="14">
        <v>25</v>
      </c>
      <c r="C26" s="14">
        <v>4</v>
      </c>
    </row>
    <row r="27" spans="1:3">
      <c r="A27" s="5">
        <v>26</v>
      </c>
      <c r="B27" s="14">
        <v>26</v>
      </c>
      <c r="C27" s="14">
        <v>4</v>
      </c>
    </row>
    <row r="28" spans="1:3">
      <c r="A28" s="5">
        <v>27</v>
      </c>
      <c r="B28" s="14">
        <v>27</v>
      </c>
      <c r="C28" s="14">
        <v>4</v>
      </c>
    </row>
    <row r="29" spans="1:3">
      <c r="A29" s="5">
        <v>28</v>
      </c>
      <c r="B29" s="14">
        <v>28</v>
      </c>
      <c r="C29" s="14">
        <v>4</v>
      </c>
    </row>
    <row r="30" spans="1:3">
      <c r="A30" s="5">
        <v>29</v>
      </c>
      <c r="B30" s="14">
        <v>29</v>
      </c>
      <c r="C30" s="14">
        <v>4</v>
      </c>
    </row>
    <row r="31" spans="1:3">
      <c r="A31" s="5">
        <v>30</v>
      </c>
      <c r="B31" s="14">
        <v>30</v>
      </c>
      <c r="C31" s="14">
        <v>4</v>
      </c>
    </row>
    <row r="32" spans="1:3">
      <c r="A32" s="5">
        <v>31</v>
      </c>
      <c r="B32" s="14">
        <v>31</v>
      </c>
      <c r="C32" s="14">
        <v>4</v>
      </c>
    </row>
    <row r="33" spans="1:3">
      <c r="A33" s="5">
        <v>32</v>
      </c>
      <c r="B33" s="14">
        <v>32</v>
      </c>
      <c r="C33" s="14">
        <v>4</v>
      </c>
    </row>
    <row r="34" spans="1:3">
      <c r="A34" s="5">
        <v>33</v>
      </c>
      <c r="B34" s="14">
        <v>33</v>
      </c>
      <c r="C34" s="14">
        <v>4</v>
      </c>
    </row>
    <row r="35" spans="1:3">
      <c r="A35" s="5">
        <v>34</v>
      </c>
      <c r="B35" s="14">
        <v>34</v>
      </c>
      <c r="C35" s="14">
        <v>4</v>
      </c>
    </row>
    <row r="36" spans="1:3">
      <c r="A36" s="5">
        <v>35</v>
      </c>
      <c r="B36" s="14">
        <v>35</v>
      </c>
      <c r="C36" s="14">
        <v>4</v>
      </c>
    </row>
    <row r="37" spans="1:3">
      <c r="A37" s="5">
        <v>36</v>
      </c>
      <c r="B37" s="14">
        <v>36</v>
      </c>
      <c r="C37" s="14">
        <v>5</v>
      </c>
    </row>
    <row r="38" spans="1:3">
      <c r="A38" s="5">
        <v>37</v>
      </c>
      <c r="B38" s="14">
        <v>37</v>
      </c>
      <c r="C38" s="14">
        <v>5</v>
      </c>
    </row>
    <row r="39" spans="1:3">
      <c r="A39" s="5">
        <v>38</v>
      </c>
      <c r="B39" s="14">
        <v>38</v>
      </c>
      <c r="C39" s="14">
        <v>5</v>
      </c>
    </row>
    <row r="40" spans="1:3">
      <c r="A40" s="5">
        <v>39</v>
      </c>
      <c r="B40" s="14">
        <v>39</v>
      </c>
      <c r="C40" s="14">
        <v>5</v>
      </c>
    </row>
    <row r="41" spans="1:3">
      <c r="A41" s="5">
        <v>40</v>
      </c>
      <c r="B41" s="14">
        <v>40</v>
      </c>
      <c r="C41" s="14">
        <v>5</v>
      </c>
    </row>
    <row r="42" spans="1:3">
      <c r="A42" s="5">
        <v>41</v>
      </c>
      <c r="B42" s="14">
        <v>41</v>
      </c>
      <c r="C42" s="14">
        <v>5</v>
      </c>
    </row>
    <row r="43" spans="1:3">
      <c r="A43" s="5">
        <v>42</v>
      </c>
      <c r="B43" s="14">
        <v>42</v>
      </c>
      <c r="C43" s="14">
        <v>5</v>
      </c>
    </row>
    <row r="44" spans="1:3">
      <c r="A44" s="5">
        <v>43</v>
      </c>
      <c r="B44" s="14">
        <v>43</v>
      </c>
      <c r="C44" s="14">
        <v>6</v>
      </c>
    </row>
    <row r="45" spans="1:3">
      <c r="A45" s="5">
        <v>44</v>
      </c>
      <c r="B45" s="14">
        <v>44</v>
      </c>
      <c r="C45" s="14">
        <v>6</v>
      </c>
    </row>
    <row r="46" spans="1:3">
      <c r="A46" s="5">
        <v>45</v>
      </c>
      <c r="B46" s="14">
        <v>45</v>
      </c>
      <c r="C46" s="14">
        <v>6</v>
      </c>
    </row>
    <row r="47" spans="1:3">
      <c r="A47" s="5">
        <v>46</v>
      </c>
      <c r="B47" s="14">
        <v>46</v>
      </c>
      <c r="C47" s="14">
        <v>6</v>
      </c>
    </row>
    <row r="48" spans="1:3">
      <c r="A48" s="5">
        <v>47</v>
      </c>
      <c r="B48" s="14">
        <v>47</v>
      </c>
      <c r="C48" s="14">
        <v>6</v>
      </c>
    </row>
    <row r="49" spans="1:3">
      <c r="A49" s="5">
        <v>48</v>
      </c>
      <c r="B49" s="14">
        <v>48</v>
      </c>
      <c r="C49" s="14">
        <v>6</v>
      </c>
    </row>
    <row r="50" spans="1:3">
      <c r="A50" s="5">
        <v>49</v>
      </c>
      <c r="B50" s="14">
        <v>49</v>
      </c>
      <c r="C50" s="14">
        <v>6</v>
      </c>
    </row>
  </sheetData>
  <dataValidations count="1">
    <dataValidation type="list" allowBlank="1" showInputMessage="1" showErrorMessage="1" sqref="C2:C50" xr:uid="{5D188DAC-3066-4B53-A780-E53663BB4DDF}">
      <formula1>id_tipo_persona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070-5FD9-4BB7-8C0A-2AB40732B991}">
  <dimension ref="A1:B7"/>
  <sheetViews>
    <sheetView workbookViewId="0">
      <selection sqref="A1:B7"/>
    </sheetView>
  </sheetViews>
  <sheetFormatPr baseColWidth="10" defaultRowHeight="15"/>
  <cols>
    <col min="1" max="1" width="18" customWidth="1"/>
    <col min="2" max="2" width="15.7109375" customWidth="1"/>
  </cols>
  <sheetData>
    <row r="1" spans="1:2">
      <c r="A1" s="5" t="s">
        <v>98</v>
      </c>
      <c r="B1" s="5" t="s">
        <v>99</v>
      </c>
    </row>
    <row r="2" spans="1:2">
      <c r="A2" s="5">
        <v>1</v>
      </c>
      <c r="B2" s="5" t="s">
        <v>100</v>
      </c>
    </row>
    <row r="3" spans="1:2">
      <c r="A3" s="5">
        <v>2</v>
      </c>
      <c r="B3" s="5" t="s">
        <v>101</v>
      </c>
    </row>
    <row r="4" spans="1:2">
      <c r="A4" s="5">
        <v>3</v>
      </c>
      <c r="B4" s="5" t="s">
        <v>102</v>
      </c>
    </row>
    <row r="5" spans="1:2">
      <c r="A5" s="5">
        <v>4</v>
      </c>
      <c r="B5" s="5" t="s">
        <v>103</v>
      </c>
    </row>
    <row r="6" spans="1:2">
      <c r="A6" s="5">
        <v>5</v>
      </c>
      <c r="B6" s="5" t="s">
        <v>104</v>
      </c>
    </row>
    <row r="7" spans="1:2">
      <c r="A7" s="5">
        <v>6</v>
      </c>
      <c r="B7" s="5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62CDC-EC69-4361-AF69-0CC93EB38558}">
  <dimension ref="A1:C42"/>
  <sheetViews>
    <sheetView workbookViewId="0">
      <selection activeCell="R19" sqref="R19"/>
    </sheetView>
  </sheetViews>
  <sheetFormatPr baseColWidth="10" defaultRowHeight="15"/>
  <cols>
    <col min="1" max="1" width="13.42578125" bestFit="1" customWidth="1"/>
    <col min="3" max="3" width="12.85546875" customWidth="1"/>
  </cols>
  <sheetData>
    <row r="1" spans="1:3">
      <c r="A1" s="5" t="s">
        <v>496</v>
      </c>
      <c r="B1" s="14" t="s">
        <v>364</v>
      </c>
      <c r="C1" s="14" t="s">
        <v>497</v>
      </c>
    </row>
    <row r="2" spans="1:3">
      <c r="A2" s="5">
        <v>1</v>
      </c>
      <c r="B2" s="14">
        <v>1</v>
      </c>
      <c r="C2" s="14">
        <v>8</v>
      </c>
    </row>
    <row r="3" spans="1:3">
      <c r="A3" s="5">
        <v>2</v>
      </c>
      <c r="B3" s="14">
        <v>2</v>
      </c>
      <c r="C3" s="14">
        <v>9</v>
      </c>
    </row>
    <row r="4" spans="1:3">
      <c r="A4" s="5">
        <v>3</v>
      </c>
      <c r="B4" s="14">
        <v>3</v>
      </c>
      <c r="C4" s="14">
        <v>10</v>
      </c>
    </row>
    <row r="5" spans="1:3">
      <c r="A5" s="5">
        <v>4</v>
      </c>
      <c r="B5" s="14">
        <v>4</v>
      </c>
      <c r="C5" s="14">
        <v>11</v>
      </c>
    </row>
    <row r="6" spans="1:3">
      <c r="A6" s="5">
        <v>5</v>
      </c>
      <c r="B6" s="14">
        <v>5</v>
      </c>
      <c r="C6" s="14">
        <v>12</v>
      </c>
    </row>
    <row r="7" spans="1:3">
      <c r="A7" s="5">
        <v>6</v>
      </c>
      <c r="B7" s="14">
        <v>6</v>
      </c>
      <c r="C7" s="14">
        <v>13</v>
      </c>
    </row>
    <row r="8" spans="1:3">
      <c r="A8" s="5">
        <v>7</v>
      </c>
      <c r="B8" s="14">
        <v>7</v>
      </c>
      <c r="C8" s="14">
        <v>14</v>
      </c>
    </row>
    <row r="9" spans="1:3">
      <c r="A9" s="5">
        <v>8</v>
      </c>
      <c r="B9" s="14">
        <v>8</v>
      </c>
      <c r="C9" s="14">
        <v>8</v>
      </c>
    </row>
    <row r="10" spans="1:3">
      <c r="A10" s="5">
        <v>9</v>
      </c>
      <c r="B10" s="14">
        <v>9</v>
      </c>
      <c r="C10" s="14">
        <v>9</v>
      </c>
    </row>
    <row r="11" spans="1:3">
      <c r="A11" s="5">
        <v>10</v>
      </c>
      <c r="B11" s="14">
        <v>10</v>
      </c>
      <c r="C11" s="14">
        <v>10</v>
      </c>
    </row>
    <row r="12" spans="1:3">
      <c r="A12" s="5">
        <v>11</v>
      </c>
      <c r="B12" s="14">
        <v>11</v>
      </c>
      <c r="C12" s="14">
        <v>11</v>
      </c>
    </row>
    <row r="13" spans="1:3">
      <c r="A13" s="5">
        <v>12</v>
      </c>
      <c r="B13" s="14">
        <v>12</v>
      </c>
      <c r="C13" s="14">
        <v>12</v>
      </c>
    </row>
    <row r="14" spans="1:3">
      <c r="A14" s="5">
        <v>13</v>
      </c>
      <c r="B14" s="14">
        <v>13</v>
      </c>
      <c r="C14" s="14">
        <v>13</v>
      </c>
    </row>
    <row r="15" spans="1:3">
      <c r="A15" s="5">
        <v>14</v>
      </c>
      <c r="B15" s="14">
        <v>14</v>
      </c>
      <c r="C15" s="14">
        <v>14</v>
      </c>
    </row>
    <row r="16" spans="1:3">
      <c r="A16" s="5">
        <v>15</v>
      </c>
      <c r="B16" s="14">
        <v>15</v>
      </c>
      <c r="C16" s="14">
        <v>8</v>
      </c>
    </row>
    <row r="17" spans="1:3">
      <c r="A17" s="5">
        <v>16</v>
      </c>
      <c r="B17" s="14">
        <v>16</v>
      </c>
      <c r="C17" s="14">
        <v>9</v>
      </c>
    </row>
    <row r="18" spans="1:3">
      <c r="A18" s="5">
        <v>17</v>
      </c>
      <c r="B18" s="14">
        <v>17</v>
      </c>
      <c r="C18" s="14">
        <v>10</v>
      </c>
    </row>
    <row r="19" spans="1:3">
      <c r="A19" s="5">
        <v>18</v>
      </c>
      <c r="B19" s="14">
        <v>18</v>
      </c>
      <c r="C19" s="14">
        <v>11</v>
      </c>
    </row>
    <row r="20" spans="1:3">
      <c r="A20" s="5">
        <v>19</v>
      </c>
      <c r="B20" s="14">
        <v>19</v>
      </c>
      <c r="C20" s="14">
        <v>12</v>
      </c>
    </row>
    <row r="21" spans="1:3">
      <c r="A21" s="5">
        <v>20</v>
      </c>
      <c r="B21" s="14">
        <v>20</v>
      </c>
      <c r="C21" s="14">
        <v>13</v>
      </c>
    </row>
    <row r="22" spans="1:3">
      <c r="A22" s="5">
        <v>21</v>
      </c>
      <c r="B22" s="14">
        <v>21</v>
      </c>
      <c r="C22" s="14">
        <v>14</v>
      </c>
    </row>
    <row r="23" spans="1:3">
      <c r="A23" s="5">
        <v>22</v>
      </c>
      <c r="B23" s="14">
        <v>22</v>
      </c>
      <c r="C23" s="14">
        <v>8</v>
      </c>
    </row>
    <row r="24" spans="1:3">
      <c r="A24" s="5">
        <v>23</v>
      </c>
      <c r="B24" s="14">
        <v>23</v>
      </c>
      <c r="C24" s="14">
        <v>9</v>
      </c>
    </row>
    <row r="25" spans="1:3">
      <c r="A25" s="5">
        <v>24</v>
      </c>
      <c r="B25" s="14">
        <v>24</v>
      </c>
      <c r="C25" s="14">
        <v>10</v>
      </c>
    </row>
    <row r="26" spans="1:3">
      <c r="A26" s="5">
        <v>25</v>
      </c>
      <c r="B26" s="14">
        <v>25</v>
      </c>
      <c r="C26" s="14">
        <v>11</v>
      </c>
    </row>
    <row r="27" spans="1:3">
      <c r="A27" s="5">
        <v>26</v>
      </c>
      <c r="B27" s="14">
        <v>26</v>
      </c>
      <c r="C27" s="14">
        <v>12</v>
      </c>
    </row>
    <row r="28" spans="1:3">
      <c r="A28" s="5">
        <v>27</v>
      </c>
      <c r="B28" s="14">
        <v>27</v>
      </c>
      <c r="C28" s="14">
        <v>13</v>
      </c>
    </row>
    <row r="29" spans="1:3">
      <c r="A29" s="5">
        <v>28</v>
      </c>
      <c r="B29" s="14">
        <v>28</v>
      </c>
      <c r="C29" s="14">
        <v>14</v>
      </c>
    </row>
    <row r="30" spans="1:3">
      <c r="A30" s="5">
        <v>29</v>
      </c>
      <c r="B30" s="14">
        <v>29</v>
      </c>
      <c r="C30" s="14">
        <v>8</v>
      </c>
    </row>
    <row r="31" spans="1:3">
      <c r="A31" s="5">
        <v>30</v>
      </c>
      <c r="B31" s="14">
        <v>30</v>
      </c>
      <c r="C31" s="14">
        <v>9</v>
      </c>
    </row>
    <row r="32" spans="1:3">
      <c r="A32" s="5">
        <v>31</v>
      </c>
      <c r="B32" s="14">
        <v>31</v>
      </c>
      <c r="C32" s="14">
        <v>10</v>
      </c>
    </row>
    <row r="33" spans="1:3">
      <c r="A33" s="5">
        <v>32</v>
      </c>
      <c r="B33" s="14">
        <v>32</v>
      </c>
      <c r="C33" s="14">
        <v>11</v>
      </c>
    </row>
    <row r="34" spans="1:3">
      <c r="A34" s="5">
        <v>33</v>
      </c>
      <c r="B34" s="14">
        <v>33</v>
      </c>
      <c r="C34" s="14">
        <v>12</v>
      </c>
    </row>
    <row r="35" spans="1:3">
      <c r="A35" s="5">
        <v>34</v>
      </c>
      <c r="B35" s="14">
        <v>34</v>
      </c>
      <c r="C35" s="14">
        <v>13</v>
      </c>
    </row>
    <row r="36" spans="1:3">
      <c r="A36" s="5">
        <v>35</v>
      </c>
      <c r="B36" s="14">
        <v>35</v>
      </c>
      <c r="C36" s="14">
        <v>14</v>
      </c>
    </row>
    <row r="37" spans="1:3">
      <c r="A37" s="5">
        <v>36</v>
      </c>
      <c r="B37" s="14">
        <v>36</v>
      </c>
      <c r="C37" s="14">
        <v>8</v>
      </c>
    </row>
    <row r="38" spans="1:3">
      <c r="A38" s="5">
        <v>37</v>
      </c>
      <c r="B38" s="14">
        <v>37</v>
      </c>
      <c r="C38" s="14">
        <v>9</v>
      </c>
    </row>
    <row r="39" spans="1:3">
      <c r="A39" s="5">
        <v>38</v>
      </c>
      <c r="B39" s="14">
        <v>38</v>
      </c>
      <c r="C39" s="14">
        <v>10</v>
      </c>
    </row>
    <row r="40" spans="1:3">
      <c r="A40" s="5">
        <v>39</v>
      </c>
      <c r="B40" s="14">
        <v>39</v>
      </c>
      <c r="C40" s="14">
        <v>11</v>
      </c>
    </row>
    <row r="41" spans="1:3">
      <c r="A41" s="5">
        <v>40</v>
      </c>
      <c r="B41" s="14">
        <v>40</v>
      </c>
      <c r="C41" s="14">
        <v>12</v>
      </c>
    </row>
    <row r="42" spans="1:3">
      <c r="A42" s="5">
        <v>41</v>
      </c>
      <c r="B42" s="14">
        <v>41</v>
      </c>
      <c r="C42" s="14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A080-D68A-4662-ADEE-3E2E4C91E7E5}">
  <dimension ref="A1:E42"/>
  <sheetViews>
    <sheetView workbookViewId="0"/>
  </sheetViews>
  <sheetFormatPr baseColWidth="10" defaultRowHeight="15"/>
  <cols>
    <col min="2" max="2" width="29.140625" bestFit="1" customWidth="1"/>
    <col min="3" max="3" width="78.5703125" bestFit="1" customWidth="1"/>
    <col min="4" max="4" width="18.140625" customWidth="1"/>
    <col min="5" max="5" width="14.7109375" customWidth="1"/>
  </cols>
  <sheetData>
    <row r="1" spans="1:5">
      <c r="A1" s="5" t="s">
        <v>364</v>
      </c>
      <c r="B1" s="5" t="s">
        <v>107</v>
      </c>
      <c r="C1" s="5" t="s">
        <v>113</v>
      </c>
      <c r="D1" s="14" t="s">
        <v>366</v>
      </c>
      <c r="E1" s="14" t="s">
        <v>365</v>
      </c>
    </row>
    <row r="2" spans="1:5">
      <c r="A2" s="5">
        <v>1</v>
      </c>
      <c r="B2" s="5" t="s">
        <v>367</v>
      </c>
      <c r="C2" s="5" t="s">
        <v>386</v>
      </c>
      <c r="D2" s="14">
        <v>1</v>
      </c>
      <c r="E2" s="14">
        <v>8</v>
      </c>
    </row>
    <row r="3" spans="1:5">
      <c r="A3" s="5">
        <v>2</v>
      </c>
      <c r="B3" s="5" t="s">
        <v>368</v>
      </c>
      <c r="C3" s="5" t="s">
        <v>387</v>
      </c>
      <c r="D3" s="14">
        <v>1</v>
      </c>
      <c r="E3" s="14">
        <v>9</v>
      </c>
    </row>
    <row r="4" spans="1:5">
      <c r="A4" s="5">
        <v>3</v>
      </c>
      <c r="B4" s="5" t="s">
        <v>369</v>
      </c>
      <c r="C4" s="5" t="s">
        <v>388</v>
      </c>
      <c r="D4" s="14">
        <v>1</v>
      </c>
      <c r="E4" s="14">
        <v>10</v>
      </c>
    </row>
    <row r="5" spans="1:5">
      <c r="A5" s="5">
        <v>4</v>
      </c>
      <c r="B5" s="5" t="s">
        <v>370</v>
      </c>
      <c r="C5" s="5" t="s">
        <v>389</v>
      </c>
      <c r="D5" s="14">
        <v>1</v>
      </c>
      <c r="E5" s="14">
        <v>11</v>
      </c>
    </row>
    <row r="6" spans="1:5">
      <c r="A6" s="5">
        <v>5</v>
      </c>
      <c r="B6" s="5" t="s">
        <v>371</v>
      </c>
      <c r="C6" s="5" t="s">
        <v>390</v>
      </c>
      <c r="D6" s="14">
        <v>1</v>
      </c>
      <c r="E6" s="14">
        <v>12</v>
      </c>
    </row>
    <row r="7" spans="1:5">
      <c r="A7" s="5">
        <v>6</v>
      </c>
      <c r="B7" s="5" t="s">
        <v>372</v>
      </c>
      <c r="C7" s="5" t="s">
        <v>391</v>
      </c>
      <c r="D7" s="14">
        <v>1</v>
      </c>
      <c r="E7" s="14">
        <v>13</v>
      </c>
    </row>
    <row r="8" spans="1:5">
      <c r="A8" s="5">
        <v>7</v>
      </c>
      <c r="B8" s="5" t="s">
        <v>373</v>
      </c>
      <c r="C8" s="5" t="s">
        <v>392</v>
      </c>
      <c r="D8" s="14">
        <v>1</v>
      </c>
      <c r="E8" s="14">
        <v>14</v>
      </c>
    </row>
    <row r="9" spans="1:5">
      <c r="A9" s="5">
        <v>8</v>
      </c>
      <c r="B9" s="5" t="s">
        <v>374</v>
      </c>
      <c r="C9" s="5" t="s">
        <v>393</v>
      </c>
      <c r="D9" s="14">
        <v>1</v>
      </c>
      <c r="E9" s="14">
        <v>8</v>
      </c>
    </row>
    <row r="10" spans="1:5">
      <c r="A10" s="5">
        <v>9</v>
      </c>
      <c r="B10" s="5" t="s">
        <v>375</v>
      </c>
      <c r="C10" s="5" t="s">
        <v>394</v>
      </c>
      <c r="D10" s="14">
        <v>1</v>
      </c>
      <c r="E10" s="14">
        <v>9</v>
      </c>
    </row>
    <row r="11" spans="1:5">
      <c r="A11" s="5">
        <v>10</v>
      </c>
      <c r="B11" s="5" t="s">
        <v>376</v>
      </c>
      <c r="C11" s="5" t="s">
        <v>395</v>
      </c>
      <c r="D11" s="14">
        <v>1</v>
      </c>
      <c r="E11" s="14">
        <v>10</v>
      </c>
    </row>
    <row r="12" spans="1:5">
      <c r="A12" s="5">
        <v>11</v>
      </c>
      <c r="B12" s="5" t="s">
        <v>377</v>
      </c>
      <c r="C12" s="5" t="s">
        <v>396</v>
      </c>
      <c r="D12" s="14">
        <v>1</v>
      </c>
      <c r="E12" s="14">
        <v>11</v>
      </c>
    </row>
    <row r="13" spans="1:5">
      <c r="A13" s="5">
        <v>12</v>
      </c>
      <c r="B13" s="5" t="s">
        <v>378</v>
      </c>
      <c r="C13" s="5" t="s">
        <v>397</v>
      </c>
      <c r="D13" s="14">
        <v>1</v>
      </c>
      <c r="E13" s="14">
        <v>12</v>
      </c>
    </row>
    <row r="14" spans="1:5">
      <c r="A14" s="5">
        <v>13</v>
      </c>
      <c r="B14" s="5" t="s">
        <v>379</v>
      </c>
      <c r="C14" s="5" t="s">
        <v>398</v>
      </c>
      <c r="D14" s="14">
        <v>1</v>
      </c>
      <c r="E14" s="14">
        <v>13</v>
      </c>
    </row>
    <row r="15" spans="1:5">
      <c r="A15" s="5">
        <v>14</v>
      </c>
      <c r="B15" s="5" t="s">
        <v>380</v>
      </c>
      <c r="C15" s="5" t="s">
        <v>399</v>
      </c>
      <c r="D15" s="14">
        <v>1</v>
      </c>
      <c r="E15" s="14">
        <v>14</v>
      </c>
    </row>
    <row r="16" spans="1:5">
      <c r="A16" s="5">
        <v>15</v>
      </c>
      <c r="B16" s="5" t="s">
        <v>381</v>
      </c>
      <c r="C16" s="5" t="s">
        <v>400</v>
      </c>
      <c r="D16" s="14">
        <v>1</v>
      </c>
      <c r="E16" s="14">
        <v>8</v>
      </c>
    </row>
    <row r="17" spans="1:5">
      <c r="A17" s="5">
        <v>16</v>
      </c>
      <c r="B17" s="5" t="s">
        <v>382</v>
      </c>
      <c r="C17" s="5" t="s">
        <v>401</v>
      </c>
      <c r="D17" s="14">
        <v>1</v>
      </c>
      <c r="E17" s="14">
        <v>9</v>
      </c>
    </row>
    <row r="18" spans="1:5">
      <c r="A18" s="5">
        <v>17</v>
      </c>
      <c r="B18" s="5" t="s">
        <v>383</v>
      </c>
      <c r="C18" s="5" t="s">
        <v>402</v>
      </c>
      <c r="D18" s="14">
        <v>1</v>
      </c>
      <c r="E18" s="14">
        <v>10</v>
      </c>
    </row>
    <row r="19" spans="1:5">
      <c r="A19" s="5">
        <v>18</v>
      </c>
      <c r="B19" s="5" t="s">
        <v>384</v>
      </c>
      <c r="C19" s="5" t="s">
        <v>499</v>
      </c>
      <c r="D19" s="14">
        <v>2</v>
      </c>
      <c r="E19" s="14">
        <v>11</v>
      </c>
    </row>
    <row r="20" spans="1:5">
      <c r="A20" s="5">
        <v>19</v>
      </c>
      <c r="B20" s="5" t="s">
        <v>385</v>
      </c>
      <c r="C20" s="5" t="s">
        <v>403</v>
      </c>
      <c r="D20" s="14">
        <v>2</v>
      </c>
      <c r="E20" s="14">
        <v>12</v>
      </c>
    </row>
    <row r="21" spans="1:5">
      <c r="A21" s="5">
        <v>20</v>
      </c>
      <c r="B21" s="5" t="s">
        <v>342</v>
      </c>
      <c r="C21" s="5" t="s">
        <v>404</v>
      </c>
      <c r="D21" s="14">
        <v>3</v>
      </c>
      <c r="E21" s="14">
        <v>13</v>
      </c>
    </row>
    <row r="22" spans="1:5">
      <c r="A22" s="5">
        <v>21</v>
      </c>
      <c r="B22" s="5" t="s">
        <v>343</v>
      </c>
      <c r="C22" s="5" t="s">
        <v>404</v>
      </c>
      <c r="D22" s="14">
        <v>4</v>
      </c>
      <c r="E22" s="14">
        <v>14</v>
      </c>
    </row>
    <row r="23" spans="1:5">
      <c r="A23" s="5">
        <v>22</v>
      </c>
      <c r="B23" s="5" t="s">
        <v>344</v>
      </c>
      <c r="C23" s="5" t="s">
        <v>410</v>
      </c>
      <c r="D23" s="14">
        <v>5</v>
      </c>
      <c r="E23" s="14">
        <v>8</v>
      </c>
    </row>
    <row r="24" spans="1:5">
      <c r="A24" s="5">
        <v>23</v>
      </c>
      <c r="B24" s="5" t="s">
        <v>345</v>
      </c>
      <c r="C24" s="5" t="s">
        <v>410</v>
      </c>
      <c r="D24" s="14">
        <v>6</v>
      </c>
      <c r="E24" s="14">
        <v>9</v>
      </c>
    </row>
    <row r="25" spans="1:5">
      <c r="A25" s="5">
        <v>24</v>
      </c>
      <c r="B25" s="5" t="s">
        <v>346</v>
      </c>
      <c r="C25" s="5" t="s">
        <v>404</v>
      </c>
      <c r="D25" s="14">
        <v>7</v>
      </c>
      <c r="E25" s="14">
        <v>10</v>
      </c>
    </row>
    <row r="26" spans="1:5">
      <c r="A26" s="5">
        <v>25</v>
      </c>
      <c r="B26" s="5" t="s">
        <v>347</v>
      </c>
      <c r="C26" s="5" t="s">
        <v>404</v>
      </c>
      <c r="D26" s="14">
        <v>8</v>
      </c>
      <c r="E26" s="14">
        <v>11</v>
      </c>
    </row>
    <row r="27" spans="1:5">
      <c r="A27" s="5">
        <v>26</v>
      </c>
      <c r="B27" s="5" t="s">
        <v>348</v>
      </c>
      <c r="C27" s="5" t="s">
        <v>410</v>
      </c>
      <c r="D27" s="14">
        <v>9</v>
      </c>
      <c r="E27" s="14">
        <v>12</v>
      </c>
    </row>
    <row r="28" spans="1:5">
      <c r="A28" s="5">
        <v>27</v>
      </c>
      <c r="B28" s="5" t="s">
        <v>349</v>
      </c>
      <c r="C28" s="5" t="s">
        <v>410</v>
      </c>
      <c r="D28" s="14">
        <v>10</v>
      </c>
      <c r="E28" s="14">
        <v>13</v>
      </c>
    </row>
    <row r="29" spans="1:5">
      <c r="A29" s="5">
        <v>28</v>
      </c>
      <c r="B29" s="5" t="s">
        <v>350</v>
      </c>
      <c r="C29" s="5" t="s">
        <v>410</v>
      </c>
      <c r="D29" s="14">
        <v>11</v>
      </c>
      <c r="E29" s="14">
        <v>14</v>
      </c>
    </row>
    <row r="30" spans="1:5">
      <c r="A30" s="5">
        <v>29</v>
      </c>
      <c r="B30" s="5" t="s">
        <v>351</v>
      </c>
      <c r="C30" s="5" t="s">
        <v>410</v>
      </c>
      <c r="D30" s="14">
        <v>12</v>
      </c>
      <c r="E30" s="14">
        <v>8</v>
      </c>
    </row>
    <row r="31" spans="1:5">
      <c r="A31" s="5">
        <v>30</v>
      </c>
      <c r="B31" s="5" t="s">
        <v>352</v>
      </c>
      <c r="C31" s="5" t="s">
        <v>410</v>
      </c>
      <c r="D31" s="14">
        <v>13</v>
      </c>
      <c r="E31" s="14">
        <v>9</v>
      </c>
    </row>
    <row r="32" spans="1:5">
      <c r="A32" s="5">
        <v>31</v>
      </c>
      <c r="B32" s="5" t="s">
        <v>353</v>
      </c>
      <c r="C32" s="5" t="s">
        <v>405</v>
      </c>
      <c r="D32" s="14">
        <v>14</v>
      </c>
      <c r="E32" s="14">
        <v>10</v>
      </c>
    </row>
    <row r="33" spans="1:5">
      <c r="A33" s="5">
        <v>32</v>
      </c>
      <c r="B33" s="5" t="s">
        <v>354</v>
      </c>
      <c r="C33" s="5" t="s">
        <v>404</v>
      </c>
      <c r="D33" s="14">
        <v>15</v>
      </c>
      <c r="E33" s="14">
        <v>11</v>
      </c>
    </row>
    <row r="34" spans="1:5">
      <c r="A34" s="5">
        <v>33</v>
      </c>
      <c r="B34" s="5" t="s">
        <v>355</v>
      </c>
      <c r="C34" s="5" t="s">
        <v>404</v>
      </c>
      <c r="D34" s="14">
        <v>16</v>
      </c>
      <c r="E34" s="14">
        <v>12</v>
      </c>
    </row>
    <row r="35" spans="1:5">
      <c r="A35" s="5">
        <v>34</v>
      </c>
      <c r="B35" s="5" t="s">
        <v>356</v>
      </c>
      <c r="C35" s="5" t="s">
        <v>404</v>
      </c>
      <c r="D35" s="14">
        <v>17</v>
      </c>
      <c r="E35" s="14">
        <v>13</v>
      </c>
    </row>
    <row r="36" spans="1:5">
      <c r="A36" s="5">
        <v>35</v>
      </c>
      <c r="B36" s="5" t="s">
        <v>357</v>
      </c>
      <c r="C36" s="5" t="s">
        <v>405</v>
      </c>
      <c r="D36" s="14">
        <v>18</v>
      </c>
      <c r="E36" s="14">
        <v>14</v>
      </c>
    </row>
    <row r="37" spans="1:5">
      <c r="A37" s="5">
        <v>36</v>
      </c>
      <c r="B37" s="5" t="s">
        <v>358</v>
      </c>
      <c r="C37" s="5" t="s">
        <v>404</v>
      </c>
      <c r="D37" s="14">
        <v>19</v>
      </c>
      <c r="E37" s="14">
        <v>8</v>
      </c>
    </row>
    <row r="38" spans="1:5">
      <c r="A38" s="5">
        <v>37</v>
      </c>
      <c r="B38" s="5" t="s">
        <v>359</v>
      </c>
      <c r="C38" s="5" t="s">
        <v>409</v>
      </c>
      <c r="D38" s="14">
        <v>20</v>
      </c>
      <c r="E38" s="14">
        <v>9</v>
      </c>
    </row>
    <row r="39" spans="1:5">
      <c r="A39" s="5">
        <v>38</v>
      </c>
      <c r="B39" s="5" t="s">
        <v>408</v>
      </c>
      <c r="C39" s="5" t="s">
        <v>409</v>
      </c>
      <c r="D39" s="14">
        <v>21</v>
      </c>
      <c r="E39" s="14">
        <v>10</v>
      </c>
    </row>
    <row r="40" spans="1:5">
      <c r="A40" s="5">
        <v>39</v>
      </c>
      <c r="B40" s="5" t="s">
        <v>361</v>
      </c>
      <c r="C40" s="5" t="s">
        <v>500</v>
      </c>
      <c r="D40" s="14">
        <v>22</v>
      </c>
      <c r="E40" s="14">
        <v>11</v>
      </c>
    </row>
    <row r="41" spans="1:5">
      <c r="A41" s="5">
        <v>40</v>
      </c>
      <c r="B41" s="5" t="s">
        <v>362</v>
      </c>
      <c r="C41" s="5" t="s">
        <v>406</v>
      </c>
      <c r="D41" s="14">
        <v>23</v>
      </c>
      <c r="E41" s="14">
        <v>12</v>
      </c>
    </row>
    <row r="42" spans="1:5">
      <c r="A42" s="5">
        <v>41</v>
      </c>
      <c r="B42" s="5" t="s">
        <v>363</v>
      </c>
      <c r="C42" s="5" t="s">
        <v>407</v>
      </c>
      <c r="D42" s="14">
        <v>24</v>
      </c>
      <c r="E42" s="14">
        <v>13</v>
      </c>
    </row>
  </sheetData>
  <phoneticPr fontId="3" type="noConversion"/>
  <dataValidations count="1">
    <dataValidation type="list" allowBlank="1" showInputMessage="1" showErrorMessage="1" sqref="D2:D42" xr:uid="{EAE6D2A6-2925-4486-8E4C-1A24231903FD}">
      <formula1>id_tipo_material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DAC5-0914-4091-9F57-C942CA732311}">
  <dimension ref="A1:B25"/>
  <sheetViews>
    <sheetView workbookViewId="0">
      <selection activeCell="E18" sqref="E18"/>
    </sheetView>
  </sheetViews>
  <sheetFormatPr baseColWidth="10" defaultRowHeight="15"/>
  <cols>
    <col min="1" max="1" width="16.85546875" customWidth="1"/>
    <col min="2" max="2" width="29.140625" bestFit="1" customWidth="1"/>
  </cols>
  <sheetData>
    <row r="1" spans="1:2">
      <c r="A1" s="5" t="s">
        <v>338</v>
      </c>
      <c r="B1" s="5" t="s">
        <v>339</v>
      </c>
    </row>
    <row r="2" spans="1:2">
      <c r="A2" s="5">
        <v>1</v>
      </c>
      <c r="B2" s="5" t="s">
        <v>340</v>
      </c>
    </row>
    <row r="3" spans="1:2">
      <c r="A3" s="5">
        <v>2</v>
      </c>
      <c r="B3" s="5" t="s">
        <v>341</v>
      </c>
    </row>
    <row r="4" spans="1:2">
      <c r="A4" s="5">
        <v>3</v>
      </c>
      <c r="B4" s="5" t="s">
        <v>342</v>
      </c>
    </row>
    <row r="5" spans="1:2">
      <c r="A5" s="5">
        <v>4</v>
      </c>
      <c r="B5" s="5" t="s">
        <v>343</v>
      </c>
    </row>
    <row r="6" spans="1:2">
      <c r="A6" s="5">
        <v>5</v>
      </c>
      <c r="B6" s="5" t="s">
        <v>344</v>
      </c>
    </row>
    <row r="7" spans="1:2">
      <c r="A7" s="5">
        <v>6</v>
      </c>
      <c r="B7" s="5" t="s">
        <v>345</v>
      </c>
    </row>
    <row r="8" spans="1:2">
      <c r="A8" s="5">
        <v>7</v>
      </c>
      <c r="B8" s="5" t="s">
        <v>346</v>
      </c>
    </row>
    <row r="9" spans="1:2">
      <c r="A9" s="5">
        <v>8</v>
      </c>
      <c r="B9" s="5" t="s">
        <v>347</v>
      </c>
    </row>
    <row r="10" spans="1:2">
      <c r="A10" s="5">
        <v>9</v>
      </c>
      <c r="B10" s="5" t="s">
        <v>348</v>
      </c>
    </row>
    <row r="11" spans="1:2">
      <c r="A11" s="5">
        <v>10</v>
      </c>
      <c r="B11" s="5" t="s">
        <v>349</v>
      </c>
    </row>
    <row r="12" spans="1:2">
      <c r="A12" s="5">
        <v>11</v>
      </c>
      <c r="B12" s="5" t="s">
        <v>350</v>
      </c>
    </row>
    <row r="13" spans="1:2">
      <c r="A13" s="5">
        <v>12</v>
      </c>
      <c r="B13" s="5" t="s">
        <v>351</v>
      </c>
    </row>
    <row r="14" spans="1:2">
      <c r="A14" s="5">
        <v>13</v>
      </c>
      <c r="B14" s="5" t="s">
        <v>352</v>
      </c>
    </row>
    <row r="15" spans="1:2">
      <c r="A15" s="5">
        <v>14</v>
      </c>
      <c r="B15" s="5" t="s">
        <v>353</v>
      </c>
    </row>
    <row r="16" spans="1:2">
      <c r="A16" s="5">
        <v>15</v>
      </c>
      <c r="B16" s="5" t="s">
        <v>354</v>
      </c>
    </row>
    <row r="17" spans="1:2">
      <c r="A17" s="5">
        <v>16</v>
      </c>
      <c r="B17" s="5" t="s">
        <v>355</v>
      </c>
    </row>
    <row r="18" spans="1:2">
      <c r="A18" s="5">
        <v>17</v>
      </c>
      <c r="B18" s="5" t="s">
        <v>356</v>
      </c>
    </row>
    <row r="19" spans="1:2">
      <c r="A19" s="5">
        <v>18</v>
      </c>
      <c r="B19" s="5" t="s">
        <v>357</v>
      </c>
    </row>
    <row r="20" spans="1:2">
      <c r="A20" s="5">
        <v>19</v>
      </c>
      <c r="B20" s="5" t="s">
        <v>358</v>
      </c>
    </row>
    <row r="21" spans="1:2">
      <c r="A21" s="5">
        <v>20</v>
      </c>
      <c r="B21" s="5" t="s">
        <v>359</v>
      </c>
    </row>
    <row r="22" spans="1:2">
      <c r="A22" s="5">
        <v>21</v>
      </c>
      <c r="B22" s="5" t="s">
        <v>360</v>
      </c>
    </row>
    <row r="23" spans="1:2">
      <c r="A23" s="5">
        <v>22</v>
      </c>
      <c r="B23" s="5" t="s">
        <v>361</v>
      </c>
    </row>
    <row r="24" spans="1:2">
      <c r="A24" s="5">
        <v>23</v>
      </c>
      <c r="B24" s="5" t="s">
        <v>362</v>
      </c>
    </row>
    <row r="25" spans="1:2">
      <c r="A25" s="5">
        <v>24</v>
      </c>
      <c r="B25" s="5" t="s">
        <v>363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625C0-A53C-4431-88D7-AD7DE99C088E}">
  <dimension ref="A1:E7"/>
  <sheetViews>
    <sheetView workbookViewId="0">
      <selection activeCell="E7" sqref="A1:E7"/>
    </sheetView>
  </sheetViews>
  <sheetFormatPr baseColWidth="10" defaultRowHeight="15"/>
  <cols>
    <col min="2" max="2" width="35.85546875" bestFit="1" customWidth="1"/>
    <col min="3" max="3" width="57.5703125" bestFit="1" customWidth="1"/>
    <col min="4" max="4" width="16.85546875" bestFit="1" customWidth="1"/>
    <col min="5" max="5" width="18.85546875" bestFit="1" customWidth="1"/>
  </cols>
  <sheetData>
    <row r="1" spans="1:5">
      <c r="A1" s="5" t="s">
        <v>419</v>
      </c>
      <c r="B1" s="5" t="s">
        <v>107</v>
      </c>
      <c r="C1" s="5" t="s">
        <v>113</v>
      </c>
      <c r="D1" s="14" t="s">
        <v>420</v>
      </c>
      <c r="E1" s="14" t="s">
        <v>421</v>
      </c>
    </row>
    <row r="2" spans="1:5">
      <c r="A2" s="5">
        <v>1</v>
      </c>
      <c r="B2" s="5" t="s">
        <v>428</v>
      </c>
      <c r="C2" s="5" t="s">
        <v>422</v>
      </c>
      <c r="D2" s="14">
        <v>1</v>
      </c>
      <c r="E2" s="14">
        <v>1</v>
      </c>
    </row>
    <row r="3" spans="1:5">
      <c r="A3" s="5">
        <v>2</v>
      </c>
      <c r="B3" s="5" t="s">
        <v>429</v>
      </c>
      <c r="C3" s="5" t="s">
        <v>423</v>
      </c>
      <c r="D3" s="14">
        <v>2</v>
      </c>
      <c r="E3" s="14">
        <v>2</v>
      </c>
    </row>
    <row r="4" spans="1:5">
      <c r="A4" s="5">
        <v>3</v>
      </c>
      <c r="B4" s="5" t="s">
        <v>430</v>
      </c>
      <c r="C4" s="5" t="s">
        <v>424</v>
      </c>
      <c r="D4" s="14">
        <v>3</v>
      </c>
      <c r="E4" s="14">
        <v>3</v>
      </c>
    </row>
    <row r="5" spans="1:5">
      <c r="A5" s="5">
        <v>4</v>
      </c>
      <c r="B5" s="5" t="s">
        <v>431</v>
      </c>
      <c r="C5" s="5" t="s">
        <v>425</v>
      </c>
      <c r="D5" s="14">
        <v>4</v>
      </c>
      <c r="E5" s="14">
        <v>4</v>
      </c>
    </row>
    <row r="6" spans="1:5">
      <c r="A6" s="5">
        <v>5</v>
      </c>
      <c r="B6" s="5" t="s">
        <v>432</v>
      </c>
      <c r="C6" s="5" t="s">
        <v>426</v>
      </c>
      <c r="D6" s="14">
        <v>5</v>
      </c>
      <c r="E6" s="14">
        <v>5</v>
      </c>
    </row>
    <row r="7" spans="1:5">
      <c r="A7" s="5">
        <v>6</v>
      </c>
      <c r="B7" s="5" t="s">
        <v>433</v>
      </c>
      <c r="C7" s="5" t="s">
        <v>427</v>
      </c>
      <c r="D7" s="14">
        <v>6</v>
      </c>
      <c r="E7" s="14">
        <v>6</v>
      </c>
    </row>
  </sheetData>
  <dataValidations count="1">
    <dataValidation type="list" allowBlank="1" showInputMessage="1" showErrorMessage="1" sqref="D2:D7" xr:uid="{24A37C56-4E6B-47FC-9F94-C57ACEA11F84}">
      <formula1>id_tipo_producto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20</vt:i4>
      </vt:variant>
    </vt:vector>
  </HeadingPairs>
  <TitlesOfParts>
    <vt:vector size="35" baseType="lpstr">
      <vt:lpstr>Horarios</vt:lpstr>
      <vt:lpstr>TiendasTattoo</vt:lpstr>
      <vt:lpstr>Personas</vt:lpstr>
      <vt:lpstr>personaXtipper</vt:lpstr>
      <vt:lpstr>TiposPersona</vt:lpstr>
      <vt:lpstr>proveedorXmaterial</vt:lpstr>
      <vt:lpstr>Materiales</vt:lpstr>
      <vt:lpstr>TiposMaterial</vt:lpstr>
      <vt:lpstr>Productos</vt:lpstr>
      <vt:lpstr>TiposProductos</vt:lpstr>
      <vt:lpstr>PreciosProductos</vt:lpstr>
      <vt:lpstr>impuestoXproducto</vt:lpstr>
      <vt:lpstr>Impuestos</vt:lpstr>
      <vt:lpstr>DetallesTicket</vt:lpstr>
      <vt:lpstr>Tickets</vt:lpstr>
      <vt:lpstr>detalle</vt:lpstr>
      <vt:lpstr>id_detalle</vt:lpstr>
      <vt:lpstr>id_impuesto</vt:lpstr>
      <vt:lpstr>id_persona</vt:lpstr>
      <vt:lpstr>id_precio_producto</vt:lpstr>
      <vt:lpstr>id_tienda_tattoo</vt:lpstr>
      <vt:lpstr>id_tipo_material</vt:lpstr>
      <vt:lpstr>id_tipo_persona</vt:lpstr>
      <vt:lpstr>id_tipo_producto</vt:lpstr>
      <vt:lpstr>impuesto</vt:lpstr>
      <vt:lpstr>persona</vt:lpstr>
      <vt:lpstr>precio_producto</vt:lpstr>
      <vt:lpstr>tienda_completa</vt:lpstr>
      <vt:lpstr>tienda_tattoo</vt:lpstr>
      <vt:lpstr>tiendatattoo_phone_nit</vt:lpstr>
      <vt:lpstr>tiendatattoo_phone_nit_2</vt:lpstr>
      <vt:lpstr>tipo_material</vt:lpstr>
      <vt:lpstr>tipo_persona</vt:lpstr>
      <vt:lpstr>tipo_producto</vt:lpstr>
      <vt:lpstr>valor_impuesto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Narváez Gómez</dc:creator>
  <cp:lastModifiedBy>Luis Felipe Narváez Gómez</cp:lastModifiedBy>
  <dcterms:created xsi:type="dcterms:W3CDTF">2021-11-29T19:17:01Z</dcterms:created>
  <dcterms:modified xsi:type="dcterms:W3CDTF">2021-12-02T07:31:45Z</dcterms:modified>
</cp:coreProperties>
</file>