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otro\PP\"/>
    </mc:Choice>
  </mc:AlternateContent>
  <xr:revisionPtr revIDLastSave="0" documentId="10_ncr:0_{391DB483-DE1C-47DE-BBFE-E6C724B7472F}" xr6:coauthVersionLast="40" xr6:coauthVersionMax="40" xr10:uidLastSave="{00000000-0000-0000-0000-000000000000}"/>
  <bookViews>
    <workbookView xWindow="-98" yWindow="-98" windowWidth="19786" windowHeight="13875" activeTab="1" xr2:uid="{DF228CE3-FA25-4584-B5C6-1B616D5B2A1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L10" i="2"/>
  <c r="M10" i="2"/>
  <c r="N10" i="2"/>
  <c r="O10" i="2"/>
  <c r="P10" i="2"/>
  <c r="K9" i="2"/>
  <c r="L9" i="2"/>
  <c r="M9" i="2"/>
  <c r="N9" i="2"/>
  <c r="O9" i="2"/>
  <c r="P9" i="2"/>
  <c r="K8" i="2"/>
  <c r="L8" i="2"/>
  <c r="M8" i="2"/>
  <c r="N8" i="2"/>
  <c r="O8" i="2"/>
  <c r="P8" i="2"/>
  <c r="K7" i="2"/>
  <c r="L7" i="2"/>
  <c r="M7" i="2"/>
  <c r="N7" i="2"/>
  <c r="O7" i="2"/>
  <c r="P7" i="2"/>
  <c r="K6" i="2"/>
  <c r="L6" i="2"/>
  <c r="M6" i="2"/>
  <c r="N6" i="2"/>
  <c r="O6" i="2"/>
  <c r="P6" i="2"/>
  <c r="K5" i="2"/>
  <c r="L5" i="2"/>
  <c r="M5" i="2"/>
  <c r="N5" i="2"/>
  <c r="O5" i="2"/>
  <c r="P5" i="2"/>
  <c r="K4" i="2"/>
  <c r="L4" i="2"/>
  <c r="M4" i="2"/>
  <c r="N4" i="2"/>
  <c r="O4" i="2"/>
  <c r="P4" i="2"/>
  <c r="P3" i="2"/>
  <c r="K3" i="2"/>
  <c r="L3" i="2"/>
  <c r="M3" i="2"/>
  <c r="N3" i="2"/>
  <c r="O3" i="2"/>
  <c r="J10" i="2"/>
  <c r="J9" i="2"/>
  <c r="J8" i="2"/>
  <c r="J7" i="2"/>
  <c r="J6" i="2"/>
  <c r="J5" i="2"/>
  <c r="J4" i="2"/>
  <c r="J3" i="2"/>
  <c r="C68" i="2"/>
  <c r="D68" i="2"/>
  <c r="E68" i="2"/>
  <c r="F68" i="2"/>
  <c r="G68" i="2"/>
  <c r="H68" i="2"/>
  <c r="B68" i="2"/>
  <c r="B17" i="1"/>
  <c r="B16" i="1"/>
  <c r="B15" i="1"/>
  <c r="B14" i="1"/>
  <c r="A10" i="1"/>
  <c r="B10" i="1" s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A6" i="1"/>
  <c r="A9" i="1"/>
</calcChain>
</file>

<file path=xl/sharedStrings.xml><?xml version="1.0" encoding="utf-8"?>
<sst xmlns="http://schemas.openxmlformats.org/spreadsheetml/2006/main" count="21" uniqueCount="21">
  <si>
    <t>Average:</t>
    <phoneticPr fontId="1" type="noConversion"/>
  </si>
  <si>
    <t>December</t>
    <phoneticPr fontId="1" type="noConversion"/>
  </si>
  <si>
    <t>January</t>
  </si>
  <si>
    <t>February</t>
  </si>
  <si>
    <t>March</t>
  </si>
  <si>
    <t>相城区</t>
    <phoneticPr fontId="1" type="noConversion"/>
  </si>
  <si>
    <t>轧钢厂</t>
    <phoneticPr fontId="1" type="noConversion"/>
  </si>
  <si>
    <t>苏州工业园区</t>
    <phoneticPr fontId="1" type="noConversion"/>
  </si>
  <si>
    <t>彩香</t>
    <phoneticPr fontId="1" type="noConversion"/>
  </si>
  <si>
    <t>苏州新区</t>
    <phoneticPr fontId="1" type="noConversion"/>
  </si>
  <si>
    <t>南门</t>
    <phoneticPr fontId="1" type="noConversion"/>
  </si>
  <si>
    <t>吴中区</t>
    <phoneticPr fontId="1" type="noConversion"/>
  </si>
  <si>
    <t>上方山</t>
    <phoneticPr fontId="1" type="noConversion"/>
  </si>
  <si>
    <t>AQI</t>
    <phoneticPr fontId="1" type="noConversion"/>
  </si>
  <si>
    <t>PM2.5</t>
    <phoneticPr fontId="1" type="noConversion"/>
  </si>
  <si>
    <t>PM10</t>
    <phoneticPr fontId="1" type="noConversion"/>
  </si>
  <si>
    <t>SO2</t>
    <phoneticPr fontId="1" type="noConversion"/>
  </si>
  <si>
    <t>NO2</t>
    <phoneticPr fontId="1" type="noConversion"/>
  </si>
  <si>
    <t>O3</t>
    <phoneticPr fontId="1" type="noConversion"/>
  </si>
  <si>
    <t>CO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</si>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</sst>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AQI variation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AQI(daily-based)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Sheet1!$A$1:$CA$1</c:f>
              <c:numCache>
                <c:formatCode>m"月"d"日"</c:formatCode>
                <c:ptCount val="79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43827</c:v>
                </c:pt>
                <c:pt idx="6">
                  <c:v>43828</c:v>
                </c:pt>
                <c:pt idx="7">
                  <c:v>43829</c:v>
                </c:pt>
                <c:pt idx="8">
                  <c:v>43830</c:v>
                </c:pt>
                <c:pt idx="9">
                  <c:v>43831</c:v>
                </c:pt>
                <c:pt idx="10">
                  <c:v>43832</c:v>
                </c:pt>
                <c:pt idx="11">
                  <c:v>43833</c:v>
                </c:pt>
                <c:pt idx="12">
                  <c:v>43834</c:v>
                </c:pt>
                <c:pt idx="13">
                  <c:v>43835</c:v>
                </c:pt>
                <c:pt idx="14">
                  <c:v>43836</c:v>
                </c:pt>
                <c:pt idx="15">
                  <c:v>43837</c:v>
                </c:pt>
                <c:pt idx="16">
                  <c:v>43838</c:v>
                </c:pt>
                <c:pt idx="17">
                  <c:v>43839</c:v>
                </c:pt>
                <c:pt idx="18">
                  <c:v>43840</c:v>
                </c:pt>
                <c:pt idx="19">
                  <c:v>43841</c:v>
                </c:pt>
                <c:pt idx="20">
                  <c:v>43842</c:v>
                </c:pt>
                <c:pt idx="21">
                  <c:v>43843</c:v>
                </c:pt>
                <c:pt idx="22">
                  <c:v>43844</c:v>
                </c:pt>
                <c:pt idx="23">
                  <c:v>43845</c:v>
                </c:pt>
                <c:pt idx="24">
                  <c:v>43846</c:v>
                </c:pt>
                <c:pt idx="25">
                  <c:v>43847</c:v>
                </c:pt>
                <c:pt idx="26">
                  <c:v>43848</c:v>
                </c:pt>
                <c:pt idx="27">
                  <c:v>43849</c:v>
                </c:pt>
                <c:pt idx="28">
                  <c:v>43850</c:v>
                </c:pt>
                <c:pt idx="29">
                  <c:v>43851</c:v>
                </c:pt>
                <c:pt idx="30">
                  <c:v>43852</c:v>
                </c:pt>
                <c:pt idx="31">
                  <c:v>43853</c:v>
                </c:pt>
                <c:pt idx="32">
                  <c:v>43854</c:v>
                </c:pt>
                <c:pt idx="33">
                  <c:v>43855</c:v>
                </c:pt>
                <c:pt idx="34">
                  <c:v>43856</c:v>
                </c:pt>
                <c:pt idx="35">
                  <c:v>43857</c:v>
                </c:pt>
                <c:pt idx="36">
                  <c:v>43858</c:v>
                </c:pt>
                <c:pt idx="37">
                  <c:v>43859</c:v>
                </c:pt>
                <c:pt idx="38">
                  <c:v>43860</c:v>
                </c:pt>
                <c:pt idx="39">
                  <c:v>43861</c:v>
                </c:pt>
                <c:pt idx="40">
                  <c:v>43862</c:v>
                </c:pt>
                <c:pt idx="41">
                  <c:v>43863</c:v>
                </c:pt>
                <c:pt idx="42">
                  <c:v>43864</c:v>
                </c:pt>
                <c:pt idx="43">
                  <c:v>43865</c:v>
                </c:pt>
                <c:pt idx="44">
                  <c:v>43866</c:v>
                </c:pt>
                <c:pt idx="45">
                  <c:v>43867</c:v>
                </c:pt>
                <c:pt idx="46">
                  <c:v>43868</c:v>
                </c:pt>
                <c:pt idx="47">
                  <c:v>43869</c:v>
                </c:pt>
                <c:pt idx="48">
                  <c:v>43870</c:v>
                </c:pt>
                <c:pt idx="49">
                  <c:v>43871</c:v>
                </c:pt>
                <c:pt idx="50">
                  <c:v>43872</c:v>
                </c:pt>
                <c:pt idx="51">
                  <c:v>43873</c:v>
                </c:pt>
                <c:pt idx="52">
                  <c:v>43874</c:v>
                </c:pt>
                <c:pt idx="53">
                  <c:v>43875</c:v>
                </c:pt>
                <c:pt idx="54">
                  <c:v>43876</c:v>
                </c:pt>
                <c:pt idx="55">
                  <c:v>43877</c:v>
                </c:pt>
                <c:pt idx="56">
                  <c:v>43878</c:v>
                </c:pt>
                <c:pt idx="57">
                  <c:v>43879</c:v>
                </c:pt>
                <c:pt idx="58">
                  <c:v>43880</c:v>
                </c:pt>
                <c:pt idx="59">
                  <c:v>43881</c:v>
                </c:pt>
                <c:pt idx="60">
                  <c:v>43882</c:v>
                </c:pt>
                <c:pt idx="61">
                  <c:v>43883</c:v>
                </c:pt>
                <c:pt idx="62">
                  <c:v>43884</c:v>
                </c:pt>
                <c:pt idx="63">
                  <c:v>43885</c:v>
                </c:pt>
                <c:pt idx="64">
                  <c:v>43886</c:v>
                </c:pt>
                <c:pt idx="65">
                  <c:v>43887</c:v>
                </c:pt>
                <c:pt idx="66">
                  <c:v>43888</c:v>
                </c:pt>
                <c:pt idx="67">
                  <c:v>43889</c:v>
                </c:pt>
                <c:pt idx="68">
                  <c:v>43890</c:v>
                </c:pt>
                <c:pt idx="69">
                  <c:v>43891</c:v>
                </c:pt>
                <c:pt idx="70">
                  <c:v>43892</c:v>
                </c:pt>
                <c:pt idx="71">
                  <c:v>43893</c:v>
                </c:pt>
                <c:pt idx="72">
                  <c:v>43894</c:v>
                </c:pt>
                <c:pt idx="73">
                  <c:v>43895</c:v>
                </c:pt>
                <c:pt idx="74">
                  <c:v>43896</c:v>
                </c:pt>
                <c:pt idx="75">
                  <c:v>43897</c:v>
                </c:pt>
                <c:pt idx="76">
                  <c:v>43898</c:v>
                </c:pt>
                <c:pt idx="77">
                  <c:v>43899</c:v>
                </c:pt>
                <c:pt idx="78">
                  <c:v>43900</c:v>
                </c:pt>
              </c:numCache>
            </c:numRef>
          </c:cat>
          <c:val>
            <c:numRef>
              <c:f>Sheet1!$A$2:$CA$2</c:f>
              <c:numCache>
                <c:formatCode>General</c:formatCode>
                <c:ptCount val="79"/>
                <c:pt idx="0">
                  <c:v>102</c:v>
                </c:pt>
                <c:pt idx="1">
                  <c:v>72</c:v>
                </c:pt>
                <c:pt idx="2">
                  <c:v>69</c:v>
                </c:pt>
                <c:pt idx="3">
                  <c:v>32</c:v>
                </c:pt>
                <c:pt idx="4">
                  <c:v>33</c:v>
                </c:pt>
                <c:pt idx="5">
                  <c:v>53</c:v>
                </c:pt>
                <c:pt idx="6">
                  <c:v>56</c:v>
                </c:pt>
                <c:pt idx="7">
                  <c:v>62</c:v>
                </c:pt>
                <c:pt idx="8">
                  <c:v>61</c:v>
                </c:pt>
                <c:pt idx="9">
                  <c:v>60</c:v>
                </c:pt>
                <c:pt idx="10">
                  <c:v>106</c:v>
                </c:pt>
                <c:pt idx="11">
                  <c:v>90</c:v>
                </c:pt>
                <c:pt idx="12">
                  <c:v>71</c:v>
                </c:pt>
                <c:pt idx="13">
                  <c:v>57</c:v>
                </c:pt>
                <c:pt idx="14">
                  <c:v>61</c:v>
                </c:pt>
                <c:pt idx="15">
                  <c:v>62</c:v>
                </c:pt>
                <c:pt idx="16">
                  <c:v>99</c:v>
                </c:pt>
                <c:pt idx="17">
                  <c:v>61</c:v>
                </c:pt>
                <c:pt idx="18">
                  <c:v>59</c:v>
                </c:pt>
                <c:pt idx="19">
                  <c:v>63</c:v>
                </c:pt>
                <c:pt idx="20">
                  <c:v>67</c:v>
                </c:pt>
                <c:pt idx="21">
                  <c:v>114</c:v>
                </c:pt>
                <c:pt idx="22">
                  <c:v>120</c:v>
                </c:pt>
                <c:pt idx="23">
                  <c:v>160</c:v>
                </c:pt>
                <c:pt idx="24">
                  <c:v>58</c:v>
                </c:pt>
                <c:pt idx="25">
                  <c:v>99</c:v>
                </c:pt>
                <c:pt idx="26">
                  <c:v>110</c:v>
                </c:pt>
                <c:pt idx="27">
                  <c:v>142</c:v>
                </c:pt>
                <c:pt idx="28">
                  <c:v>138</c:v>
                </c:pt>
                <c:pt idx="29">
                  <c:v>75</c:v>
                </c:pt>
                <c:pt idx="30">
                  <c:v>110</c:v>
                </c:pt>
                <c:pt idx="31">
                  <c:v>123</c:v>
                </c:pt>
                <c:pt idx="32">
                  <c:v>170</c:v>
                </c:pt>
                <c:pt idx="33">
                  <c:v>72</c:v>
                </c:pt>
                <c:pt idx="34">
                  <c:v>45</c:v>
                </c:pt>
                <c:pt idx="35">
                  <c:v>53</c:v>
                </c:pt>
                <c:pt idx="36">
                  <c:v>100</c:v>
                </c:pt>
                <c:pt idx="37">
                  <c:v>99</c:v>
                </c:pt>
                <c:pt idx="38">
                  <c:v>60</c:v>
                </c:pt>
                <c:pt idx="39">
                  <c:v>30</c:v>
                </c:pt>
                <c:pt idx="40">
                  <c:v>100</c:v>
                </c:pt>
                <c:pt idx="41">
                  <c:v>90</c:v>
                </c:pt>
                <c:pt idx="42">
                  <c:v>120</c:v>
                </c:pt>
                <c:pt idx="43">
                  <c:v>135</c:v>
                </c:pt>
                <c:pt idx="44">
                  <c:v>62</c:v>
                </c:pt>
                <c:pt idx="45">
                  <c:v>100</c:v>
                </c:pt>
                <c:pt idx="46">
                  <c:v>53</c:v>
                </c:pt>
                <c:pt idx="47">
                  <c:v>35</c:v>
                </c:pt>
                <c:pt idx="48">
                  <c:v>30</c:v>
                </c:pt>
                <c:pt idx="49">
                  <c:v>35</c:v>
                </c:pt>
                <c:pt idx="50">
                  <c:v>48</c:v>
                </c:pt>
                <c:pt idx="51">
                  <c:v>56</c:v>
                </c:pt>
                <c:pt idx="52">
                  <c:v>47</c:v>
                </c:pt>
                <c:pt idx="53">
                  <c:v>45</c:v>
                </c:pt>
                <c:pt idx="54">
                  <c:v>50</c:v>
                </c:pt>
                <c:pt idx="55">
                  <c:v>70</c:v>
                </c:pt>
                <c:pt idx="56">
                  <c:v>47</c:v>
                </c:pt>
                <c:pt idx="57">
                  <c:v>56</c:v>
                </c:pt>
                <c:pt idx="58">
                  <c:v>52</c:v>
                </c:pt>
                <c:pt idx="59">
                  <c:v>90</c:v>
                </c:pt>
                <c:pt idx="60">
                  <c:v>97</c:v>
                </c:pt>
                <c:pt idx="61">
                  <c:v>80</c:v>
                </c:pt>
                <c:pt idx="62">
                  <c:v>176</c:v>
                </c:pt>
                <c:pt idx="63">
                  <c:v>170</c:v>
                </c:pt>
                <c:pt idx="64">
                  <c:v>120</c:v>
                </c:pt>
                <c:pt idx="65">
                  <c:v>70</c:v>
                </c:pt>
                <c:pt idx="66">
                  <c:v>65</c:v>
                </c:pt>
                <c:pt idx="67">
                  <c:v>70</c:v>
                </c:pt>
                <c:pt idx="68">
                  <c:v>120</c:v>
                </c:pt>
                <c:pt idx="69">
                  <c:v>99</c:v>
                </c:pt>
                <c:pt idx="70">
                  <c:v>102</c:v>
                </c:pt>
                <c:pt idx="71">
                  <c:v>128</c:v>
                </c:pt>
                <c:pt idx="72">
                  <c:v>116</c:v>
                </c:pt>
                <c:pt idx="73">
                  <c:v>116</c:v>
                </c:pt>
                <c:pt idx="74">
                  <c:v>118</c:v>
                </c:pt>
                <c:pt idx="75">
                  <c:v>93</c:v>
                </c:pt>
                <c:pt idx="76">
                  <c:v>48</c:v>
                </c:pt>
                <c:pt idx="77">
                  <c:v>78</c:v>
                </c:pt>
                <c:pt idx="7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664-9A3F-D4D7E1BF5578}"/>
            </c:ext>
          </c:extLst>
        </c:ser>
        <c:ser>
          <c:idx val="1"/>
          <c:order val="1"/>
          <c:tx>
            <c:v>the standard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Sheet1!$A$1:$CA$1</c:f>
              <c:numCache>
                <c:formatCode>m"月"d"日"</c:formatCode>
                <c:ptCount val="79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43827</c:v>
                </c:pt>
                <c:pt idx="6">
                  <c:v>43828</c:v>
                </c:pt>
                <c:pt idx="7">
                  <c:v>43829</c:v>
                </c:pt>
                <c:pt idx="8">
                  <c:v>43830</c:v>
                </c:pt>
                <c:pt idx="9">
                  <c:v>43831</c:v>
                </c:pt>
                <c:pt idx="10">
                  <c:v>43832</c:v>
                </c:pt>
                <c:pt idx="11">
                  <c:v>43833</c:v>
                </c:pt>
                <c:pt idx="12">
                  <c:v>43834</c:v>
                </c:pt>
                <c:pt idx="13">
                  <c:v>43835</c:v>
                </c:pt>
                <c:pt idx="14">
                  <c:v>43836</c:v>
                </c:pt>
                <c:pt idx="15">
                  <c:v>43837</c:v>
                </c:pt>
                <c:pt idx="16">
                  <c:v>43838</c:v>
                </c:pt>
                <c:pt idx="17">
                  <c:v>43839</c:v>
                </c:pt>
                <c:pt idx="18">
                  <c:v>43840</c:v>
                </c:pt>
                <c:pt idx="19">
                  <c:v>43841</c:v>
                </c:pt>
                <c:pt idx="20">
                  <c:v>43842</c:v>
                </c:pt>
                <c:pt idx="21">
                  <c:v>43843</c:v>
                </c:pt>
                <c:pt idx="22">
                  <c:v>43844</c:v>
                </c:pt>
                <c:pt idx="23">
                  <c:v>43845</c:v>
                </c:pt>
                <c:pt idx="24">
                  <c:v>43846</c:v>
                </c:pt>
                <c:pt idx="25">
                  <c:v>43847</c:v>
                </c:pt>
                <c:pt idx="26">
                  <c:v>43848</c:v>
                </c:pt>
                <c:pt idx="27">
                  <c:v>43849</c:v>
                </c:pt>
                <c:pt idx="28">
                  <c:v>43850</c:v>
                </c:pt>
                <c:pt idx="29">
                  <c:v>43851</c:v>
                </c:pt>
                <c:pt idx="30">
                  <c:v>43852</c:v>
                </c:pt>
                <c:pt idx="31">
                  <c:v>43853</c:v>
                </c:pt>
                <c:pt idx="32">
                  <c:v>43854</c:v>
                </c:pt>
                <c:pt idx="33">
                  <c:v>43855</c:v>
                </c:pt>
                <c:pt idx="34">
                  <c:v>43856</c:v>
                </c:pt>
                <c:pt idx="35">
                  <c:v>43857</c:v>
                </c:pt>
                <c:pt idx="36">
                  <c:v>43858</c:v>
                </c:pt>
                <c:pt idx="37">
                  <c:v>43859</c:v>
                </c:pt>
                <c:pt idx="38">
                  <c:v>43860</c:v>
                </c:pt>
                <c:pt idx="39">
                  <c:v>43861</c:v>
                </c:pt>
                <c:pt idx="40">
                  <c:v>43862</c:v>
                </c:pt>
                <c:pt idx="41">
                  <c:v>43863</c:v>
                </c:pt>
                <c:pt idx="42">
                  <c:v>43864</c:v>
                </c:pt>
                <c:pt idx="43">
                  <c:v>43865</c:v>
                </c:pt>
                <c:pt idx="44">
                  <c:v>43866</c:v>
                </c:pt>
                <c:pt idx="45">
                  <c:v>43867</c:v>
                </c:pt>
                <c:pt idx="46">
                  <c:v>43868</c:v>
                </c:pt>
                <c:pt idx="47">
                  <c:v>43869</c:v>
                </c:pt>
                <c:pt idx="48">
                  <c:v>43870</c:v>
                </c:pt>
                <c:pt idx="49">
                  <c:v>43871</c:v>
                </c:pt>
                <c:pt idx="50">
                  <c:v>43872</c:v>
                </c:pt>
                <c:pt idx="51">
                  <c:v>43873</c:v>
                </c:pt>
                <c:pt idx="52">
                  <c:v>43874</c:v>
                </c:pt>
                <c:pt idx="53">
                  <c:v>43875</c:v>
                </c:pt>
                <c:pt idx="54">
                  <c:v>43876</c:v>
                </c:pt>
                <c:pt idx="55">
                  <c:v>43877</c:v>
                </c:pt>
                <c:pt idx="56">
                  <c:v>43878</c:v>
                </c:pt>
                <c:pt idx="57">
                  <c:v>43879</c:v>
                </c:pt>
                <c:pt idx="58">
                  <c:v>43880</c:v>
                </c:pt>
                <c:pt idx="59">
                  <c:v>43881</c:v>
                </c:pt>
                <c:pt idx="60">
                  <c:v>43882</c:v>
                </c:pt>
                <c:pt idx="61">
                  <c:v>43883</c:v>
                </c:pt>
                <c:pt idx="62">
                  <c:v>43884</c:v>
                </c:pt>
                <c:pt idx="63">
                  <c:v>43885</c:v>
                </c:pt>
                <c:pt idx="64">
                  <c:v>43886</c:v>
                </c:pt>
                <c:pt idx="65">
                  <c:v>43887</c:v>
                </c:pt>
                <c:pt idx="66">
                  <c:v>43888</c:v>
                </c:pt>
                <c:pt idx="67">
                  <c:v>43889</c:v>
                </c:pt>
                <c:pt idx="68">
                  <c:v>43890</c:v>
                </c:pt>
                <c:pt idx="69">
                  <c:v>43891</c:v>
                </c:pt>
                <c:pt idx="70">
                  <c:v>43892</c:v>
                </c:pt>
                <c:pt idx="71">
                  <c:v>43893</c:v>
                </c:pt>
                <c:pt idx="72">
                  <c:v>43894</c:v>
                </c:pt>
                <c:pt idx="73">
                  <c:v>43895</c:v>
                </c:pt>
                <c:pt idx="74">
                  <c:v>43896</c:v>
                </c:pt>
                <c:pt idx="75">
                  <c:v>43897</c:v>
                </c:pt>
                <c:pt idx="76">
                  <c:v>43898</c:v>
                </c:pt>
                <c:pt idx="77">
                  <c:v>43899</c:v>
                </c:pt>
                <c:pt idx="78">
                  <c:v>43900</c:v>
                </c:pt>
              </c:numCache>
            </c:numRef>
          </c:cat>
          <c:val>
            <c:numRef>
              <c:f>Sheet1!$A$3:$CA$3</c:f>
              <c:numCache>
                <c:formatCode>General</c:formatCode>
                <c:ptCount val="7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3-4664-9A3F-D4D7E1BF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18912"/>
        <c:axId val="573221208"/>
      </c:lineChart>
      <c:dateAx>
        <c:axId val="5732189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21208"/>
        <c:crosses val="autoZero"/>
        <c:auto val="1"/>
        <c:lblOffset val="100"/>
        <c:baseTimeUnit val="days"/>
      </c:dateAx>
      <c:valAx>
        <c:axId val="5732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</a:t>
            </a:r>
            <a:r>
              <a:rPr lang="en-US" altLang="zh-CN" baseline="0"/>
              <a:t> for different locations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相城区</c:v>
                </c:pt>
                <c:pt idx="1">
                  <c:v>轧钢厂</c:v>
                </c:pt>
                <c:pt idx="2">
                  <c:v>苏州工业园区</c:v>
                </c:pt>
                <c:pt idx="3">
                  <c:v>彩香</c:v>
                </c:pt>
                <c:pt idx="4">
                  <c:v>苏州新区</c:v>
                </c:pt>
                <c:pt idx="5">
                  <c:v>南门</c:v>
                </c:pt>
                <c:pt idx="6">
                  <c:v>吴中区</c:v>
                </c:pt>
                <c:pt idx="7">
                  <c:v>上方山</c:v>
                </c:pt>
              </c:strCache>
            </c:strRef>
          </c:cat>
          <c:val>
            <c:numRef>
              <c:f>Sheet2!$P$3:$P$10</c:f>
              <c:numCache>
                <c:formatCode>General</c:formatCode>
                <c:ptCount val="8"/>
                <c:pt idx="0">
                  <c:v>0.9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0.62857142857142867</c:v>
                </c:pt>
                <c:pt idx="4">
                  <c:v>0.97142857142857142</c:v>
                </c:pt>
                <c:pt idx="5">
                  <c:v>0.87142857142857133</c:v>
                </c:pt>
                <c:pt idx="6">
                  <c:v>0.6</c:v>
                </c:pt>
                <c:pt idx="7">
                  <c:v>0.55714285714285716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B-4ABB-B9DA-B98624A0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035168"/>
        <c:axId val="586031560"/>
      </c:barChart>
      <c:catAx>
        <c:axId val="5860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31560"/>
        <c:crosses val="autoZero"/>
        <c:auto val="1"/>
        <c:lblAlgn val="ctr"/>
        <c:lblOffset val="100"/>
        <c:noMultiLvlLbl val="0"/>
      </c:catAx>
      <c:valAx>
        <c:axId val="5860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monthly</a:t>
            </a:r>
            <a:r>
              <a:rPr lang="en-US" altLang="zh-CN" baseline="0"/>
              <a:t> </a:t>
            </a:r>
            <a:r>
              <a:rPr lang="en-US" altLang="zh-CN"/>
              <a:t>AQI variation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Sheet1!$A$14:$A$17</c:f>
              <c:strCache>
                <c:ptCount val="4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60</c:v>
                </c:pt>
                <c:pt idx="1">
                  <c:v>88.193548387096769</c:v>
                </c:pt>
                <c:pt idx="2">
                  <c:v>78.931034482758619</c:v>
                </c:pt>
                <c:pt idx="3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A-460F-9E65-C9CC83B9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91736"/>
        <c:axId val="576783080"/>
      </c:lineChart>
      <c:catAx>
        <c:axId val="55709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783080"/>
        <c:crosses val="autoZero"/>
        <c:auto val="1"/>
        <c:lblAlgn val="ctr"/>
        <c:lblOffset val="100"/>
        <c:noMultiLvlLbl val="0"/>
      </c:catAx>
      <c:valAx>
        <c:axId val="57678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9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value of different substances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Sheet2!$B$2:$H$2</c:f>
              <c:strCache>
                <c:ptCount val="7"/>
                <c:pt idx="0">
                  <c:v>AQI</c:v>
                </c:pt>
                <c:pt idx="1">
                  <c:v>PM2.5</c:v>
                </c:pt>
                <c:pt idx="2">
                  <c:v>PM10</c:v>
                </c:pt>
                <c:pt idx="3">
                  <c:v>SO2</c:v>
                </c:pt>
                <c:pt idx="4">
                  <c:v>NO2</c:v>
                </c:pt>
                <c:pt idx="5">
                  <c:v>O3</c:v>
                </c:pt>
                <c:pt idx="6">
                  <c:v>CO</c:v>
                </c:pt>
              </c:strCache>
            </c:strRef>
          </c:cat>
          <c:val>
            <c:numRef>
              <c:f>Sheet2!$B$68:$H$68</c:f>
              <c:numCache>
                <c:formatCode>General</c:formatCode>
                <c:ptCount val="7"/>
                <c:pt idx="0">
                  <c:v>83.072727272727278</c:v>
                </c:pt>
                <c:pt idx="1">
                  <c:v>60.222222222222221</c:v>
                </c:pt>
                <c:pt idx="2">
                  <c:v>88.066666666666663</c:v>
                </c:pt>
                <c:pt idx="3">
                  <c:v>7.2321428571428568</c:v>
                </c:pt>
                <c:pt idx="4">
                  <c:v>43.490909090909092</c:v>
                </c:pt>
                <c:pt idx="5">
                  <c:v>47.309090909090912</c:v>
                </c:pt>
                <c:pt idx="6">
                  <c:v>0.74464285714285694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4-42DA-8347-1379850F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31704"/>
        <c:axId val="573228424"/>
      </c:barChart>
      <c:catAx>
        <c:axId val="57323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28424"/>
        <c:crosses val="autoZero"/>
        <c:auto val="1"/>
        <c:lblAlgn val="ctr"/>
        <c:lblOffset val="100"/>
        <c:noMultiLvlLbl val="0"/>
      </c:catAx>
      <c:valAx>
        <c:axId val="5732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3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AQI for different locations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相城区</c:v>
                </c:pt>
                <c:pt idx="1">
                  <c:v>轧钢厂</c:v>
                </c:pt>
                <c:pt idx="2">
                  <c:v>苏州工业园区</c:v>
                </c:pt>
                <c:pt idx="3">
                  <c:v>彩香</c:v>
                </c:pt>
                <c:pt idx="4">
                  <c:v>苏州新区</c:v>
                </c:pt>
                <c:pt idx="5">
                  <c:v>南门</c:v>
                </c:pt>
                <c:pt idx="6">
                  <c:v>吴中区</c:v>
                </c:pt>
                <c:pt idx="7">
                  <c:v>上方山</c:v>
                </c:pt>
              </c:strCache>
            </c:strRef>
          </c:cat>
          <c:val>
            <c:numRef>
              <c:f>Sheet2!$J$3:$J$10</c:f>
              <c:numCache>
                <c:formatCode>General</c:formatCode>
                <c:ptCount val="8"/>
                <c:pt idx="0">
                  <c:v>82.285714285714292</c:v>
                </c:pt>
                <c:pt idx="1">
                  <c:v>78</c:v>
                </c:pt>
                <c:pt idx="2">
                  <c:v>84.285714285714292</c:v>
                </c:pt>
                <c:pt idx="3">
                  <c:v>89.285714285714292</c:v>
                </c:pt>
                <c:pt idx="4">
                  <c:v>86.714285714285708</c:v>
                </c:pt>
                <c:pt idx="5">
                  <c:v>82.857142857142861</c:v>
                </c:pt>
                <c:pt idx="6">
                  <c:v>82.428571428571431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E-43D8-BDE5-565A7C90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84848"/>
        <c:axId val="557076648"/>
      </c:barChart>
      <c:catAx>
        <c:axId val="5570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76648"/>
        <c:crosses val="autoZero"/>
        <c:auto val="1"/>
        <c:lblAlgn val="ctr"/>
        <c:lblOffset val="100"/>
        <c:noMultiLvlLbl val="0"/>
      </c:catAx>
      <c:valAx>
        <c:axId val="55707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PM2.5</a:t>
            </a:r>
            <a:r>
              <a:rPr lang="en-US" altLang="zh-CN" baseline="0"/>
              <a:t> for different locations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相城区</c:v>
                </c:pt>
                <c:pt idx="1">
                  <c:v>轧钢厂</c:v>
                </c:pt>
                <c:pt idx="2">
                  <c:v>苏州工业园区</c:v>
                </c:pt>
                <c:pt idx="3">
                  <c:v>彩香</c:v>
                </c:pt>
                <c:pt idx="4">
                  <c:v>苏州新区</c:v>
                </c:pt>
                <c:pt idx="5">
                  <c:v>南门</c:v>
                </c:pt>
                <c:pt idx="6">
                  <c:v>吴中区</c:v>
                </c:pt>
                <c:pt idx="7">
                  <c:v>上方山</c:v>
                </c:pt>
              </c:strCache>
            </c:strRef>
          </c:cat>
          <c:val>
            <c:numRef>
              <c:f>Sheet2!$K$3:$K$10</c:f>
              <c:numCache>
                <c:formatCode>General</c:formatCode>
                <c:ptCount val="8"/>
                <c:pt idx="0">
                  <c:v>58.857142857142854</c:v>
                </c:pt>
                <c:pt idx="1">
                  <c:v>63.6</c:v>
                </c:pt>
                <c:pt idx="2">
                  <c:v>59</c:v>
                </c:pt>
                <c:pt idx="3">
                  <c:v>66.285714285714292</c:v>
                </c:pt>
                <c:pt idx="4">
                  <c:v>62.571428571428569</c:v>
                </c:pt>
                <c:pt idx="5">
                  <c:v>59.571428571428569</c:v>
                </c:pt>
                <c:pt idx="6">
                  <c:v>59.285714285714285</c:v>
                </c:pt>
                <c:pt idx="7">
                  <c:v>53.571428571428569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8-4ED9-9830-99488672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78816"/>
        <c:axId val="576779800"/>
      </c:barChart>
      <c:catAx>
        <c:axId val="5767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779800"/>
        <c:crosses val="autoZero"/>
        <c:auto val="1"/>
        <c:lblAlgn val="ctr"/>
        <c:lblOffset val="100"/>
        <c:noMultiLvlLbl val="0"/>
      </c:catAx>
      <c:valAx>
        <c:axId val="5767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77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PM1.0</a:t>
            </a:r>
            <a:r>
              <a:rPr lang="en-US" altLang="zh-CN" baseline="0"/>
              <a:t> for differnt locations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相城区</c:v>
                </c:pt>
                <c:pt idx="1">
                  <c:v>轧钢厂</c:v>
                </c:pt>
                <c:pt idx="2">
                  <c:v>苏州工业园区</c:v>
                </c:pt>
                <c:pt idx="3">
                  <c:v>彩香</c:v>
                </c:pt>
                <c:pt idx="4">
                  <c:v>苏州新区</c:v>
                </c:pt>
                <c:pt idx="5">
                  <c:v>南门</c:v>
                </c:pt>
                <c:pt idx="6">
                  <c:v>吴中区</c:v>
                </c:pt>
                <c:pt idx="7">
                  <c:v>上方山</c:v>
                </c:pt>
              </c:strCache>
            </c:strRef>
          </c:cat>
          <c:val>
            <c:numRef>
              <c:f>Sheet2!$L$3:$L$10</c:f>
              <c:numCache>
                <c:formatCode>General</c:formatCode>
                <c:ptCount val="8"/>
                <c:pt idx="0">
                  <c:v>68</c:v>
                </c:pt>
                <c:pt idx="1">
                  <c:v>64.666666666666671</c:v>
                </c:pt>
                <c:pt idx="2">
                  <c:v>84.8</c:v>
                </c:pt>
                <c:pt idx="3">
                  <c:v>102.5</c:v>
                </c:pt>
                <c:pt idx="4">
                  <c:v>96.714285714285708</c:v>
                </c:pt>
                <c:pt idx="5">
                  <c:v>101</c:v>
                </c:pt>
                <c:pt idx="6">
                  <c:v>103.5</c:v>
                </c:pt>
                <c:pt idx="7">
                  <c:v>88.166666666666671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001-BDA2-FE72E5F6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1040"/>
        <c:axId val="573211368"/>
      </c:barChart>
      <c:catAx>
        <c:axId val="5732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11368"/>
        <c:crosses val="autoZero"/>
        <c:auto val="1"/>
        <c:lblAlgn val="ctr"/>
        <c:lblOffset val="100"/>
        <c:noMultiLvlLbl val="0"/>
      </c:catAx>
      <c:valAx>
        <c:axId val="5732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SO2</a:t>
            </a:r>
            <a:r>
              <a:rPr lang="en-US" altLang="zh-CN" baseline="0"/>
              <a:t> for different locations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相城区</c:v>
                </c:pt>
                <c:pt idx="1">
                  <c:v>轧钢厂</c:v>
                </c:pt>
                <c:pt idx="2">
                  <c:v>苏州工业园区</c:v>
                </c:pt>
                <c:pt idx="3">
                  <c:v>彩香</c:v>
                </c:pt>
                <c:pt idx="4">
                  <c:v>苏州新区</c:v>
                </c:pt>
                <c:pt idx="5">
                  <c:v>南门</c:v>
                </c:pt>
                <c:pt idx="6">
                  <c:v>吴中区</c:v>
                </c:pt>
                <c:pt idx="7">
                  <c:v>上方山</c:v>
                </c:pt>
              </c:strCache>
            </c:strRef>
          </c:cat>
          <c:val>
            <c:numRef>
              <c:f>Sheet2!$M$3:$M$10</c:f>
              <c:numCache>
                <c:formatCode>General</c:formatCode>
                <c:ptCount val="8"/>
                <c:pt idx="0">
                  <c:v>9.1428571428571423</c:v>
                </c:pt>
                <c:pt idx="1">
                  <c:v>10.285714285714286</c:v>
                </c:pt>
                <c:pt idx="2">
                  <c:v>6.8571428571428568</c:v>
                </c:pt>
                <c:pt idx="3">
                  <c:v>7.4285714285714288</c:v>
                </c:pt>
                <c:pt idx="4">
                  <c:v>6.7142857142857144</c:v>
                </c:pt>
                <c:pt idx="5">
                  <c:v>5.2857142857142856</c:v>
                </c:pt>
                <c:pt idx="6">
                  <c:v>3.4285714285714284</c:v>
                </c:pt>
                <c:pt idx="7">
                  <c:v>8.7142857142857135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D65-AE22-02B2CD13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057800"/>
        <c:axId val="586052880"/>
      </c:barChart>
      <c:catAx>
        <c:axId val="58605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52880"/>
        <c:crosses val="autoZero"/>
        <c:auto val="1"/>
        <c:lblAlgn val="ctr"/>
        <c:lblOffset val="100"/>
        <c:noMultiLvlLbl val="0"/>
      </c:catAx>
      <c:valAx>
        <c:axId val="5860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5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NO2</a:t>
            </a:r>
            <a:r>
              <a:rPr lang="en-US" altLang="zh-CN" baseline="0"/>
              <a:t> for different locations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相城区</c:v>
                </c:pt>
                <c:pt idx="1">
                  <c:v>轧钢厂</c:v>
                </c:pt>
                <c:pt idx="2">
                  <c:v>苏州工业园区</c:v>
                </c:pt>
                <c:pt idx="3">
                  <c:v>彩香</c:v>
                </c:pt>
                <c:pt idx="4">
                  <c:v>苏州新区</c:v>
                </c:pt>
                <c:pt idx="5">
                  <c:v>南门</c:v>
                </c:pt>
                <c:pt idx="6">
                  <c:v>吴中区</c:v>
                </c:pt>
                <c:pt idx="7">
                  <c:v>上方山</c:v>
                </c:pt>
              </c:strCache>
            </c:strRef>
          </c:cat>
          <c:val>
            <c:numRef>
              <c:f>Sheet2!$N$3:$N$10</c:f>
              <c:numCache>
                <c:formatCode>General</c:formatCode>
                <c:ptCount val="8"/>
                <c:pt idx="0">
                  <c:v>42.571428571428569</c:v>
                </c:pt>
                <c:pt idx="1">
                  <c:v>42.142857142857146</c:v>
                </c:pt>
                <c:pt idx="2">
                  <c:v>44.142857142857146</c:v>
                </c:pt>
                <c:pt idx="3">
                  <c:v>40.285714285714285</c:v>
                </c:pt>
                <c:pt idx="4">
                  <c:v>43</c:v>
                </c:pt>
                <c:pt idx="5">
                  <c:v>50.714285714285715</c:v>
                </c:pt>
                <c:pt idx="6">
                  <c:v>42.5</c:v>
                </c:pt>
                <c:pt idx="7">
                  <c:v>42.428571428571431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1-4181-A62F-2C2712C0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057472"/>
        <c:axId val="586048944"/>
      </c:barChart>
      <c:catAx>
        <c:axId val="5860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48944"/>
        <c:crosses val="autoZero"/>
        <c:auto val="1"/>
        <c:lblAlgn val="ctr"/>
        <c:lblOffset val="100"/>
        <c:noMultiLvlLbl val="0"/>
      </c:catAx>
      <c:valAx>
        <c:axId val="586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O3</a:t>
            </a:r>
            <a:r>
              <a:rPr lang="en-US" altLang="zh-CN" baseline="0"/>
              <a:t> for different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相城区</c:v>
                </c:pt>
                <c:pt idx="1">
                  <c:v>轧钢厂</c:v>
                </c:pt>
                <c:pt idx="2">
                  <c:v>苏州工业园区</c:v>
                </c:pt>
                <c:pt idx="3">
                  <c:v>彩香</c:v>
                </c:pt>
                <c:pt idx="4">
                  <c:v>苏州新区</c:v>
                </c:pt>
                <c:pt idx="5">
                  <c:v>南门</c:v>
                </c:pt>
                <c:pt idx="6">
                  <c:v>吴中区</c:v>
                </c:pt>
                <c:pt idx="7">
                  <c:v>上方山</c:v>
                </c:pt>
              </c:strCache>
            </c:strRef>
          </c:cat>
          <c:val>
            <c:numRef>
              <c:f>Sheet2!$O$3:$O$10</c:f>
              <c:numCache>
                <c:formatCode>General</c:formatCode>
                <c:ptCount val="8"/>
                <c:pt idx="0">
                  <c:v>57.285714285714285</c:v>
                </c:pt>
                <c:pt idx="1">
                  <c:v>38.142857142857146</c:v>
                </c:pt>
                <c:pt idx="2">
                  <c:v>50.571428571428569</c:v>
                </c:pt>
                <c:pt idx="3">
                  <c:v>40.666666666666664</c:v>
                </c:pt>
                <c:pt idx="4">
                  <c:v>52.142857142857146</c:v>
                </c:pt>
                <c:pt idx="5">
                  <c:v>42.142857142857146</c:v>
                </c:pt>
                <c:pt idx="6">
                  <c:v>51.714285714285715</c:v>
                </c:pt>
                <c:pt idx="7">
                  <c:v>44.857142857142854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6-438C-B54B-4EEFA664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036808"/>
        <c:axId val="586037136"/>
      </c:barChart>
      <c:catAx>
        <c:axId val="58603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37136"/>
        <c:crosses val="autoZero"/>
        <c:auto val="1"/>
        <c:lblAlgn val="ctr"/>
        <c:lblOffset val="100"/>
        <c:noMultiLvlLbl val="0"/>
      </c:catAx>
      <c:valAx>
        <c:axId val="5860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3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364627</xdr:colOff>
      <xdr:row>18</xdr:row>
      <xdr:rowOff>28871</xdr:rowOff>
    </xdr:from>
    <xdr:to>
      <xdr:col>12</xdr:col>
      <xdr:colOff>352722</xdr:colOff>
      <xdr:row>33</xdr:row>
      <xdr:rowOff>93165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B04B14-1BA0-42F4-91EE-72FBC0F19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503463</xdr:colOff>
      <xdr:row>18</xdr:row>
      <xdr:rowOff>45810</xdr:rowOff>
    </xdr:from>
    <xdr:to>
      <xdr:col>20</xdr:col>
      <xdr:colOff>524630</xdr:colOff>
      <xdr:row>34</xdr:row>
      <xdr:rowOff>7105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03FA25-A7B1-4D60-BF64-E693C2483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370582</xdr:colOff>
      <xdr:row>10</xdr:row>
      <xdr:rowOff>75753</xdr:rowOff>
    </xdr:from>
    <xdr:to>
      <xdr:col>18</xdr:col>
      <xdr:colOff>410765</xdr:colOff>
      <xdr:row>25</xdr:row>
      <xdr:rowOff>140047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920535-3147-48B7-8A3C-8F4E9300F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340815</xdr:colOff>
      <xdr:row>10</xdr:row>
      <xdr:rowOff>135284</xdr:rowOff>
    </xdr:from>
    <xdr:to>
      <xdr:col>26</xdr:col>
      <xdr:colOff>380998</xdr:colOff>
      <xdr:row>26</xdr:row>
      <xdr:rowOff>20984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54BE8A-D6A2-42CE-BC1A-83D18B7FF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163286</xdr:colOff>
      <xdr:row>29</xdr:row>
      <xdr:rowOff>108176</xdr:rowOff>
    </xdr:from>
    <xdr:to>
      <xdr:col>20</xdr:col>
      <xdr:colOff>210910</xdr:colOff>
      <xdr:row>44</xdr:row>
      <xdr:rowOff>129948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083C6C-B3BA-47CF-A853-B056541A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560160</xdr:colOff>
      <xdr:row>29</xdr:row>
      <xdr:rowOff>153533</xdr:rowOff>
    </xdr:from>
    <xdr:to>
      <xdr:col>27</xdr:col>
      <xdr:colOff>607786</xdr:colOff>
      <xdr:row>44</xdr:row>
      <xdr:rowOff>175305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D630068-92BC-428B-A43B-918B7F3D4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628196</xdr:colOff>
      <xdr:row>47</xdr:row>
      <xdr:rowOff>28801</xdr:rowOff>
    </xdr:from>
    <xdr:to>
      <xdr:col>20</xdr:col>
      <xdr:colOff>29482</xdr:colOff>
      <xdr:row>62</xdr:row>
      <xdr:rowOff>50573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9D13DBF-579B-43BB-8F4D-C63346E9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106590</xdr:colOff>
      <xdr:row>47</xdr:row>
      <xdr:rowOff>28801</xdr:rowOff>
    </xdr:from>
    <xdr:to>
      <xdr:col>28</xdr:col>
      <xdr:colOff>154213</xdr:colOff>
      <xdr:row>62</xdr:row>
      <xdr:rowOff>50573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10EF273-D88D-4C8F-81AB-FD9276A49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526142</xdr:colOff>
      <xdr:row>63</xdr:row>
      <xdr:rowOff>62819</xdr:rowOff>
    </xdr:from>
    <xdr:to>
      <xdr:col>19</xdr:col>
      <xdr:colOff>573768</xdr:colOff>
      <xdr:row>78</xdr:row>
      <xdr:rowOff>84590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57991AE-D107-4512-A1FE-7FCAFED29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265340</xdr:colOff>
      <xdr:row>64</xdr:row>
      <xdr:rowOff>51479</xdr:rowOff>
    </xdr:from>
    <xdr:to>
      <xdr:col>28</xdr:col>
      <xdr:colOff>312963</xdr:colOff>
      <xdr:row>79</xdr:row>
      <xdr:rowOff>73251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BD7B6EF-3801-4FF1-93D1-3613BEE2E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1405-B376-4114-AB2D-BEA178F803CD}">
  <dimension ref="A1:CD17"/>
  <sheetViews>
    <sheetView zoomScale="63" zoomScaleNormal="40" workbookViewId="0">
      <selection activeCell="E8" sqref="E8"/>
    </sheetView>
  </sheetViews>
  <sheetFormatPr defaultRowHeight="13.9" x14ac:dyDescent="0.4"/>
  <sheetData>
    <row r="1" spans="1:82" x14ac:dyDescent="0.4">
      <c r="A1" s="1">
        <v>43822</v>
      </c>
      <c r="B1" s="1">
        <v>43823</v>
      </c>
      <c r="C1" s="1">
        <v>43824</v>
      </c>
      <c r="D1" s="1">
        <v>43825</v>
      </c>
      <c r="E1" s="1">
        <v>43826</v>
      </c>
      <c r="F1" s="1">
        <v>43827</v>
      </c>
      <c r="G1" s="1">
        <v>43828</v>
      </c>
      <c r="H1" s="1">
        <v>43829</v>
      </c>
      <c r="I1" s="1">
        <v>43830</v>
      </c>
      <c r="J1" s="1">
        <v>43831</v>
      </c>
      <c r="K1" s="1">
        <v>43832</v>
      </c>
      <c r="L1" s="1">
        <v>43833</v>
      </c>
      <c r="M1" s="1">
        <v>43834</v>
      </c>
      <c r="N1" s="1">
        <v>43835</v>
      </c>
      <c r="O1" s="1">
        <v>43836</v>
      </c>
      <c r="P1" s="1">
        <v>43837</v>
      </c>
      <c r="Q1" s="1">
        <v>43838</v>
      </c>
      <c r="R1" s="1">
        <v>43839</v>
      </c>
      <c r="S1" s="1">
        <v>43840</v>
      </c>
      <c r="T1" s="1">
        <v>43841</v>
      </c>
      <c r="U1" s="1">
        <v>43842</v>
      </c>
      <c r="V1" s="1">
        <v>43843</v>
      </c>
      <c r="W1" s="1">
        <v>43844</v>
      </c>
      <c r="X1" s="1">
        <v>43845</v>
      </c>
      <c r="Y1" s="1">
        <v>43846</v>
      </c>
      <c r="Z1" s="1">
        <v>43847</v>
      </c>
      <c r="AA1" s="1">
        <v>43848</v>
      </c>
      <c r="AB1" s="1">
        <v>43849</v>
      </c>
      <c r="AC1" s="1">
        <v>43850</v>
      </c>
      <c r="AD1" s="1">
        <v>43851</v>
      </c>
      <c r="AE1" s="1">
        <v>43852</v>
      </c>
      <c r="AF1" s="1">
        <v>43853</v>
      </c>
      <c r="AG1" s="1">
        <v>43854</v>
      </c>
      <c r="AH1" s="1">
        <v>43855</v>
      </c>
      <c r="AI1" s="1">
        <v>43856</v>
      </c>
      <c r="AJ1" s="1">
        <v>43857</v>
      </c>
      <c r="AK1" s="1">
        <v>43858</v>
      </c>
      <c r="AL1" s="1">
        <v>43859</v>
      </c>
      <c r="AM1" s="1">
        <v>43860</v>
      </c>
      <c r="AN1" s="1">
        <v>43861</v>
      </c>
      <c r="AO1" s="1">
        <v>43862</v>
      </c>
      <c r="AP1" s="1">
        <v>43863</v>
      </c>
      <c r="AQ1" s="1">
        <v>43864</v>
      </c>
      <c r="AR1" s="1">
        <v>43865</v>
      </c>
      <c r="AS1" s="1">
        <v>43866</v>
      </c>
      <c r="AT1" s="1">
        <v>43867</v>
      </c>
      <c r="AU1" s="1">
        <v>43868</v>
      </c>
      <c r="AV1" s="1">
        <v>43869</v>
      </c>
      <c r="AW1" s="1">
        <v>43870</v>
      </c>
      <c r="AX1" s="1">
        <v>43871</v>
      </c>
      <c r="AY1" s="1">
        <v>43872</v>
      </c>
      <c r="AZ1" s="1">
        <v>43873</v>
      </c>
      <c r="BA1" s="1">
        <v>43874</v>
      </c>
      <c r="BB1" s="1">
        <v>43875</v>
      </c>
      <c r="BC1" s="1">
        <v>43876</v>
      </c>
      <c r="BD1" s="1">
        <v>43877</v>
      </c>
      <c r="BE1" s="1">
        <v>43878</v>
      </c>
      <c r="BF1" s="1">
        <v>43879</v>
      </c>
      <c r="BG1" s="1">
        <v>43880</v>
      </c>
      <c r="BH1" s="1">
        <v>43881</v>
      </c>
      <c r="BI1" s="1">
        <v>43882</v>
      </c>
      <c r="BJ1" s="1">
        <v>43883</v>
      </c>
      <c r="BK1" s="1">
        <v>43884</v>
      </c>
      <c r="BL1" s="1">
        <v>43885</v>
      </c>
      <c r="BM1" s="1">
        <v>43886</v>
      </c>
      <c r="BN1" s="1">
        <v>43887</v>
      </c>
      <c r="BO1" s="1">
        <v>43888</v>
      </c>
      <c r="BP1" s="1">
        <v>43889</v>
      </c>
      <c r="BQ1" s="1">
        <v>43890</v>
      </c>
      <c r="BR1" s="1">
        <v>43891</v>
      </c>
      <c r="BS1" s="1">
        <v>43892</v>
      </c>
      <c r="BT1" s="1">
        <v>43893</v>
      </c>
      <c r="BU1" s="1">
        <v>43894</v>
      </c>
      <c r="BV1" s="1">
        <v>43895</v>
      </c>
      <c r="BW1" s="1">
        <v>43896</v>
      </c>
      <c r="BX1" s="1">
        <v>43897</v>
      </c>
      <c r="BY1" s="1">
        <v>43898</v>
      </c>
      <c r="BZ1" s="1">
        <v>43899</v>
      </c>
      <c r="CA1" s="1">
        <v>43900</v>
      </c>
      <c r="CB1" s="1">
        <v>43901</v>
      </c>
      <c r="CC1" s="1">
        <v>43902</v>
      </c>
      <c r="CD1" s="1">
        <v>43903</v>
      </c>
    </row>
    <row r="2" spans="1:82" x14ac:dyDescent="0.4">
      <c r="A2">
        <v>102</v>
      </c>
      <c r="B2">
        <v>72</v>
      </c>
      <c r="C2">
        <v>69</v>
      </c>
      <c r="D2">
        <v>32</v>
      </c>
      <c r="E2">
        <v>33</v>
      </c>
      <c r="F2">
        <v>53</v>
      </c>
      <c r="G2">
        <v>56</v>
      </c>
      <c r="H2">
        <v>62</v>
      </c>
      <c r="I2">
        <v>61</v>
      </c>
      <c r="J2">
        <v>60</v>
      </c>
      <c r="K2">
        <v>106</v>
      </c>
      <c r="L2">
        <v>90</v>
      </c>
      <c r="M2">
        <v>71</v>
      </c>
      <c r="N2">
        <v>57</v>
      </c>
      <c r="O2">
        <v>61</v>
      </c>
      <c r="P2">
        <v>62</v>
      </c>
      <c r="Q2">
        <v>99</v>
      </c>
      <c r="R2">
        <v>61</v>
      </c>
      <c r="S2">
        <v>59</v>
      </c>
      <c r="T2">
        <v>63</v>
      </c>
      <c r="U2">
        <v>67</v>
      </c>
      <c r="V2">
        <v>114</v>
      </c>
      <c r="W2">
        <v>120</v>
      </c>
      <c r="X2">
        <v>160</v>
      </c>
      <c r="Y2">
        <v>58</v>
      </c>
      <c r="Z2">
        <v>99</v>
      </c>
      <c r="AA2">
        <v>110</v>
      </c>
      <c r="AB2">
        <v>142</v>
      </c>
      <c r="AC2">
        <v>138</v>
      </c>
      <c r="AD2">
        <v>75</v>
      </c>
      <c r="AE2">
        <v>110</v>
      </c>
      <c r="AF2">
        <v>123</v>
      </c>
      <c r="AG2">
        <v>170</v>
      </c>
      <c r="AH2">
        <v>72</v>
      </c>
      <c r="AI2">
        <v>45</v>
      </c>
      <c r="AJ2">
        <v>53</v>
      </c>
      <c r="AK2">
        <v>100</v>
      </c>
      <c r="AL2">
        <v>99</v>
      </c>
      <c r="AM2">
        <v>60</v>
      </c>
      <c r="AN2">
        <v>30</v>
      </c>
      <c r="AO2">
        <v>100</v>
      </c>
      <c r="AP2">
        <v>90</v>
      </c>
      <c r="AQ2">
        <v>120</v>
      </c>
      <c r="AR2">
        <v>135</v>
      </c>
      <c r="AS2">
        <v>62</v>
      </c>
      <c r="AT2">
        <v>100</v>
      </c>
      <c r="AU2">
        <v>53</v>
      </c>
      <c r="AV2">
        <v>35</v>
      </c>
      <c r="AW2">
        <v>30</v>
      </c>
      <c r="AX2">
        <v>35</v>
      </c>
      <c r="AY2">
        <v>48</v>
      </c>
      <c r="AZ2">
        <v>56</v>
      </c>
      <c r="BA2">
        <v>47</v>
      </c>
      <c r="BB2">
        <v>45</v>
      </c>
      <c r="BC2">
        <v>50</v>
      </c>
      <c r="BD2">
        <v>70</v>
      </c>
      <c r="BE2">
        <v>47</v>
      </c>
      <c r="BF2">
        <v>56</v>
      </c>
      <c r="BG2">
        <v>52</v>
      </c>
      <c r="BH2">
        <v>90</v>
      </c>
      <c r="BI2">
        <v>97</v>
      </c>
      <c r="BJ2">
        <v>80</v>
      </c>
      <c r="BK2">
        <v>176</v>
      </c>
      <c r="BL2">
        <v>170</v>
      </c>
      <c r="BM2">
        <v>120</v>
      </c>
      <c r="BN2">
        <v>70</v>
      </c>
      <c r="BO2">
        <v>65</v>
      </c>
      <c r="BP2">
        <v>70</v>
      </c>
      <c r="BQ2">
        <v>120</v>
      </c>
      <c r="BR2">
        <v>99</v>
      </c>
      <c r="BS2">
        <v>102</v>
      </c>
      <c r="BT2">
        <v>128</v>
      </c>
      <c r="BU2">
        <v>116</v>
      </c>
      <c r="BV2">
        <v>116</v>
      </c>
      <c r="BW2">
        <v>118</v>
      </c>
      <c r="BX2">
        <v>93</v>
      </c>
      <c r="BY2">
        <v>48</v>
      </c>
      <c r="BZ2">
        <v>78</v>
      </c>
      <c r="CA2">
        <v>80</v>
      </c>
    </row>
    <row r="3" spans="1:82" x14ac:dyDescent="0.4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</row>
    <row r="6" spans="1:82" x14ac:dyDescent="0.4">
      <c r="A6">
        <f>(A2-$A9)^2</f>
        <v>368.73722159910272</v>
      </c>
      <c r="B6">
        <f t="shared" ref="B6:BM6" si="0">(B2-$A9)^2</f>
        <v>116.58532286492547</v>
      </c>
      <c r="C6">
        <f t="shared" si="0"/>
        <v>190.37013299150775</v>
      </c>
      <c r="D6">
        <f t="shared" si="0"/>
        <v>2580.3827912193556</v>
      </c>
      <c r="E6">
        <f t="shared" si="0"/>
        <v>2479.787854510495</v>
      </c>
      <c r="F6">
        <f t="shared" si="0"/>
        <v>887.88912033327983</v>
      </c>
      <c r="G6">
        <f t="shared" si="0"/>
        <v>718.10431020669762</v>
      </c>
      <c r="H6">
        <f t="shared" si="0"/>
        <v>432.53468995353302</v>
      </c>
      <c r="I6">
        <f t="shared" si="0"/>
        <v>475.12962666239378</v>
      </c>
      <c r="J6">
        <f t="shared" si="0"/>
        <v>519.72456337125459</v>
      </c>
      <c r="K6">
        <f t="shared" si="0"/>
        <v>538.35747476365975</v>
      </c>
      <c r="L6">
        <f t="shared" si="0"/>
        <v>51.876462105431834</v>
      </c>
      <c r="M6">
        <f t="shared" si="0"/>
        <v>139.18025957378623</v>
      </c>
      <c r="N6">
        <f t="shared" si="0"/>
        <v>665.5093734978368</v>
      </c>
      <c r="O6">
        <f t="shared" si="0"/>
        <v>475.12962666239378</v>
      </c>
      <c r="P6">
        <f t="shared" si="0"/>
        <v>432.53468995353302</v>
      </c>
      <c r="Q6">
        <f t="shared" si="0"/>
        <v>262.522031725685</v>
      </c>
      <c r="R6">
        <f t="shared" si="0"/>
        <v>475.12962666239378</v>
      </c>
      <c r="S6">
        <f t="shared" si="0"/>
        <v>566.31950008011529</v>
      </c>
      <c r="T6">
        <f t="shared" si="0"/>
        <v>391.93975324467226</v>
      </c>
      <c r="U6">
        <f t="shared" si="0"/>
        <v>249.56000640922926</v>
      </c>
      <c r="V6">
        <f t="shared" si="0"/>
        <v>973.59798109277369</v>
      </c>
      <c r="W6">
        <f t="shared" si="0"/>
        <v>1384.0283608396091</v>
      </c>
      <c r="X6">
        <f t="shared" si="0"/>
        <v>5960.2308924851786</v>
      </c>
      <c r="Y6">
        <f t="shared" si="0"/>
        <v>614.9144367889761</v>
      </c>
      <c r="Z6">
        <f t="shared" si="0"/>
        <v>262.522031725685</v>
      </c>
      <c r="AA6">
        <f t="shared" si="0"/>
        <v>739.97772792821672</v>
      </c>
      <c r="AB6">
        <f t="shared" si="0"/>
        <v>3504.9397532446724</v>
      </c>
      <c r="AC6">
        <f t="shared" si="0"/>
        <v>3047.3195000801156</v>
      </c>
      <c r="AD6">
        <f t="shared" si="0"/>
        <v>60.800512738343194</v>
      </c>
      <c r="AE6">
        <f t="shared" si="0"/>
        <v>739.97772792821672</v>
      </c>
      <c r="AF6">
        <f t="shared" si="0"/>
        <v>1616.2435507130269</v>
      </c>
      <c r="AG6">
        <f t="shared" si="0"/>
        <v>7604.2815253965709</v>
      </c>
      <c r="AH6">
        <f t="shared" si="0"/>
        <v>116.58532286492547</v>
      </c>
      <c r="AI6">
        <f t="shared" si="0"/>
        <v>1428.6486140041659</v>
      </c>
      <c r="AJ6">
        <f t="shared" si="0"/>
        <v>887.88912033327983</v>
      </c>
      <c r="AK6">
        <f t="shared" si="0"/>
        <v>295.92709501682424</v>
      </c>
      <c r="AL6">
        <f t="shared" si="0"/>
        <v>262.522031725685</v>
      </c>
      <c r="AM6">
        <f t="shared" si="0"/>
        <v>519.72456337125459</v>
      </c>
      <c r="AN6">
        <f t="shared" si="0"/>
        <v>2787.5726646370772</v>
      </c>
      <c r="AO6">
        <f t="shared" si="0"/>
        <v>295.92709501682424</v>
      </c>
      <c r="AP6">
        <f t="shared" si="0"/>
        <v>51.876462105431834</v>
      </c>
      <c r="AQ6">
        <f t="shared" si="0"/>
        <v>1384.0283608396091</v>
      </c>
      <c r="AR6">
        <f t="shared" si="0"/>
        <v>2725.1043102066978</v>
      </c>
      <c r="AS6">
        <f t="shared" si="0"/>
        <v>432.53468995353302</v>
      </c>
      <c r="AT6">
        <f t="shared" si="0"/>
        <v>295.92709501682424</v>
      </c>
      <c r="AU6">
        <f t="shared" si="0"/>
        <v>887.88912033327983</v>
      </c>
      <c r="AV6">
        <f t="shared" si="0"/>
        <v>2284.5979810927734</v>
      </c>
      <c r="AW6">
        <f t="shared" si="0"/>
        <v>2787.5726646370772</v>
      </c>
      <c r="AX6">
        <f t="shared" si="0"/>
        <v>2284.5979810927734</v>
      </c>
      <c r="AY6">
        <f t="shared" si="0"/>
        <v>1210.8638038775837</v>
      </c>
      <c r="AZ6">
        <f t="shared" si="0"/>
        <v>718.10431020669762</v>
      </c>
      <c r="BA6">
        <f t="shared" si="0"/>
        <v>1281.4587405864445</v>
      </c>
      <c r="BB6">
        <f t="shared" si="0"/>
        <v>1428.6486140041659</v>
      </c>
      <c r="BC6">
        <f t="shared" si="0"/>
        <v>1075.673930459862</v>
      </c>
      <c r="BD6">
        <f t="shared" si="0"/>
        <v>163.77519628264699</v>
      </c>
      <c r="BE6">
        <f t="shared" si="0"/>
        <v>1281.4587405864445</v>
      </c>
      <c r="BF6">
        <f t="shared" si="0"/>
        <v>718.10431020669762</v>
      </c>
      <c r="BG6">
        <f t="shared" si="0"/>
        <v>948.48405704214065</v>
      </c>
      <c r="BH6">
        <f t="shared" si="0"/>
        <v>51.876462105431834</v>
      </c>
      <c r="BI6">
        <f t="shared" si="0"/>
        <v>201.71190514340654</v>
      </c>
      <c r="BJ6">
        <f t="shared" si="0"/>
        <v>7.8258291940394109</v>
      </c>
      <c r="BK6">
        <f t="shared" si="0"/>
        <v>8686.7119051434074</v>
      </c>
      <c r="BL6">
        <f t="shared" si="0"/>
        <v>7604.2815253965709</v>
      </c>
      <c r="BM6">
        <f t="shared" si="0"/>
        <v>1384.0283608396091</v>
      </c>
      <c r="BN6">
        <f t="shared" ref="BN6:CA6" si="1">(BN2-$A9)^2</f>
        <v>163.77519628264699</v>
      </c>
      <c r="BO6">
        <f t="shared" si="1"/>
        <v>316.74987982695075</v>
      </c>
      <c r="BP6">
        <f t="shared" si="1"/>
        <v>163.77519628264699</v>
      </c>
      <c r="BQ6">
        <f t="shared" si="1"/>
        <v>1384.0283608396091</v>
      </c>
      <c r="BR6">
        <f t="shared" si="1"/>
        <v>262.522031725685</v>
      </c>
      <c r="BS6">
        <f t="shared" si="1"/>
        <v>368.73722159910272</v>
      </c>
      <c r="BT6">
        <f t="shared" si="1"/>
        <v>2043.2688671687231</v>
      </c>
      <c r="BU6">
        <f t="shared" si="1"/>
        <v>1102.4081076750522</v>
      </c>
      <c r="BV6">
        <f t="shared" si="1"/>
        <v>1102.4081076750522</v>
      </c>
      <c r="BW6">
        <f t="shared" si="1"/>
        <v>1239.2182342573306</v>
      </c>
      <c r="BX6">
        <f t="shared" si="1"/>
        <v>104.09165197884957</v>
      </c>
      <c r="BY6">
        <f t="shared" si="1"/>
        <v>1210.8638038775837</v>
      </c>
      <c r="BZ6">
        <f t="shared" si="1"/>
        <v>23.015702611760926</v>
      </c>
      <c r="CA6">
        <f t="shared" si="1"/>
        <v>7.8258291940394109</v>
      </c>
    </row>
    <row r="9" spans="1:82" x14ac:dyDescent="0.4">
      <c r="A9">
        <f>AVERAGE(2:2)</f>
        <v>82.797468354430379</v>
      </c>
    </row>
    <row r="10" spans="1:82" x14ac:dyDescent="0.4">
      <c r="A10">
        <f>AVERAGE(6:6)</f>
        <v>1208.9969556160875</v>
      </c>
      <c r="B10">
        <f>A10^(1/2)</f>
        <v>34.770633523364047</v>
      </c>
    </row>
    <row r="13" spans="1:82" x14ac:dyDescent="0.4">
      <c r="A13" t="s">
        <v>0</v>
      </c>
    </row>
    <row r="14" spans="1:82" x14ac:dyDescent="0.4">
      <c r="A14" t="s">
        <v>1</v>
      </c>
      <c r="B14">
        <f>AVERAGE(A2:I2)</f>
        <v>60</v>
      </c>
    </row>
    <row r="15" spans="1:82" x14ac:dyDescent="0.4">
      <c r="A15" t="s">
        <v>2</v>
      </c>
      <c r="B15">
        <f>AVERAGE(J2:AN2)</f>
        <v>88.193548387096769</v>
      </c>
    </row>
    <row r="16" spans="1:82" x14ac:dyDescent="0.4">
      <c r="A16" t="s">
        <v>3</v>
      </c>
      <c r="B16">
        <f>AVERAGE(AO2:BQ2)</f>
        <v>78.931034482758619</v>
      </c>
    </row>
    <row r="17" spans="1:2" x14ac:dyDescent="0.4">
      <c r="A17" t="s">
        <v>4</v>
      </c>
      <c r="B17">
        <f>AVERAGE(BR2:CA2)</f>
        <v>97.8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3AA5-6CC5-4B09-BC9B-93C14AD20DFE}">
  <dimension ref="A1:P68"/>
  <sheetViews>
    <sheetView tabSelected="1" topLeftCell="A11" zoomScale="42" zoomScaleNormal="70" workbookViewId="0">
      <selection activeCell="AF38" sqref="AF38"/>
    </sheetView>
  </sheetViews>
  <sheetFormatPr defaultRowHeight="13.9" x14ac:dyDescent="0.4"/>
  <cols>
    <col min="1" max="1" width="14.33203125" customWidth="1"/>
  </cols>
  <sheetData>
    <row r="1" spans="1:16" x14ac:dyDescent="0.4">
      <c r="A1" s="1"/>
      <c r="B1" s="1"/>
    </row>
    <row r="2" spans="1:16" x14ac:dyDescent="0.4">
      <c r="A2" s="1">
        <v>43471</v>
      </c>
      <c r="B2" s="1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</row>
    <row r="3" spans="1:16" x14ac:dyDescent="0.4">
      <c r="A3" t="s">
        <v>5</v>
      </c>
      <c r="B3">
        <v>74</v>
      </c>
      <c r="C3">
        <v>54</v>
      </c>
      <c r="E3">
        <v>8</v>
      </c>
      <c r="F3">
        <v>52</v>
      </c>
      <c r="G3">
        <v>16</v>
      </c>
      <c r="H3">
        <v>0.9</v>
      </c>
      <c r="J3">
        <f>AVERAGE(B3,B12,B21,B30,B39,B48,B57)</f>
        <v>82.285714285714292</v>
      </c>
      <c r="K3">
        <f t="shared" ref="K3:O3" si="0">AVERAGE(C3,C12,C21,C30,C39,C48,C57)</f>
        <v>58.857142857142854</v>
      </c>
      <c r="L3">
        <f t="shared" si="0"/>
        <v>68</v>
      </c>
      <c r="M3">
        <f t="shared" si="0"/>
        <v>9.1428571428571423</v>
      </c>
      <c r="N3">
        <f t="shared" si="0"/>
        <v>42.571428571428569</v>
      </c>
      <c r="O3">
        <f t="shared" si="0"/>
        <v>57.285714285714285</v>
      </c>
      <c r="P3">
        <f>AVERAGE(H3,H12,H21,H30,H39,H48,H57)</f>
        <v>0.9</v>
      </c>
    </row>
    <row r="4" spans="1:16" x14ac:dyDescent="0.4">
      <c r="A4" t="s">
        <v>6</v>
      </c>
      <c r="B4">
        <v>52</v>
      </c>
      <c r="C4">
        <v>36</v>
      </c>
      <c r="E4">
        <v>7</v>
      </c>
      <c r="F4">
        <v>41</v>
      </c>
      <c r="G4">
        <v>2</v>
      </c>
      <c r="H4">
        <v>1.4</v>
      </c>
      <c r="J4">
        <f>AVERAGE(B4,B13,B22,B31,B40,B49,B58)</f>
        <v>78</v>
      </c>
      <c r="K4">
        <f t="shared" ref="K4:P4" si="1">AVERAGE(C4,C13,C22,C31,C40,C49,C58)</f>
        <v>63.6</v>
      </c>
      <c r="L4">
        <f t="shared" si="1"/>
        <v>64.666666666666671</v>
      </c>
      <c r="M4">
        <f t="shared" si="1"/>
        <v>10.285714285714286</v>
      </c>
      <c r="N4">
        <f t="shared" si="1"/>
        <v>42.142857142857146</v>
      </c>
      <c r="O4">
        <f t="shared" si="1"/>
        <v>38.142857142857146</v>
      </c>
      <c r="P4">
        <f t="shared" si="1"/>
        <v>0.8571428571428571</v>
      </c>
    </row>
    <row r="5" spans="1:16" x14ac:dyDescent="0.4">
      <c r="A5" t="s">
        <v>7</v>
      </c>
      <c r="B5">
        <v>74</v>
      </c>
      <c r="C5">
        <v>54</v>
      </c>
      <c r="E5">
        <v>4</v>
      </c>
      <c r="F5">
        <v>47</v>
      </c>
      <c r="G5">
        <v>5</v>
      </c>
      <c r="H5">
        <v>0.7</v>
      </c>
      <c r="J5">
        <f>AVERAGE(B5,B14,B23,B32,B41,B50,B59)</f>
        <v>84.285714285714292</v>
      </c>
      <c r="K5">
        <f t="shared" ref="K5:P5" si="2">AVERAGE(C5,C14,C23,C32,C41,C50,C59)</f>
        <v>59</v>
      </c>
      <c r="L5">
        <f t="shared" si="2"/>
        <v>84.8</v>
      </c>
      <c r="M5">
        <f t="shared" si="2"/>
        <v>6.8571428571428568</v>
      </c>
      <c r="N5">
        <f t="shared" si="2"/>
        <v>44.142857142857146</v>
      </c>
      <c r="O5">
        <f t="shared" si="2"/>
        <v>50.571428571428569</v>
      </c>
      <c r="P5">
        <f t="shared" si="2"/>
        <v>0.5714285714285714</v>
      </c>
    </row>
    <row r="6" spans="1:16" x14ac:dyDescent="0.4">
      <c r="A6" t="s">
        <v>8</v>
      </c>
      <c r="B6">
        <v>58</v>
      </c>
      <c r="C6">
        <v>41</v>
      </c>
      <c r="E6">
        <v>5</v>
      </c>
      <c r="F6">
        <v>44</v>
      </c>
      <c r="G6">
        <v>31</v>
      </c>
      <c r="H6">
        <v>0.9</v>
      </c>
      <c r="J6">
        <f>AVERAGE(B6,B15,B24,B33,B42,B51,B60)</f>
        <v>89.285714285714292</v>
      </c>
      <c r="K6">
        <f t="shared" ref="K6:P6" si="3">AVERAGE(C6,C15,C24,C33,C42,C51,C60)</f>
        <v>66.285714285714292</v>
      </c>
      <c r="L6">
        <f t="shared" si="3"/>
        <v>102.5</v>
      </c>
      <c r="M6">
        <f t="shared" si="3"/>
        <v>7.4285714285714288</v>
      </c>
      <c r="N6">
        <f t="shared" si="3"/>
        <v>40.285714285714285</v>
      </c>
      <c r="O6">
        <f t="shared" si="3"/>
        <v>40.666666666666664</v>
      </c>
      <c r="P6">
        <f t="shared" si="3"/>
        <v>0.62857142857142867</v>
      </c>
    </row>
    <row r="7" spans="1:16" x14ac:dyDescent="0.4">
      <c r="A7" t="s">
        <v>9</v>
      </c>
      <c r="B7">
        <v>54</v>
      </c>
      <c r="C7">
        <v>38</v>
      </c>
      <c r="D7">
        <v>39</v>
      </c>
      <c r="E7">
        <v>3</v>
      </c>
      <c r="F7">
        <v>40</v>
      </c>
      <c r="G7">
        <v>14</v>
      </c>
      <c r="H7">
        <v>1.3</v>
      </c>
      <c r="J7">
        <f>AVERAGE(B7,B16,B25,B34,B43,B52,B61)</f>
        <v>86.714285714285708</v>
      </c>
      <c r="K7">
        <f t="shared" ref="K7:P7" si="4">AVERAGE(C7,C16,C25,C34,C43,C52,C61)</f>
        <v>62.571428571428569</v>
      </c>
      <c r="L7">
        <f t="shared" si="4"/>
        <v>96.714285714285708</v>
      </c>
      <c r="M7">
        <f t="shared" si="4"/>
        <v>6.7142857142857144</v>
      </c>
      <c r="N7">
        <f t="shared" si="4"/>
        <v>43</v>
      </c>
      <c r="O7">
        <f t="shared" si="4"/>
        <v>52.142857142857146</v>
      </c>
      <c r="P7">
        <f t="shared" si="4"/>
        <v>0.97142857142857142</v>
      </c>
    </row>
    <row r="8" spans="1:16" x14ac:dyDescent="0.4">
      <c r="A8" t="s">
        <v>10</v>
      </c>
      <c r="B8">
        <v>46</v>
      </c>
      <c r="C8">
        <v>32</v>
      </c>
      <c r="E8">
        <v>5</v>
      </c>
      <c r="F8">
        <v>44</v>
      </c>
      <c r="G8">
        <v>9</v>
      </c>
      <c r="H8">
        <v>1.1000000000000001</v>
      </c>
      <c r="J8">
        <f>AVERAGE(B8,B17,B26,B35,B44,B53,B62)</f>
        <v>82.857142857142861</v>
      </c>
      <c r="K8">
        <f t="shared" ref="K8:P8" si="5">AVERAGE(C8,C17,C26,C35,C44,C53,C62)</f>
        <v>59.571428571428569</v>
      </c>
      <c r="L8">
        <f t="shared" si="5"/>
        <v>101</v>
      </c>
      <c r="M8">
        <f t="shared" si="5"/>
        <v>5.2857142857142856</v>
      </c>
      <c r="N8">
        <f t="shared" si="5"/>
        <v>50.714285714285715</v>
      </c>
      <c r="O8">
        <f t="shared" si="5"/>
        <v>42.142857142857146</v>
      </c>
      <c r="P8">
        <f t="shared" si="5"/>
        <v>0.87142857142857133</v>
      </c>
    </row>
    <row r="9" spans="1:16" x14ac:dyDescent="0.4">
      <c r="A9" t="s">
        <v>11</v>
      </c>
      <c r="B9">
        <v>67</v>
      </c>
      <c r="C9">
        <v>48</v>
      </c>
      <c r="E9">
        <v>1</v>
      </c>
      <c r="F9">
        <v>38</v>
      </c>
      <c r="G9">
        <v>10</v>
      </c>
      <c r="H9">
        <v>0.8</v>
      </c>
      <c r="J9">
        <f>AVERAGE(B9,B18,B27,B36,B45,B54,B63)</f>
        <v>82.428571428571431</v>
      </c>
      <c r="K9">
        <f t="shared" ref="K9:P9" si="6">AVERAGE(C9,C18,C27,C36,C45,C54,C63)</f>
        <v>59.285714285714285</v>
      </c>
      <c r="L9">
        <f t="shared" si="6"/>
        <v>103.5</v>
      </c>
      <c r="M9">
        <f t="shared" si="6"/>
        <v>3.4285714285714284</v>
      </c>
      <c r="N9">
        <f t="shared" si="6"/>
        <v>42.5</v>
      </c>
      <c r="O9">
        <f t="shared" si="6"/>
        <v>51.714285714285715</v>
      </c>
      <c r="P9">
        <f t="shared" si="6"/>
        <v>0.6</v>
      </c>
    </row>
    <row r="10" spans="1:16" x14ac:dyDescent="0.4">
      <c r="A10" t="s">
        <v>12</v>
      </c>
      <c r="B10">
        <v>53</v>
      </c>
      <c r="C10">
        <v>37</v>
      </c>
      <c r="E10">
        <v>3</v>
      </c>
      <c r="F10">
        <v>40</v>
      </c>
      <c r="G10">
        <v>11</v>
      </c>
      <c r="H10">
        <v>0.8</v>
      </c>
      <c r="J10">
        <f>AVERAGE(B10,B19,B28,B37,B46,B55,B64)</f>
        <v>78</v>
      </c>
      <c r="K10">
        <f t="shared" ref="K10:P10" si="7">AVERAGE(C10,C19,C28,C37,C46,C55,C64)</f>
        <v>53.571428571428569</v>
      </c>
      <c r="L10">
        <f t="shared" si="7"/>
        <v>88.166666666666671</v>
      </c>
      <c r="M10">
        <f t="shared" si="7"/>
        <v>8.7142857142857135</v>
      </c>
      <c r="N10">
        <f t="shared" si="7"/>
        <v>42.428571428571431</v>
      </c>
      <c r="O10">
        <f t="shared" si="7"/>
        <v>44.857142857142854</v>
      </c>
      <c r="P10">
        <f t="shared" si="7"/>
        <v>0.55714285714285716</v>
      </c>
    </row>
    <row r="12" spans="1:16" x14ac:dyDescent="0.4">
      <c r="A12" s="1">
        <v>43472</v>
      </c>
      <c r="B12">
        <v>62</v>
      </c>
      <c r="C12">
        <v>44</v>
      </c>
      <c r="E12">
        <v>7</v>
      </c>
      <c r="F12">
        <v>59</v>
      </c>
      <c r="G12">
        <v>33</v>
      </c>
      <c r="H12">
        <v>0.8</v>
      </c>
    </row>
    <row r="13" spans="1:16" x14ac:dyDescent="0.4">
      <c r="B13">
        <v>49</v>
      </c>
      <c r="C13">
        <v>34</v>
      </c>
      <c r="E13">
        <v>4</v>
      </c>
      <c r="F13">
        <v>50</v>
      </c>
      <c r="G13">
        <v>21</v>
      </c>
      <c r="H13">
        <v>0.6</v>
      </c>
    </row>
    <row r="14" spans="1:16" x14ac:dyDescent="0.4">
      <c r="B14">
        <v>57</v>
      </c>
      <c r="C14">
        <v>40</v>
      </c>
      <c r="D14">
        <v>50</v>
      </c>
      <c r="E14">
        <v>4</v>
      </c>
      <c r="F14">
        <v>43</v>
      </c>
      <c r="G14">
        <v>36</v>
      </c>
      <c r="H14">
        <v>0.3</v>
      </c>
    </row>
    <row r="15" spans="1:16" x14ac:dyDescent="0.4">
      <c r="B15">
        <v>63</v>
      </c>
      <c r="C15">
        <v>45</v>
      </c>
      <c r="E15">
        <v>4</v>
      </c>
      <c r="F15">
        <v>48</v>
      </c>
      <c r="G15">
        <v>30</v>
      </c>
      <c r="H15">
        <v>0.5</v>
      </c>
    </row>
    <row r="16" spans="1:16" x14ac:dyDescent="0.4">
      <c r="B16">
        <v>55</v>
      </c>
      <c r="C16">
        <v>39</v>
      </c>
      <c r="D16">
        <v>53</v>
      </c>
      <c r="E16">
        <v>4</v>
      </c>
      <c r="F16">
        <v>52</v>
      </c>
      <c r="G16">
        <v>31</v>
      </c>
      <c r="H16">
        <v>0.9</v>
      </c>
    </row>
    <row r="17" spans="1:8" x14ac:dyDescent="0.4">
      <c r="B17">
        <v>60</v>
      </c>
      <c r="C17">
        <v>43</v>
      </c>
      <c r="E17">
        <v>1</v>
      </c>
      <c r="F17">
        <v>51</v>
      </c>
      <c r="G17">
        <v>29</v>
      </c>
      <c r="H17">
        <v>0.7</v>
      </c>
    </row>
    <row r="18" spans="1:8" x14ac:dyDescent="0.4">
      <c r="B18">
        <v>50</v>
      </c>
      <c r="C18">
        <v>35</v>
      </c>
      <c r="E18">
        <v>1</v>
      </c>
      <c r="F18">
        <v>47</v>
      </c>
      <c r="G18">
        <v>30</v>
      </c>
      <c r="H18">
        <v>0.3</v>
      </c>
    </row>
    <row r="19" spans="1:8" x14ac:dyDescent="0.4">
      <c r="B19">
        <v>52</v>
      </c>
      <c r="C19">
        <v>36</v>
      </c>
      <c r="D19">
        <v>44</v>
      </c>
      <c r="E19">
        <v>3</v>
      </c>
      <c r="F19">
        <v>51</v>
      </c>
      <c r="G19">
        <v>26</v>
      </c>
      <c r="H19">
        <v>0.4</v>
      </c>
    </row>
    <row r="21" spans="1:8" x14ac:dyDescent="0.4">
      <c r="A21" s="1">
        <v>43479</v>
      </c>
      <c r="B21">
        <v>125</v>
      </c>
      <c r="C21">
        <v>95</v>
      </c>
      <c r="E21">
        <v>8</v>
      </c>
      <c r="F21">
        <v>53</v>
      </c>
      <c r="G21">
        <v>33</v>
      </c>
      <c r="H21">
        <v>1.3</v>
      </c>
    </row>
    <row r="22" spans="1:8" x14ac:dyDescent="0.4">
      <c r="B22">
        <v>152</v>
      </c>
      <c r="C22">
        <v>116</v>
      </c>
      <c r="E22">
        <v>5</v>
      </c>
      <c r="F22">
        <v>67</v>
      </c>
      <c r="G22">
        <v>19</v>
      </c>
      <c r="H22">
        <v>1.2</v>
      </c>
    </row>
    <row r="23" spans="1:8" x14ac:dyDescent="0.4">
      <c r="B23">
        <v>135</v>
      </c>
      <c r="C23">
        <v>103</v>
      </c>
      <c r="E23">
        <v>6</v>
      </c>
      <c r="F23">
        <v>71</v>
      </c>
      <c r="G23">
        <v>26</v>
      </c>
      <c r="H23">
        <v>0.9</v>
      </c>
    </row>
    <row r="24" spans="1:8" x14ac:dyDescent="0.4">
      <c r="B24">
        <v>149</v>
      </c>
      <c r="C24">
        <v>114</v>
      </c>
      <c r="E24">
        <v>7</v>
      </c>
      <c r="F24">
        <v>48</v>
      </c>
      <c r="G24">
        <v>29</v>
      </c>
      <c r="H24">
        <v>0.8</v>
      </c>
    </row>
    <row r="25" spans="1:8" x14ac:dyDescent="0.4">
      <c r="B25">
        <v>147</v>
      </c>
      <c r="C25">
        <v>112</v>
      </c>
      <c r="D25">
        <v>146</v>
      </c>
      <c r="E25">
        <v>8</v>
      </c>
      <c r="F25">
        <v>75</v>
      </c>
      <c r="G25">
        <v>19</v>
      </c>
      <c r="H25">
        <v>1.2</v>
      </c>
    </row>
    <row r="26" spans="1:8" x14ac:dyDescent="0.4">
      <c r="B26">
        <v>142</v>
      </c>
      <c r="C26">
        <v>108</v>
      </c>
      <c r="E26">
        <v>6</v>
      </c>
      <c r="F26">
        <v>76</v>
      </c>
      <c r="G26">
        <v>25</v>
      </c>
      <c r="H26">
        <v>0.8</v>
      </c>
    </row>
    <row r="27" spans="1:8" x14ac:dyDescent="0.4">
      <c r="B27">
        <v>144</v>
      </c>
      <c r="C27">
        <v>110</v>
      </c>
      <c r="E27">
        <v>4</v>
      </c>
      <c r="F27">
        <v>72</v>
      </c>
      <c r="G27">
        <v>25</v>
      </c>
      <c r="H27">
        <v>1</v>
      </c>
    </row>
    <row r="28" spans="1:8" x14ac:dyDescent="0.4">
      <c r="B28">
        <v>127</v>
      </c>
      <c r="C28">
        <v>96</v>
      </c>
      <c r="D28">
        <v>120</v>
      </c>
      <c r="E28">
        <v>8</v>
      </c>
      <c r="F28">
        <v>60</v>
      </c>
      <c r="G28">
        <v>31</v>
      </c>
      <c r="H28">
        <v>1</v>
      </c>
    </row>
    <row r="30" spans="1:8" x14ac:dyDescent="0.4">
      <c r="A30" s="1">
        <v>43487</v>
      </c>
      <c r="B30">
        <v>147</v>
      </c>
      <c r="C30">
        <v>112</v>
      </c>
      <c r="E30">
        <v>15</v>
      </c>
      <c r="F30">
        <v>69</v>
      </c>
      <c r="G30">
        <v>22</v>
      </c>
      <c r="H30">
        <v>1</v>
      </c>
    </row>
    <row r="31" spans="1:8" x14ac:dyDescent="0.4">
      <c r="B31">
        <v>134</v>
      </c>
      <c r="C31">
        <v>102</v>
      </c>
      <c r="D31">
        <v>109</v>
      </c>
      <c r="E31">
        <v>16</v>
      </c>
      <c r="F31">
        <v>66</v>
      </c>
      <c r="G31">
        <v>5</v>
      </c>
      <c r="H31">
        <v>1.3</v>
      </c>
    </row>
    <row r="32" spans="1:8" x14ac:dyDescent="0.4">
      <c r="B32">
        <v>140</v>
      </c>
      <c r="C32">
        <v>107</v>
      </c>
      <c r="D32">
        <v>135</v>
      </c>
      <c r="E32">
        <v>10</v>
      </c>
      <c r="F32">
        <v>86</v>
      </c>
      <c r="G32">
        <v>2</v>
      </c>
      <c r="H32">
        <v>1</v>
      </c>
    </row>
    <row r="33" spans="1:8" x14ac:dyDescent="0.4">
      <c r="B33">
        <v>163</v>
      </c>
      <c r="C33">
        <v>124</v>
      </c>
      <c r="E33">
        <v>11</v>
      </c>
      <c r="F33">
        <v>76</v>
      </c>
      <c r="G33">
        <v>4</v>
      </c>
      <c r="H33">
        <v>1.2</v>
      </c>
    </row>
    <row r="34" spans="1:8" x14ac:dyDescent="0.4">
      <c r="B34">
        <v>144</v>
      </c>
      <c r="C34">
        <v>110</v>
      </c>
      <c r="D34">
        <v>158</v>
      </c>
      <c r="E34">
        <v>14</v>
      </c>
      <c r="F34">
        <v>68</v>
      </c>
      <c r="G34">
        <v>10</v>
      </c>
      <c r="H34">
        <v>1.4</v>
      </c>
    </row>
    <row r="35" spans="1:8" x14ac:dyDescent="0.4">
      <c r="B35">
        <v>127</v>
      </c>
      <c r="C35">
        <v>96</v>
      </c>
      <c r="E35">
        <v>12</v>
      </c>
      <c r="F35">
        <v>70</v>
      </c>
      <c r="G35">
        <v>4</v>
      </c>
      <c r="H35">
        <v>1</v>
      </c>
    </row>
    <row r="36" spans="1:8" x14ac:dyDescent="0.4">
      <c r="B36">
        <v>132</v>
      </c>
      <c r="C36">
        <v>100</v>
      </c>
      <c r="E36">
        <v>5</v>
      </c>
      <c r="F36">
        <v>55</v>
      </c>
      <c r="G36">
        <v>5</v>
      </c>
      <c r="H36">
        <v>1</v>
      </c>
    </row>
    <row r="37" spans="1:8" x14ac:dyDescent="0.4">
      <c r="B37">
        <v>125</v>
      </c>
      <c r="C37">
        <v>95</v>
      </c>
      <c r="D37">
        <v>112</v>
      </c>
      <c r="E37">
        <v>6</v>
      </c>
      <c r="F37">
        <v>66</v>
      </c>
      <c r="G37">
        <v>6</v>
      </c>
      <c r="H37">
        <v>0.8</v>
      </c>
    </row>
    <row r="39" spans="1:8" x14ac:dyDescent="0.4">
      <c r="A39" s="1">
        <v>43501</v>
      </c>
      <c r="B39">
        <v>58</v>
      </c>
      <c r="C39">
        <v>31</v>
      </c>
      <c r="D39">
        <v>66</v>
      </c>
      <c r="E39">
        <v>9</v>
      </c>
      <c r="F39">
        <v>10</v>
      </c>
      <c r="G39">
        <v>77</v>
      </c>
      <c r="H39">
        <v>0.7</v>
      </c>
    </row>
    <row r="40" spans="1:8" x14ac:dyDescent="0.4">
      <c r="B40">
        <v>62</v>
      </c>
      <c r="C40">
        <v>30</v>
      </c>
      <c r="D40">
        <v>73</v>
      </c>
      <c r="E40">
        <v>12</v>
      </c>
      <c r="F40">
        <v>16</v>
      </c>
      <c r="G40">
        <v>69</v>
      </c>
      <c r="H40">
        <v>0.5</v>
      </c>
    </row>
    <row r="41" spans="1:8" x14ac:dyDescent="0.4">
      <c r="B41">
        <v>55</v>
      </c>
      <c r="C41">
        <v>24</v>
      </c>
      <c r="D41">
        <v>60</v>
      </c>
      <c r="E41">
        <v>7</v>
      </c>
      <c r="F41">
        <v>16</v>
      </c>
      <c r="G41">
        <v>72</v>
      </c>
      <c r="H41">
        <v>0.3</v>
      </c>
    </row>
    <row r="42" spans="1:8" x14ac:dyDescent="0.4">
      <c r="B42">
        <v>67</v>
      </c>
      <c r="C42">
        <v>48</v>
      </c>
      <c r="D42">
        <v>66</v>
      </c>
      <c r="E42">
        <v>7</v>
      </c>
      <c r="F42">
        <v>16</v>
      </c>
      <c r="G42">
        <v>82</v>
      </c>
      <c r="H42">
        <v>0.1</v>
      </c>
    </row>
    <row r="43" spans="1:8" x14ac:dyDescent="0.4">
      <c r="B43">
        <v>67</v>
      </c>
      <c r="C43">
        <v>43</v>
      </c>
      <c r="D43">
        <v>83</v>
      </c>
      <c r="E43">
        <v>9</v>
      </c>
      <c r="F43">
        <v>18</v>
      </c>
      <c r="G43">
        <v>70</v>
      </c>
      <c r="H43">
        <v>0.6</v>
      </c>
    </row>
    <row r="44" spans="1:8" x14ac:dyDescent="0.4">
      <c r="B44">
        <v>60</v>
      </c>
      <c r="C44">
        <v>31</v>
      </c>
      <c r="D44">
        <v>70</v>
      </c>
      <c r="E44">
        <v>4</v>
      </c>
      <c r="F44">
        <v>43</v>
      </c>
      <c r="G44">
        <v>52</v>
      </c>
      <c r="H44">
        <v>0.9</v>
      </c>
    </row>
    <row r="45" spans="1:8" x14ac:dyDescent="0.4">
      <c r="B45">
        <v>59</v>
      </c>
      <c r="C45">
        <v>31</v>
      </c>
      <c r="D45">
        <v>68</v>
      </c>
      <c r="E45">
        <v>5</v>
      </c>
      <c r="G45">
        <v>80</v>
      </c>
      <c r="H45">
        <v>0.2</v>
      </c>
    </row>
    <row r="46" spans="1:8" x14ac:dyDescent="0.4">
      <c r="B46">
        <v>66</v>
      </c>
      <c r="C46">
        <v>40</v>
      </c>
      <c r="D46">
        <v>81</v>
      </c>
      <c r="E46">
        <v>16</v>
      </c>
      <c r="F46">
        <v>19</v>
      </c>
      <c r="G46">
        <v>54</v>
      </c>
      <c r="H46">
        <v>0.2</v>
      </c>
    </row>
    <row r="48" spans="1:8" x14ac:dyDescent="0.4">
      <c r="A48" s="1">
        <v>43509</v>
      </c>
      <c r="B48">
        <v>24</v>
      </c>
      <c r="C48">
        <v>16</v>
      </c>
      <c r="D48">
        <v>16</v>
      </c>
      <c r="E48">
        <v>7</v>
      </c>
      <c r="F48">
        <v>30</v>
      </c>
      <c r="G48">
        <v>76</v>
      </c>
      <c r="H48">
        <v>0.8</v>
      </c>
    </row>
    <row r="49" spans="1:8" x14ac:dyDescent="0.4">
      <c r="B49">
        <v>19</v>
      </c>
      <c r="D49">
        <v>12</v>
      </c>
      <c r="E49">
        <v>9</v>
      </c>
      <c r="F49">
        <v>20</v>
      </c>
      <c r="G49">
        <v>60</v>
      </c>
      <c r="H49">
        <v>0.3</v>
      </c>
    </row>
    <row r="50" spans="1:8" x14ac:dyDescent="0.4">
      <c r="B50">
        <v>22</v>
      </c>
      <c r="C50">
        <v>14</v>
      </c>
      <c r="D50">
        <v>15</v>
      </c>
      <c r="E50">
        <v>5</v>
      </c>
      <c r="F50">
        <v>15</v>
      </c>
      <c r="G50">
        <v>69</v>
      </c>
      <c r="H50">
        <v>0.4</v>
      </c>
    </row>
    <row r="51" spans="1:8" x14ac:dyDescent="0.4">
      <c r="B51">
        <v>23</v>
      </c>
      <c r="C51">
        <v>16</v>
      </c>
      <c r="E51">
        <v>4</v>
      </c>
      <c r="F51">
        <v>18</v>
      </c>
      <c r="G51">
        <v>68</v>
      </c>
      <c r="H51">
        <v>0.3</v>
      </c>
    </row>
    <row r="52" spans="1:8" x14ac:dyDescent="0.4">
      <c r="B52">
        <v>26</v>
      </c>
      <c r="C52">
        <v>18</v>
      </c>
      <c r="D52">
        <v>20</v>
      </c>
      <c r="E52">
        <v>5</v>
      </c>
      <c r="F52">
        <v>19</v>
      </c>
      <c r="G52">
        <v>66</v>
      </c>
      <c r="H52">
        <v>0.6</v>
      </c>
    </row>
    <row r="53" spans="1:8" x14ac:dyDescent="0.4">
      <c r="B53">
        <v>28</v>
      </c>
      <c r="C53">
        <v>19</v>
      </c>
      <c r="E53">
        <v>6</v>
      </c>
      <c r="F53">
        <v>18</v>
      </c>
      <c r="G53">
        <v>59</v>
      </c>
      <c r="H53">
        <v>0.3</v>
      </c>
    </row>
    <row r="54" spans="1:8" x14ac:dyDescent="0.4">
      <c r="B54">
        <v>23</v>
      </c>
      <c r="C54">
        <v>15</v>
      </c>
      <c r="E54">
        <v>1</v>
      </c>
      <c r="F54">
        <v>13</v>
      </c>
      <c r="G54">
        <v>72</v>
      </c>
      <c r="H54">
        <v>0.3</v>
      </c>
    </row>
    <row r="55" spans="1:8" x14ac:dyDescent="0.4">
      <c r="B55">
        <v>24</v>
      </c>
      <c r="C55">
        <v>12</v>
      </c>
      <c r="D55">
        <v>24</v>
      </c>
      <c r="E55">
        <v>9</v>
      </c>
      <c r="F55">
        <v>23</v>
      </c>
      <c r="G55">
        <v>70</v>
      </c>
      <c r="H55">
        <v>0.3</v>
      </c>
    </row>
    <row r="57" spans="1:8" x14ac:dyDescent="0.4">
      <c r="A57" s="1">
        <v>43525</v>
      </c>
      <c r="B57">
        <v>86</v>
      </c>
      <c r="C57">
        <v>60</v>
      </c>
      <c r="D57">
        <v>122</v>
      </c>
      <c r="E57">
        <v>10</v>
      </c>
      <c r="F57">
        <v>25</v>
      </c>
      <c r="G57">
        <v>144</v>
      </c>
      <c r="H57">
        <v>0.8</v>
      </c>
    </row>
    <row r="58" spans="1:8" x14ac:dyDescent="0.4">
      <c r="E58">
        <v>19</v>
      </c>
      <c r="F58">
        <v>35</v>
      </c>
      <c r="G58">
        <v>91</v>
      </c>
      <c r="H58">
        <v>0.7</v>
      </c>
    </row>
    <row r="59" spans="1:8" x14ac:dyDescent="0.4">
      <c r="B59">
        <v>107</v>
      </c>
      <c r="C59">
        <v>71</v>
      </c>
      <c r="D59">
        <v>164</v>
      </c>
      <c r="E59">
        <v>12</v>
      </c>
      <c r="F59">
        <v>31</v>
      </c>
      <c r="G59">
        <v>144</v>
      </c>
      <c r="H59">
        <v>0.4</v>
      </c>
    </row>
    <row r="60" spans="1:8" x14ac:dyDescent="0.4">
      <c r="B60">
        <v>102</v>
      </c>
      <c r="C60">
        <v>76</v>
      </c>
      <c r="D60">
        <v>139</v>
      </c>
      <c r="E60">
        <v>14</v>
      </c>
      <c r="F60">
        <v>32</v>
      </c>
      <c r="H60">
        <v>0.6</v>
      </c>
    </row>
    <row r="61" spans="1:8" x14ac:dyDescent="0.4">
      <c r="B61">
        <v>114</v>
      </c>
      <c r="C61">
        <v>78</v>
      </c>
      <c r="D61">
        <v>178</v>
      </c>
      <c r="E61">
        <v>4</v>
      </c>
      <c r="F61">
        <v>29</v>
      </c>
      <c r="G61">
        <v>155</v>
      </c>
      <c r="H61">
        <v>0.8</v>
      </c>
    </row>
    <row r="62" spans="1:8" x14ac:dyDescent="0.4">
      <c r="B62">
        <v>117</v>
      </c>
      <c r="C62">
        <v>88</v>
      </c>
      <c r="D62">
        <v>132</v>
      </c>
      <c r="E62">
        <v>3</v>
      </c>
      <c r="F62">
        <v>53</v>
      </c>
      <c r="G62">
        <v>117</v>
      </c>
      <c r="H62">
        <v>1.3</v>
      </c>
    </row>
    <row r="63" spans="1:8" x14ac:dyDescent="0.4">
      <c r="B63">
        <v>102</v>
      </c>
      <c r="C63">
        <v>76</v>
      </c>
      <c r="D63">
        <v>139</v>
      </c>
      <c r="E63">
        <v>7</v>
      </c>
      <c r="F63">
        <v>30</v>
      </c>
      <c r="G63">
        <v>140</v>
      </c>
      <c r="H63">
        <v>0.6</v>
      </c>
    </row>
    <row r="64" spans="1:8" x14ac:dyDescent="0.4">
      <c r="B64">
        <v>99</v>
      </c>
      <c r="C64">
        <v>59</v>
      </c>
      <c r="D64">
        <v>148</v>
      </c>
      <c r="E64">
        <v>16</v>
      </c>
      <c r="F64">
        <v>38</v>
      </c>
      <c r="G64">
        <v>116</v>
      </c>
      <c r="H64">
        <v>0.4</v>
      </c>
    </row>
    <row r="67" spans="2:8" x14ac:dyDescent="0.4">
      <c r="B67" t="s">
        <v>20</v>
      </c>
    </row>
    <row r="68" spans="2:8" x14ac:dyDescent="0.4">
      <c r="B68">
        <f>AVERAGE(B3:B64)</f>
        <v>83.072727272727278</v>
      </c>
      <c r="C68">
        <f t="shared" ref="C68:H68" si="8">AVERAGE(C3:C64)</f>
        <v>60.222222222222221</v>
      </c>
      <c r="D68">
        <f t="shared" si="8"/>
        <v>88.066666666666663</v>
      </c>
      <c r="E68">
        <f t="shared" si="8"/>
        <v>7.2321428571428568</v>
      </c>
      <c r="F68">
        <f t="shared" si="8"/>
        <v>43.490909090909092</v>
      </c>
      <c r="G68">
        <f t="shared" si="8"/>
        <v>47.309090909090912</v>
      </c>
      <c r="H68">
        <f t="shared" si="8"/>
        <v>0.74464285714285694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2019-03-14T12:04:22Z</dcterms:created>
  <dcterms:modified xsi:type="dcterms:W3CDTF">2019-03-14T17:59:16Z</dcterms:modified>
</cp:coreProperties>
</file>