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OneDrive\桌面\物理\"/>
    </mc:Choice>
  </mc:AlternateContent>
  <xr:revisionPtr revIDLastSave="0" documentId="13_ncr:1_{2EB90E0A-EF3D-4F45-9961-777CBB8BE0D0}" xr6:coauthVersionLast="40" xr6:coauthVersionMax="40" xr10:uidLastSave="{00000000-0000-0000-0000-000000000000}"/>
  <bookViews>
    <workbookView xWindow="-98" yWindow="-98" windowWidth="19786" windowHeight="13875" xr2:uid="{CD740AF4-5123-49F5-8AB6-BF32012519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 s="1"/>
  <c r="L12" i="1"/>
  <c r="J11" i="1"/>
  <c r="J12" i="1" s="1"/>
  <c r="I11" i="1"/>
  <c r="I12" i="1"/>
  <c r="H11" i="1"/>
  <c r="H12" i="1" s="1"/>
  <c r="C11" i="1"/>
  <c r="G11" i="1"/>
  <c r="F11" i="1"/>
  <c r="E11" i="1"/>
  <c r="D11" i="1"/>
  <c r="C6" i="1"/>
  <c r="D19" i="1" l="1"/>
  <c r="E19" i="1"/>
  <c r="F19" i="1"/>
  <c r="G19" i="1"/>
  <c r="C19" i="1"/>
  <c r="D12" i="1"/>
  <c r="E12" i="1"/>
  <c r="F12" i="1"/>
  <c r="G12" i="1"/>
  <c r="C12" i="1"/>
  <c r="D6" i="1"/>
</calcChain>
</file>

<file path=xl/sharedStrings.xml><?xml version="1.0" encoding="utf-8"?>
<sst xmlns="http://schemas.openxmlformats.org/spreadsheetml/2006/main" count="31" uniqueCount="27">
  <si>
    <t>一个量筒（越大越好），</t>
  </si>
  <si>
    <t>Blu Tack</t>
    <phoneticPr fontId="1" type="noConversion"/>
  </si>
  <si>
    <t>秤</t>
    <phoneticPr fontId="1" type="noConversion"/>
  </si>
  <si>
    <t>水</t>
    <phoneticPr fontId="1" type="noConversion"/>
  </si>
  <si>
    <t>手机</t>
    <phoneticPr fontId="1" type="noConversion"/>
  </si>
  <si>
    <t>照相机</t>
    <phoneticPr fontId="1" type="noConversion"/>
  </si>
  <si>
    <t>displacement can</t>
    <phoneticPr fontId="1" type="noConversion"/>
  </si>
  <si>
    <t>秤一定质量的BT，并测出其体积 (displaccement can)</t>
    <phoneticPr fontId="1" type="noConversion"/>
  </si>
  <si>
    <t>volume</t>
    <phoneticPr fontId="1" type="noConversion"/>
  </si>
  <si>
    <t>density</t>
    <phoneticPr fontId="1" type="noConversion"/>
  </si>
  <si>
    <t>weight (g)</t>
    <phoneticPr fontId="1" type="noConversion"/>
  </si>
  <si>
    <t>volume (mL)</t>
    <phoneticPr fontId="1" type="noConversion"/>
  </si>
  <si>
    <t>准备：</t>
    <phoneticPr fontId="1" type="noConversion"/>
  </si>
  <si>
    <t>将：</t>
    <phoneticPr fontId="1" type="noConversion"/>
  </si>
  <si>
    <t>记录：</t>
    <phoneticPr fontId="1" type="noConversion"/>
  </si>
  <si>
    <t>秤出一定量（适量）BT，揉成圆球</t>
    <phoneticPr fontId="1" type="noConversion"/>
  </si>
  <si>
    <t>marker（确认可不可以做标记</t>
    <phoneticPr fontId="1" type="noConversion"/>
  </si>
  <si>
    <t>打开照相机，开始视频录制</t>
    <phoneticPr fontId="1" type="noConversion"/>
  </si>
  <si>
    <t>把球的最顶端放置于刻度水平位置</t>
    <phoneticPr fontId="1" type="noConversion"/>
  </si>
  <si>
    <t>释放，同时计时</t>
    <phoneticPr fontId="1" type="noConversion"/>
  </si>
  <si>
    <t>量筒灌水，做好上下两个标记</t>
    <phoneticPr fontId="1" type="noConversion"/>
  </si>
  <si>
    <t>到达底部标记时按停</t>
    <phoneticPr fontId="1" type="noConversion"/>
  </si>
  <si>
    <t>时间（s)</t>
    <phoneticPr fontId="1" type="noConversion"/>
  </si>
  <si>
    <t>再次用displacement can测出体积</t>
    <phoneticPr fontId="1" type="noConversion"/>
  </si>
  <si>
    <t>距离：</t>
    <phoneticPr fontId="1" type="noConversion"/>
  </si>
  <si>
    <t>速度</t>
    <phoneticPr fontId="1" type="noConversion"/>
  </si>
  <si>
    <t>restart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</si>
</sst>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速度</a:t>
            </a:r>
            <a:r>
              <a:rPr lang="en-US" altLang="zh-CN"/>
              <a:t>VS</a:t>
            </a:r>
            <a:r>
              <a:rPr lang="zh-CN" altLang="en-US"/>
              <a:t>体积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Sheet1!$C$11:$G$11</c:f>
              <c:numCache>
                <c:formatCode>General</c:formatCode>
                <c:ptCount val="5"/>
                <c:pt idx="0">
                  <c:v>1.5999999999999996</c:v>
                </c:pt>
                <c:pt idx="1">
                  <c:v>0.5</c:v>
                </c:pt>
                <c:pt idx="2">
                  <c:v>0.90000000000000036</c:v>
                </c:pt>
                <c:pt idx="3">
                  <c:v>1.25</c:v>
                </c:pt>
                <c:pt idx="4">
                  <c:v>2</c:v>
                </c:pt>
              </c:numCache>
            </c:numRef>
          </c:xVal>
          <c:yVal>
            <c:numRef>
              <c:f>Sheet1!$C$19:$G$19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E-4708-938F-AFEADF11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456"/>
        <c:axId val="452136392"/>
      </c:scatterChart>
      <c:valAx>
        <c:axId val="45213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36392"/>
        <c:crosses val="autoZero"/>
        <c:crossBetween val="midCat"/>
      </c:valAx>
      <c:valAx>
        <c:axId val="45213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3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111917</xdr:colOff>
      <xdr:row>7</xdr:row>
      <xdr:rowOff>66674</xdr:rowOff>
    </xdr:from>
    <xdr:to>
      <xdr:col>20</xdr:col>
      <xdr:colOff>150017</xdr:colOff>
      <xdr:row>22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1101E5-6340-4BEB-B79D-B4897B03A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5DBA-0404-497A-9A18-0352067715FE}">
  <dimension ref="A1:N22"/>
  <sheetViews>
    <sheetView tabSelected="1" topLeftCell="C1" workbookViewId="0">
      <selection activeCell="L14" sqref="L14"/>
    </sheetView>
  </sheetViews>
  <sheetFormatPr defaultRowHeight="13.9" x14ac:dyDescent="0.4"/>
  <cols>
    <col min="8" max="8" width="16.06640625" customWidth="1"/>
  </cols>
  <sheetData>
    <row r="1" spans="1:14" x14ac:dyDescent="0.4">
      <c r="A1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t="s">
        <v>4</v>
      </c>
      <c r="G1" s="4" t="s">
        <v>5</v>
      </c>
      <c r="H1" t="s">
        <v>6</v>
      </c>
      <c r="I1" t="s">
        <v>16</v>
      </c>
    </row>
    <row r="2" spans="1:14" x14ac:dyDescent="0.4">
      <c r="A2" t="s">
        <v>13</v>
      </c>
      <c r="B2" t="s">
        <v>20</v>
      </c>
    </row>
    <row r="3" spans="1:14" x14ac:dyDescent="0.4">
      <c r="A3" t="s">
        <v>14</v>
      </c>
      <c r="B3" t="s">
        <v>24</v>
      </c>
      <c r="C3">
        <v>13.52</v>
      </c>
      <c r="D3">
        <v>0.05</v>
      </c>
    </row>
    <row r="4" spans="1:14" x14ac:dyDescent="0.4">
      <c r="B4" t="s">
        <v>7</v>
      </c>
    </row>
    <row r="5" spans="1:14" x14ac:dyDescent="0.4">
      <c r="A5" t="s">
        <v>14</v>
      </c>
      <c r="B5" s="1" t="s">
        <v>10</v>
      </c>
      <c r="C5" s="1" t="s">
        <v>11</v>
      </c>
      <c r="D5" s="1" t="s">
        <v>9</v>
      </c>
    </row>
    <row r="6" spans="1:14" x14ac:dyDescent="0.4">
      <c r="B6" s="1">
        <v>16.7</v>
      </c>
      <c r="C6" s="1">
        <f>49-40</f>
        <v>9</v>
      </c>
      <c r="D6" s="1">
        <f>B6/C6</f>
        <v>1.8555555555555554</v>
      </c>
    </row>
    <row r="7" spans="1:14" x14ac:dyDescent="0.4">
      <c r="B7" t="s">
        <v>15</v>
      </c>
    </row>
    <row r="8" spans="1:14" x14ac:dyDescent="0.4">
      <c r="C8">
        <v>1</v>
      </c>
      <c r="D8">
        <v>2</v>
      </c>
      <c r="E8">
        <v>3</v>
      </c>
      <c r="F8">
        <v>4</v>
      </c>
      <c r="G8">
        <v>5</v>
      </c>
    </row>
    <row r="9" spans="1:14" x14ac:dyDescent="0.4">
      <c r="B9" t="s">
        <v>10</v>
      </c>
      <c r="C9">
        <v>2.97</v>
      </c>
      <c r="D9">
        <v>0.94</v>
      </c>
      <c r="E9">
        <v>1.6</v>
      </c>
      <c r="F9">
        <v>2.1</v>
      </c>
      <c r="G9">
        <v>3.59</v>
      </c>
      <c r="H9">
        <v>0.34</v>
      </c>
      <c r="I9">
        <v>1.22</v>
      </c>
      <c r="J9">
        <v>1.88</v>
      </c>
      <c r="K9">
        <v>2.25</v>
      </c>
    </row>
    <row r="10" spans="1:14" x14ac:dyDescent="0.4">
      <c r="B10" t="s">
        <v>23</v>
      </c>
    </row>
    <row r="11" spans="1:14" x14ac:dyDescent="0.4">
      <c r="B11" t="s">
        <v>8</v>
      </c>
      <c r="C11">
        <f>11.6-10</f>
        <v>1.5999999999999996</v>
      </c>
      <c r="D11">
        <f>6.5-6</f>
        <v>0.5</v>
      </c>
      <c r="E11">
        <f>5.9-5</f>
        <v>0.90000000000000036</v>
      </c>
      <c r="F11">
        <f>6.5-5.25</f>
        <v>1.25</v>
      </c>
      <c r="G11">
        <f>12.5-10.5</f>
        <v>2</v>
      </c>
      <c r="H11">
        <f>3.7-3.5</f>
        <v>0.20000000000000018</v>
      </c>
      <c r="I11">
        <f>10.2-9.5</f>
        <v>0.69999999999999929</v>
      </c>
      <c r="J11">
        <f>10.5-9.5</f>
        <v>1</v>
      </c>
      <c r="K11">
        <f>10.75-9.5</f>
        <v>1.25</v>
      </c>
      <c r="M11">
        <v>0.1</v>
      </c>
      <c r="N11">
        <v>0.25</v>
      </c>
    </row>
    <row r="12" spans="1:14" x14ac:dyDescent="0.4">
      <c r="B12" t="s">
        <v>9</v>
      </c>
      <c r="C12">
        <f>C9/C11</f>
        <v>1.8562500000000006</v>
      </c>
      <c r="D12">
        <f t="shared" ref="D12:L12" si="0">D9/D11</f>
        <v>1.88</v>
      </c>
      <c r="E12">
        <f t="shared" si="0"/>
        <v>1.7777777777777772</v>
      </c>
      <c r="F12">
        <f t="shared" si="0"/>
        <v>1.6800000000000002</v>
      </c>
      <c r="G12">
        <f t="shared" si="0"/>
        <v>1.7949999999999999</v>
      </c>
      <c r="H12">
        <f t="shared" si="0"/>
        <v>1.6999999999999986</v>
      </c>
      <c r="I12">
        <f t="shared" si="0"/>
        <v>1.7428571428571447</v>
      </c>
      <c r="J12">
        <f t="shared" si="0"/>
        <v>1.88</v>
      </c>
      <c r="K12">
        <f t="shared" si="0"/>
        <v>1.8</v>
      </c>
      <c r="L12" t="e">
        <f t="shared" si="0"/>
        <v>#DIV/0!</v>
      </c>
    </row>
    <row r="13" spans="1:14" x14ac:dyDescent="0.4">
      <c r="B13" t="s">
        <v>17</v>
      </c>
    </row>
    <row r="14" spans="1:14" x14ac:dyDescent="0.4">
      <c r="B14" t="s">
        <v>18</v>
      </c>
    </row>
    <row r="15" spans="1:14" x14ac:dyDescent="0.4">
      <c r="B15" t="s">
        <v>19</v>
      </c>
    </row>
    <row r="16" spans="1:14" x14ac:dyDescent="0.4">
      <c r="B16" t="s">
        <v>21</v>
      </c>
    </row>
    <row r="17" spans="1:7" x14ac:dyDescent="0.4">
      <c r="A17" t="s">
        <v>14</v>
      </c>
      <c r="B17" s="2"/>
      <c r="C17">
        <v>1</v>
      </c>
      <c r="D17">
        <v>2</v>
      </c>
      <c r="E17">
        <v>3</v>
      </c>
      <c r="F17">
        <v>4</v>
      </c>
      <c r="G17">
        <v>5</v>
      </c>
    </row>
    <row r="18" spans="1:7" x14ac:dyDescent="0.4">
      <c r="B18" s="2" t="s">
        <v>22</v>
      </c>
    </row>
    <row r="19" spans="1:7" x14ac:dyDescent="0.4">
      <c r="B19" s="3" t="s">
        <v>25</v>
      </c>
      <c r="C19" t="e">
        <f>$C3/C18</f>
        <v>#DIV/0!</v>
      </c>
      <c r="D19" t="e">
        <f t="shared" ref="D19:G19" si="1">$C3/D18</f>
        <v>#DIV/0!</v>
      </c>
      <c r="E19" t="e">
        <f t="shared" si="1"/>
        <v>#DIV/0!</v>
      </c>
      <c r="F19" t="e">
        <f t="shared" si="1"/>
        <v>#DIV/0!</v>
      </c>
      <c r="G19" t="e">
        <f t="shared" si="1"/>
        <v>#DIV/0!</v>
      </c>
    </row>
    <row r="22" spans="1:7" x14ac:dyDescent="0.4">
      <c r="B22" t="s">
        <v>26</v>
      </c>
      <c r="C22">
        <v>2</v>
      </c>
      <c r="D22">
        <v>3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2019-03-04T11:51:09Z</dcterms:created>
  <dcterms:modified xsi:type="dcterms:W3CDTF">2019-03-05T03:40:47Z</dcterms:modified>
</cp:coreProperties>
</file>