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https://asiandevbank-my.sharepoint.com/personal/mcham_contractor_adb_org/Documents/2021/Datasets/SME Monitor 2021/New/"/>
    </mc:Choice>
  </mc:AlternateContent>
  <xr:revisionPtr revIDLastSave="1" documentId="13_ncr:1_{6A3CC6A3-9DF3-4367-8813-B3255602A574}" xr6:coauthVersionLast="47" xr6:coauthVersionMax="47" xr10:uidLastSave="{70C7D9EF-E68E-9F48-82B6-04141D2B5341}"/>
  <bookViews>
    <workbookView xWindow="1680" yWindow="500" windowWidth="28800" windowHeight="15840" tabRatio="728" xr2:uid="{8865FA03-423E-4180-8657-E38E93238B35}"/>
  </bookViews>
  <sheets>
    <sheet name="Table 1_INO" sheetId="1" r:id="rId1"/>
    <sheet name="Table 2_INO" sheetId="2" r:id="rId2"/>
    <sheet name="Table 3_INO" sheetId="3" r:id="rId3"/>
    <sheet name="Table 4_INO" sheetId="4" r:id="rId4"/>
    <sheet name="Table 5_INO" sheetId="5" r:id="rId5"/>
    <sheet name="Table 6_INO" sheetId="7" r:id="rId6"/>
    <sheet name="Table 7_INO" sheetId="8" r:id="rId7"/>
    <sheet name="Table 8_INO" sheetId="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3" i="7" l="1"/>
  <c r="O10" i="7"/>
  <c r="O13" i="4" l="1"/>
  <c r="P13" i="4" s="1"/>
  <c r="Q13" i="4" s="1"/>
  <c r="P11" i="4"/>
  <c r="O11" i="4"/>
  <c r="Q11" i="4" s="1"/>
</calcChain>
</file>

<file path=xl/sharedStrings.xml><?xml version="1.0" encoding="utf-8"?>
<sst xmlns="http://schemas.openxmlformats.org/spreadsheetml/2006/main" count="1175" uniqueCount="383">
  <si>
    <t>INDONESIA</t>
  </si>
  <si>
    <t>Item</t>
  </si>
  <si>
    <t>Micro</t>
  </si>
  <si>
    <t>Small</t>
  </si>
  <si>
    <t>Medium</t>
  </si>
  <si>
    <t>Net assets (land and building excluded)</t>
  </si>
  <si>
    <t>Less than Rp50 million</t>
  </si>
  <si>
    <t>Rp50 million–Rp500 million</t>
  </si>
  <si>
    <t>Rp500 million–Rp10 billion</t>
  </si>
  <si>
    <t>Total annual sales value</t>
  </si>
  <si>
    <t>Less than Rp300 million</t>
  </si>
  <si>
    <t xml:space="preserve">Rp300.0 million–Rp2.5 billion </t>
  </si>
  <si>
    <t>Rp2.5 billion to Rp50.0 billion</t>
  </si>
  <si>
    <t xml:space="preserve">Note: Micro, small, and medium-sized enterprise (MSME) should be a productive entity owned by individual or individual business unit that excludes the subsidiary firm or branch office that directly or indirectly owned and/or controlled by or being a part of larger firm. Foreign owned and/or invested firms are not regarded as MSMEs regardless of filling the above-mentioned criteria. </t>
  </si>
  <si>
    <t>Employment</t>
  </si>
  <si>
    <t>1-4 people</t>
  </si>
  <si>
    <t>5-19 people</t>
  </si>
  <si>
    <t>20-99 people</t>
  </si>
  <si>
    <t>Source: ADB Asia SME Monitor 2021 database. Data from Badan Pusat Statistik.</t>
  </si>
  <si>
    <t>Asian Development Bank (ADB) Asia SME Monitor 2021</t>
  </si>
  <si>
    <t>End of period data</t>
  </si>
  <si>
    <t>2010*</t>
  </si>
  <si>
    <t>2016**</t>
  </si>
  <si>
    <t>NUMBER OF ENTERPRISES</t>
  </si>
  <si>
    <t>Number of enterprises, total</t>
  </si>
  <si>
    <t>Number of MSMEs</t>
  </si>
  <si>
    <t>Number of large enterprises</t>
  </si>
  <si>
    <t>MSME to total (%)</t>
  </si>
  <si>
    <t>MSME growth (%)</t>
  </si>
  <si>
    <r>
      <t xml:space="preserve">MSMEs by sector </t>
    </r>
    <r>
      <rPr>
        <sz val="8"/>
        <color theme="1"/>
        <rFont val="Arial"/>
        <family val="2"/>
      </rPr>
      <t>(% share)</t>
    </r>
  </si>
  <si>
    <t>Agriculture, forestry, and fisheries</t>
  </si>
  <si>
    <t>--</t>
  </si>
  <si>
    <t>Manufacturing</t>
  </si>
  <si>
    <t>Transportation and communication</t>
  </si>
  <si>
    <t>Construction</t>
  </si>
  <si>
    <t>Wholesale and retail trade***</t>
  </si>
  <si>
    <t>Other services</t>
  </si>
  <si>
    <t>Others</t>
  </si>
  <si>
    <r>
      <t xml:space="preserve">Number of MSMEs by region </t>
    </r>
    <r>
      <rPr>
        <sz val="8"/>
        <color theme="1"/>
        <rFont val="Arial"/>
        <family val="2"/>
      </rPr>
      <t>(% share)</t>
    </r>
  </si>
  <si>
    <t>Capital city</t>
  </si>
  <si>
    <t>EMPLOYMENT</t>
  </si>
  <si>
    <t>Number of employment, total</t>
  </si>
  <si>
    <t>Number of employment by MSMEs</t>
  </si>
  <si>
    <t>Number of employment by large enterprises</t>
  </si>
  <si>
    <t>MSME employees to total (%)</t>
  </si>
  <si>
    <t>MSME employees growth (%)</t>
  </si>
  <si>
    <t>Share of female employees to total employees (%)</t>
  </si>
  <si>
    <r>
      <t xml:space="preserve">Employment by MSME by sector </t>
    </r>
    <r>
      <rPr>
        <sz val="8"/>
        <rFont val="Arial"/>
        <family val="2"/>
      </rPr>
      <t>(% share)</t>
    </r>
  </si>
  <si>
    <r>
      <t xml:space="preserve">Employment by MSMEs by region </t>
    </r>
    <r>
      <rPr>
        <sz val="8"/>
        <color theme="1"/>
        <rFont val="Arial"/>
        <family val="2"/>
      </rPr>
      <t>(% share)</t>
    </r>
  </si>
  <si>
    <t>CONTRIBUTION TO GDP</t>
  </si>
  <si>
    <t>GDP of MSMEs (Rp billion)</t>
  </si>
  <si>
    <t>MSME contribution to GDP (%)</t>
  </si>
  <si>
    <t>MSME GDP growth (%)</t>
  </si>
  <si>
    <t>Labor productivity (Rp million)</t>
  </si>
  <si>
    <r>
      <t>MSME GDP by sector</t>
    </r>
    <r>
      <rPr>
        <sz val="8"/>
        <color theme="1"/>
        <rFont val="Arial"/>
        <family val="2"/>
      </rPr>
      <t xml:space="preserve"> (% share)</t>
    </r>
  </si>
  <si>
    <r>
      <t xml:space="preserve">MSME GDP by region </t>
    </r>
    <r>
      <rPr>
        <sz val="8"/>
        <color theme="1"/>
        <rFont val="Arial"/>
        <family val="2"/>
      </rPr>
      <t>(% share)</t>
    </r>
  </si>
  <si>
    <t>EXPORTS</t>
  </si>
  <si>
    <t>Total export value ($ million)</t>
  </si>
  <si>
    <t>Total export growth (%)</t>
  </si>
  <si>
    <t>MSME export value (Rp billion)</t>
  </si>
  <si>
    <t>MSME exports to total export value (%)</t>
  </si>
  <si>
    <t>MSME export growth (%)</t>
  </si>
  <si>
    <t>IMPORTS</t>
  </si>
  <si>
    <t>Total import value ($ million)</t>
  </si>
  <si>
    <t>Total Import growth (%)</t>
  </si>
  <si>
    <t>MSME import value (Rp billion)</t>
  </si>
  <si>
    <t>Share of MSME import to total import value (%)</t>
  </si>
  <si>
    <t>MSME import annual growth (%)</t>
  </si>
  <si>
    <t>* The Ministry of Cooperatives and SMEs revamped data, tracked back to 2010. Annual sectoral data were also revamped but not available after 2013 as a survey of the business sector was stopped.</t>
  </si>
  <si>
    <t>** Sectoral data in 2016 are based on the Economic Census 2016 (only for non-agriculture sectors).</t>
  </si>
  <si>
    <t>*** Wholesale and retail trade includes hotel and restaurant.</t>
  </si>
  <si>
    <t>Source: ADB Asia SME Monitor 2021 database. Data from the Ministry of Cooperatives and SMEs, and Badan Pusat Statistik.</t>
  </si>
  <si>
    <t>2021**</t>
  </si>
  <si>
    <t>COMMERCIAL BANKS</t>
  </si>
  <si>
    <t>Number of commercial banks, total</t>
  </si>
  <si>
    <t>State-owned banks</t>
  </si>
  <si>
    <t>Foreign exchange commercial banks</t>
  </si>
  <si>
    <t>Non-foreign exchange commercial banks</t>
  </si>
  <si>
    <t>Regional development banks</t>
  </si>
  <si>
    <t>Joint venture banks</t>
  </si>
  <si>
    <t>Foreign owned banks</t>
  </si>
  <si>
    <t>Credit</t>
  </si>
  <si>
    <t>Loans outstanding, total (Rp billion)</t>
  </si>
  <si>
    <t>Loans outstanding in domestic currency (Rp billion)</t>
  </si>
  <si>
    <t>Loans outstanding in foreign currency (Rp billion)</t>
  </si>
  <si>
    <t>Loan growth (%)</t>
  </si>
  <si>
    <t>Total commercial bank loans to GDP (%)</t>
  </si>
  <si>
    <t>Lending rate (%)*</t>
  </si>
  <si>
    <t>Gross nonperforming loans (NPLs) (Rp billion)</t>
  </si>
  <si>
    <t>Gross NPLs to total loans (%)</t>
  </si>
  <si>
    <t>Deposits</t>
  </si>
  <si>
    <t>Deposits, total (Rp billion)</t>
  </si>
  <si>
    <t>Deposits in domestic currency (Rp billion)</t>
  </si>
  <si>
    <t>Deposits in foreign currency (Rp billion)</t>
  </si>
  <si>
    <t>Deposit rate (%)*</t>
  </si>
  <si>
    <t>GDP at current prices (Rp billion)</t>
  </si>
  <si>
    <t>MSME LOANS</t>
  </si>
  <si>
    <t>MSME loans outstanding, total (Rp billion)</t>
  </si>
  <si>
    <t>MSME loans to total loans outstanding (%)</t>
  </si>
  <si>
    <t>MSME loans to GDP (%)</t>
  </si>
  <si>
    <t>MSME loan growth (%)</t>
  </si>
  <si>
    <t>MSME lending rate (%)</t>
  </si>
  <si>
    <t>Nonperforming MSME loans (NPLs) (Rp billion)</t>
  </si>
  <si>
    <t>MSME NPLs to total MSME loans (%)</t>
  </si>
  <si>
    <t>Number of MSME loan borrowers</t>
  </si>
  <si>
    <t>MSME loan borrowers to total bank borrowers (%)</t>
  </si>
  <si>
    <t>MSME loan rejection rate (% of total applications)</t>
  </si>
  <si>
    <t>Number of MSME savings account in banks</t>
  </si>
  <si>
    <t>Guaranteed MSME loans (Rp billion)</t>
  </si>
  <si>
    <t>Non-collateral MSME loans (Rp billion)</t>
  </si>
  <si>
    <r>
      <t xml:space="preserve">MSME loans outstanding by sector </t>
    </r>
    <r>
      <rPr>
        <sz val="8"/>
        <rFont val="Arial"/>
        <family val="2"/>
      </rPr>
      <t>(% share)</t>
    </r>
  </si>
  <si>
    <t>Wholesale and retail trade</t>
  </si>
  <si>
    <r>
      <t>MSME loans outstanding by region</t>
    </r>
    <r>
      <rPr>
        <sz val="8"/>
        <rFont val="Arial"/>
        <family val="2"/>
      </rPr>
      <t xml:space="preserve"> (% share)</t>
    </r>
  </si>
  <si>
    <r>
      <t xml:space="preserve">MSME loans outstanding by type of use </t>
    </r>
    <r>
      <rPr>
        <sz val="8"/>
        <color theme="1"/>
        <rFont val="Arial"/>
        <family val="2"/>
      </rPr>
      <t>(% share)</t>
    </r>
  </si>
  <si>
    <t>For working capital</t>
  </si>
  <si>
    <t>For capital investment</t>
  </si>
  <si>
    <r>
      <t xml:space="preserve">MSME loans outstanding by tenor </t>
    </r>
    <r>
      <rPr>
        <sz val="8"/>
        <color theme="1"/>
        <rFont val="Arial"/>
        <family val="2"/>
      </rPr>
      <t>(% share)</t>
    </r>
  </si>
  <si>
    <t>Less than 1 year</t>
  </si>
  <si>
    <t>1-5 years</t>
  </si>
  <si>
    <t>More than 5 years</t>
  </si>
  <si>
    <t>Notes: Since January 2011, MSME credits are calculated based on fair value. MSME loans outstanding in 2014 has included MSME loans from sharia banks since September 2014.</t>
  </si>
  <si>
    <t>* Based on IMF/IFS data on Other Depository Corporations Rates (Percent per Annum).</t>
  </si>
  <si>
    <t>Source: ADB Asia SME Monitor 2021 database. Data from Bank Indonesia, Otoritas Jasa Keuangan (Financial Services Authority), and IMF International Financial Statistics.</t>
  </si>
  <si>
    <t>2021*</t>
  </si>
  <si>
    <t>Kredit Usaha Rakyat (KUR; Micro Credit Program)</t>
  </si>
  <si>
    <t>Outstanding guaranteed loans (Rp billion)</t>
  </si>
  <si>
    <t xml:space="preserve">   Growth (%)</t>
  </si>
  <si>
    <t>Guaranteed loans approved (Rp billion)</t>
  </si>
  <si>
    <t>Guaranteed loans disbursed (Rp billion)</t>
  </si>
  <si>
    <t>Accumulated guaranteed loans disbursed (Rp billion)</t>
  </si>
  <si>
    <t>Number of MSMEs guaranteed</t>
  </si>
  <si>
    <t>Accumulated number of MSMEs guaranteed</t>
  </si>
  <si>
    <t>Nonperforming KUR (% of total KUR loans)</t>
  </si>
  <si>
    <t>MSME access to guarantees (% of total MSMEs)</t>
  </si>
  <si>
    <t>Guaranteed loans to MSME loans (%)</t>
  </si>
  <si>
    <t>Source: ADB Asia SME Monitor 2021 database. Data from the Coordinating Ministry of Economic Affairs, Bank Indonesia, and Otoritas Jasa Keuangan (Financial Services Authority).</t>
  </si>
  <si>
    <t>Number of Nonbank Finance Institutions</t>
  </si>
  <si>
    <t>Insurance</t>
  </si>
  <si>
    <t>Financing</t>
  </si>
  <si>
    <t>Pension Fund</t>
  </si>
  <si>
    <t>Special Financial Institutions</t>
  </si>
  <si>
    <t>NBFI Support Services</t>
  </si>
  <si>
    <t>Microfinance institutions</t>
  </si>
  <si>
    <t>Government pawnshops</t>
  </si>
  <si>
    <t>Fintech companies (P2P lenders)</t>
  </si>
  <si>
    <t>Finance Companies</t>
  </si>
  <si>
    <r>
      <rPr>
        <b/>
        <sz val="8"/>
        <rFont val="Arial"/>
        <family val="2"/>
      </rPr>
      <t xml:space="preserve">Total financing </t>
    </r>
    <r>
      <rPr>
        <sz val="8"/>
        <rFont val="Arial"/>
        <family val="2"/>
      </rPr>
      <t>(Rp billion)</t>
    </r>
  </si>
  <si>
    <r>
      <rPr>
        <b/>
        <sz val="8"/>
        <rFont val="Arial"/>
        <family val="2"/>
      </rPr>
      <t xml:space="preserve">By type </t>
    </r>
    <r>
      <rPr>
        <sz val="8"/>
        <rFont val="Arial"/>
        <family val="2"/>
      </rPr>
      <t>(% share)</t>
    </r>
  </si>
  <si>
    <r>
      <rPr>
        <b/>
        <sz val="8"/>
        <rFont val="Arial"/>
        <family val="2"/>
      </rPr>
      <t xml:space="preserve">By sector </t>
    </r>
    <r>
      <rPr>
        <sz val="8"/>
        <rFont val="Arial"/>
        <family val="2"/>
      </rPr>
      <t>(% share)</t>
    </r>
  </si>
  <si>
    <r>
      <rPr>
        <b/>
        <sz val="8"/>
        <rFont val="Arial"/>
        <family val="2"/>
      </rPr>
      <t xml:space="preserve">Nonperforming financing ratio </t>
    </r>
    <r>
      <rPr>
        <sz val="8"/>
        <rFont val="Arial"/>
        <family val="2"/>
      </rPr>
      <t>(%)</t>
    </r>
  </si>
  <si>
    <t>Total financing</t>
  </si>
  <si>
    <t>Microfinance Institutions</t>
  </si>
  <si>
    <t>Loans outstanding (Rp billion)</t>
  </si>
  <si>
    <t>Government Pawnshops</t>
  </si>
  <si>
    <t>Source: ADB Asia SME Monitor 2021 database. Data from Otoritas Jasa Keuangan (Financial Services Authority).</t>
  </si>
  <si>
    <t xml:space="preserve">  Life insurance companies</t>
  </si>
  <si>
    <t xml:space="preserve">  General insurance companies</t>
  </si>
  <si>
    <t xml:space="preserve">  Reinsurance companies</t>
  </si>
  <si>
    <t xml:space="preserve">  Social insurance</t>
  </si>
  <si>
    <t xml:space="preserve">  Multifinance companies</t>
  </si>
  <si>
    <t xml:space="preserve">  Venture capital companies</t>
  </si>
  <si>
    <t xml:space="preserve">  Multifinance infrastructure companies</t>
  </si>
  <si>
    <t xml:space="preserve">  Employer pension fund that operates fixed benefit pension funds</t>
  </si>
  <si>
    <t xml:space="preserve">  Employer pension fund that operates fixed contribution pension funds</t>
  </si>
  <si>
    <t xml:space="preserve">  Financial institution pension fund that operates fixed contribution pension funds</t>
  </si>
  <si>
    <t xml:space="preserve">  Indonesia exim bank</t>
  </si>
  <si>
    <t xml:space="preserve">  Pawnshop institutions</t>
  </si>
  <si>
    <t xml:space="preserve">  Guarantee institutions</t>
  </si>
  <si>
    <t xml:space="preserve">  Secondary mortgage financing</t>
  </si>
  <si>
    <t xml:space="preserve">  PT. PNM (SME's and Ultra micro financing)</t>
  </si>
  <si>
    <t xml:space="preserve">  PT. Danareksa (advisory and investment banking, equity/debt offering)</t>
  </si>
  <si>
    <t xml:space="preserve">  Insurance brokerage companies</t>
  </si>
  <si>
    <t xml:space="preserve">  Reinsurance brokerage companies</t>
  </si>
  <si>
    <t xml:space="preserve">  Loss adjuster companies</t>
  </si>
  <si>
    <t xml:space="preserve">  Investment financing</t>
  </si>
  <si>
    <t xml:space="preserve">  Working capital financing</t>
  </si>
  <si>
    <t xml:space="preserve">  Multipurpose financing</t>
  </si>
  <si>
    <t xml:space="preserve">  Other financing based on OJK approval</t>
  </si>
  <si>
    <t xml:space="preserve">  Sharia financing</t>
  </si>
  <si>
    <t xml:space="preserve">  Agriculture, Forestry and Fisheries</t>
  </si>
  <si>
    <t xml:space="preserve">  Manufacturing</t>
  </si>
  <si>
    <t xml:space="preserve">  Construction</t>
  </si>
  <si>
    <t xml:space="preserve">  Transportation and Communication</t>
  </si>
  <si>
    <t xml:space="preserve">  Wholesale and retail trade</t>
  </si>
  <si>
    <t xml:space="preserve">  Other Services</t>
  </si>
  <si>
    <t xml:space="preserve">  Others</t>
  </si>
  <si>
    <t xml:space="preserve">   Insurance Program for Civil Servants, Armed Forced/Police, Public Transportation 
    Passenger and Road Traffic Accident</t>
  </si>
  <si>
    <t>Note: Nonbank finance data has been reclassified based on new business activities (POJK 35/POJK.05/2018) and new economy sector (SEOJK 3/SEOJK.05/2016) since 2016.
Source: ADB Asia SME Monitor 2021 database. Data from Otoritas Jasa Keuangan (Financial Services Authority).</t>
  </si>
  <si>
    <t>EQUITY MARKET</t>
  </si>
  <si>
    <t>Main Board</t>
  </si>
  <si>
    <t>Index: Jakarta Composite Index</t>
  </si>
  <si>
    <t>Market capitalization (Rp billion)</t>
  </si>
  <si>
    <t>Trading value (Rp billion)</t>
  </si>
  <si>
    <t>Trading volume (million shares)</t>
  </si>
  <si>
    <t>Number of listed companies (accumulated)</t>
  </si>
  <si>
    <t xml:space="preserve">   SMEs listed (accumulated)</t>
  </si>
  <si>
    <t>Number of IPOs</t>
  </si>
  <si>
    <t xml:space="preserve">   SME IPOs*</t>
  </si>
  <si>
    <t>Number of delisted companies</t>
  </si>
  <si>
    <t>Acceleration Board</t>
  </si>
  <si>
    <t>IPO=initial public offering, SME=small and medium-sized enterprise.</t>
  </si>
  <si>
    <t>* Before July 2017, data used total asset below Rp100 billion to define the SME in accordance with Bapepam Rule IX.C.7. After July 2017, data used total aset below Rp250 billion for SME classification in accordance with OJK Rule POJK53.</t>
  </si>
  <si>
    <t>Source: ADB Asia SME Monitor 2021 database. Data from Indonesia Stock Exchange.</t>
  </si>
  <si>
    <t>Regulations</t>
  </si>
  <si>
    <t>Name</t>
  </si>
  <si>
    <t>Outline</t>
  </si>
  <si>
    <t>MSME development</t>
  </si>
  <si>
    <t>Law No.20/2008 on Micro, Small and Medium-sized Enterprises</t>
  </si>
  <si>
    <t>MSME definition and the government obligation to promote the MSME sector.</t>
  </si>
  <si>
    <t>Presidential Decree No.98/2014 on Licensing for Micro and Small Business</t>
  </si>
  <si>
    <t>Licensing for micro and small businesses.</t>
  </si>
  <si>
    <t>Ministry of Home Affairs Regulation No. 83/2014 on Guildelines for the Issuance of Micro and Small Business License</t>
  </si>
  <si>
    <t>Guildelines for issuing business licenses for micro and small businesses.</t>
  </si>
  <si>
    <t>Presidential Regulation No.2/2015 on National Mid-term Development Plan 2015-2018</t>
  </si>
  <si>
    <t xml:space="preserve">Formulation of the National Mid-term Development Plan 2015-2019. MSME policies are aligned with this. </t>
  </si>
  <si>
    <t>Government Regulation No.14/2015 on Master Plan of National Industry Development 2015-2035</t>
  </si>
  <si>
    <t>Formulation of the Master Plan of National Industry Development 2015-2035, including industrial estate and centers for small and medium industry.</t>
  </si>
  <si>
    <t>Minister of Industry Regulation Number 64/M-IND/PER/7/2016</t>
  </si>
  <si>
    <t>Define industrial classification based on the number of manpower and investment value.</t>
  </si>
  <si>
    <t>Banking sector</t>
  </si>
  <si>
    <t>Law No.7/1992 and Law No.10/1998 (amendment) on Banking</t>
  </si>
  <si>
    <t>Regulation on commercial banks.</t>
  </si>
  <si>
    <t>Bank Indonesia Regulation No.14/22/PBI/2012 on Financing and Technical Assistance by Commercial Banks in Developing MSMEs (amendment of Regulation No.17/12/PBI/2015)</t>
  </si>
  <si>
    <t>Mandatory bank lending to MSMEs: 20% of banks' loan portfolios by 2018.</t>
  </si>
  <si>
    <t xml:space="preserve">Presidential Decree No.14/2015 on Financing Committee for MSME juncto Presidential Decree No.19/2015 on Amendment of Presidential Decree No.14/2015 </t>
  </si>
  <si>
    <t>Regulation on the Financing Committee for MSME.</t>
  </si>
  <si>
    <t>OJK Regulation No.40/POJK.03 /2019 on Quality Assessment of Commercial Bank Assets</t>
  </si>
  <si>
    <t>Assessment criterion on the quality of MSME loans included (based on the timeliness of principal/interest payments).</t>
  </si>
  <si>
    <t>OJK Regulation No.19/ POJK.03/2014 on Branchless Banking (LAKU PANDAI)</t>
  </si>
  <si>
    <t>Regulation on branchless banking (Laku Pandai) comprising three programs: (i) saving (BSA; Basic Saving Account), (ii) credit/financing to micro customers, and (iii) other financial products (e.g., micro insurance).</t>
  </si>
  <si>
    <t>OJK Circular No.42/SEOJK.03/2016 on Guidelines for Risk-Based Assets Calculating for Credit Risk Using a Standard Approach</t>
  </si>
  <si>
    <t>Lowering risk weighted in Risk Weight Asset (RWA) for MSME loans.</t>
  </si>
  <si>
    <t>OJK Circular No.14/SEOJK.03/2016 on Opening of Commercial Bank Networks Based on Capital Core</t>
  </si>
  <si>
    <t>Providing incentives for banks with MSME loans to open a bank office network.</t>
  </si>
  <si>
    <t>OJK Regulation No.14/POJK.03/2018 on Assets Quality Assessment of Commercial Banks to Encourage Development of Housing Sector and Foreign Exchange</t>
  </si>
  <si>
    <t>Assessment criterion on the quality of loans to export-oriented micro/small businesses included (based on the timeliness of principal/interest payments).</t>
  </si>
  <si>
    <t>OJK Regulation No.17/POJK.03/2018 on Business Activities and Office Network of Commercial Bank Based on Core Capital</t>
  </si>
  <si>
    <t>Obligation for commercial banks to fulfill the ratio of productive setor loans (including MSME loans).</t>
  </si>
  <si>
    <t>Presidential Regulation No. 82/2016 on National Strategy for Inclusive Finance</t>
  </si>
  <si>
    <t>Regulation outlining the National Financial Inclusive Strategies (2016).</t>
  </si>
  <si>
    <t>Nonbank finance sector</t>
  </si>
  <si>
    <t>Presidential Regulation No.9/2009 on Financing Institutions</t>
  </si>
  <si>
    <t>Regulation on nonbank financial institutions (NBFIs).</t>
  </si>
  <si>
    <t>Law No.1/2013 on Microfinance Institutions</t>
  </si>
  <si>
    <t>Regulation on microfinance institutions (MFIs).</t>
  </si>
  <si>
    <t>Government Regulation No.89/2014 on Loan Interest Rate or Yield of Financing and MFI's Business Coverage</t>
  </si>
  <si>
    <t>Regulation on loan conditions and activities of MFIs.</t>
  </si>
  <si>
    <t>OJK Regulations No.12/POJK.05/2014 and No. 61/POJK.05/2015 on Business Licensing and Institutional Matters of MFIs</t>
  </si>
  <si>
    <t>Licensing for MFIs.</t>
  </si>
  <si>
    <t>OJK Regulation No.13/POJK.05/2014 and No. 62/POJK.05/2015 on Business Management of MFIs</t>
  </si>
  <si>
    <t>Regulation on business management of MFIs.</t>
  </si>
  <si>
    <t>OJK Regulation No.14/POJK.05/2014 on Fostering and Supervision of MFIs</t>
  </si>
  <si>
    <t>Regulation on MFI promotion.</t>
  </si>
  <si>
    <t>Law No.25/1992 on Cooperatives.</t>
  </si>
  <si>
    <t>Regulation on cooperatives.</t>
  </si>
  <si>
    <t>OJK Regulation No.35/POJK.05/2015 on Business Operations of Venture Capital Company</t>
  </si>
  <si>
    <r>
      <t xml:space="preserve">Regulation on business operations of venture capital companies. Venture capital companies should have a business portfolio that is placed in a Business Partner Company (PPU; </t>
    </r>
    <r>
      <rPr>
        <i/>
        <sz val="8"/>
        <rFont val="Arial"/>
        <family val="2"/>
      </rPr>
      <t>Perusahaan Pasangan Usaha)</t>
    </r>
    <r>
      <rPr>
        <sz val="8"/>
        <rFont val="Arial"/>
        <family val="2"/>
      </rPr>
      <t xml:space="preserve"> that is included in the category of MSMEs at least 5% of the total business portfolio.</t>
    </r>
  </si>
  <si>
    <t>OJK Regulation No.77/POJK.01/2016 on Information Technology-Based Lending Services (LPMUBTI)</t>
  </si>
  <si>
    <t>Regulation on fintech peer-to-peer (P2P) lending platforms.</t>
  </si>
  <si>
    <t>OJK Regulation No.13/POJK.02/2018 on Digital Financial Innovation in the Financial Services Sector</t>
  </si>
  <si>
    <t>Regulation on facilitating innovation in the digital financial services ecosystem.</t>
  </si>
  <si>
    <t>OJK Regulation No.37/POJK.04/2018 on Equity Crowdfunding</t>
  </si>
  <si>
    <t>Regulation on equity crowdfunding (definition and activities).</t>
  </si>
  <si>
    <t>Capital markets</t>
  </si>
  <si>
    <t>Law No.8/1995 on Capital Market</t>
  </si>
  <si>
    <t>Regulation on capital markets.</t>
  </si>
  <si>
    <t>Decision of the Directors of PT Bursa Efek Indonesia (Indonesia Stock Exchange) No II-V on Trading Regulation for Listing Share on the Acceleration Board</t>
  </si>
  <si>
    <t>Regulation on specific provisions for listing share on the Acceleration Board (specialized SME board).</t>
  </si>
  <si>
    <t>OJK Regulation No.53/POJK.04/2017 on Registration Statements in the Context of a Public Offering and Capital Increase with Providing Pre-emptive Rights by Issuers with Small Scale Assets or Issuers with Middle Scale Assets</t>
  </si>
  <si>
    <t>Regulation on registration statements in public offering and capital increase with providing preemptive rights by issuers with small-scale and middle-scale assets.</t>
  </si>
  <si>
    <t>OJK Regulation No.54/POJK.04/2017 on Prospectus Forms and Contents in the
Context of Public Offerings and Capital Increase by Providing Preemptive Rights to
Subscribe Securities, by Issuers with Small or Medium-Sized Assets</t>
  </si>
  <si>
    <t>Regulation to adjust the format and content of prospectus in public offerings to enable small-scale/medium-scale issuers to access the capital market.</t>
  </si>
  <si>
    <t>Public finance and guarantees</t>
  </si>
  <si>
    <t>Law No. 1/2016 on Guarantee Institutions</t>
  </si>
  <si>
    <t>Regulation on credit guarantee and reguarantee institutions.</t>
  </si>
  <si>
    <t>OJK Regulation No.1/2017 on the Business Licensing and Institutional Matters of Guarantee Institutions</t>
  </si>
  <si>
    <t>Licensing for guarantee institutions.</t>
  </si>
  <si>
    <t>OJK Regulation No.2/2017 on the Business Management of Guarantee Institutions</t>
  </si>
  <si>
    <t>Regulation on activities of guarantee institutions.</t>
  </si>
  <si>
    <t>OJK Regulation No.3/2017 on the Good Corporate Governance of Guarantee Institutions</t>
  </si>
  <si>
    <t>Regulation on inspection for guarantee institutions.</t>
  </si>
  <si>
    <t>Coordinating Ministry for Economic Affairs Regulation No.8/2019 on KUR Implemention Guidelines (amended by Regulation No.2/2021)</t>
  </si>
  <si>
    <t>Guidelines for implementing the KUR (Micro Credit Program).</t>
  </si>
  <si>
    <t>Coordinating Ministry for Economic Affairs Regulation No.6/2020 on Special Treatment for Recipients of KUR affected by the Covid-19 Pandemic(amended by Regulation No.2/2021)</t>
  </si>
  <si>
    <t>Special Treatment for Recipients of KUR (Micro Credit Program) affected by the Covid-19 Pandemic</t>
  </si>
  <si>
    <t>Regulators and Policymakers</t>
  </si>
  <si>
    <t>Responsibility</t>
  </si>
  <si>
    <t>Bank Indonesia (BI)</t>
  </si>
  <si>
    <t>Implement MSME access to finance and financial inclusion policies.</t>
  </si>
  <si>
    <t>Financial Services Authority (OJK; Otoritas Jasa Keuangan)</t>
  </si>
  <si>
    <t>Regulate and supervise banks, NBFIs, and capital markets.</t>
  </si>
  <si>
    <t>Coordinating Ministry of Economic Affairs (CMEA)</t>
  </si>
  <si>
    <t>Responsible for monitoring the KUR program and coordinating the national financial inclusion strategy.</t>
  </si>
  <si>
    <t>Ministry of Cooperatives and SMEs (MCSME)</t>
  </si>
  <si>
    <t>Regulate and supervise cooperatives and MSMEs.</t>
  </si>
  <si>
    <t>Ministry of Industry (MOI)</t>
  </si>
  <si>
    <t>Regulate and supervise manufacturing industry including small and medium industry.</t>
  </si>
  <si>
    <t>Ministry of Trade (MOT)</t>
  </si>
  <si>
    <t>Regulate and supervise trade businesses, including SME exporters.</t>
  </si>
  <si>
    <t>Ministry of Home Affairs (MOHA)</t>
  </si>
  <si>
    <t xml:space="preserve">Coordinate domestic/internal affairs, including SME development issues. </t>
  </si>
  <si>
    <t>Policies</t>
  </si>
  <si>
    <t>Responsible Entity</t>
  </si>
  <si>
    <t>Instruction of the President of the Republic of Indonesia No.6/2007 and No.5/2008 (Economic Policy Package I &amp; II)</t>
  </si>
  <si>
    <t>Government</t>
  </si>
  <si>
    <t>A comprehensive economic policy package prepared by all economic ministries/agencies</t>
  </si>
  <si>
    <t>[Strengthening the MSME sector] (extract)</t>
  </si>
  <si>
    <t>1)</t>
  </si>
  <si>
    <r>
      <t xml:space="preserve">Access to finance (strengthening revolving fund, credit guarantee institutions, MFIs, effective implementation of KUR, development of financing schemes for MSMEs, </t>
    </r>
    <r>
      <rPr>
        <i/>
        <sz val="8"/>
        <rFont val="Arial"/>
        <family val="2"/>
      </rPr>
      <t>shariah</t>
    </r>
    <r>
      <rPr>
        <sz val="8"/>
        <rFont val="Arial"/>
        <family val="2"/>
      </rPr>
      <t xml:space="preserve"> product development, etc.). </t>
    </r>
  </si>
  <si>
    <t>2)</t>
  </si>
  <si>
    <t>Access to market.</t>
  </si>
  <si>
    <t>3)</t>
  </si>
  <si>
    <t>Capacity development of human resources.</t>
  </si>
  <si>
    <t>4)</t>
  </si>
  <si>
    <t>Deregulation.</t>
  </si>
  <si>
    <t>Masterplan for Acceleration and Expansion of Indonesia Economic Development 2011-2025 (MP3EI) (2011)</t>
  </si>
  <si>
    <t>Developing the regional economic potential in 6 (six) Indonesia Economic Corridors: Sumatra Economic Corridor, Java Economic Corridor, Kalimantan Economic Corridor, Sulawesi Economic Corridor, Bali – Nusa Tenggara Economic Corridor, and Papua – Kepulauan Maluku Economic Corridor.</t>
  </si>
  <si>
    <t>Strengthening national connectivity locally and internationally.</t>
  </si>
  <si>
    <t>Strengthening human resource capacity and national science and technology to support the development of main programs in every economic corridor.</t>
  </si>
  <si>
    <t>Creating Healthy, Strong, Resilient and Independent Cooperatives and SMEs to Contribute to the National Economy (2015–2019 vison and mission)</t>
  </si>
  <si>
    <t>MCSME</t>
  </si>
  <si>
    <t>Strategic directions:</t>
  </si>
  <si>
    <t>Improving the quality of human resources.</t>
  </si>
  <si>
    <t>Increasing access to finance.</t>
  </si>
  <si>
    <t>Increasing productivity.</t>
  </si>
  <si>
    <t>Strengthening business capacity.</t>
  </si>
  <si>
    <t>5)</t>
  </si>
  <si>
    <t xml:space="preserve">Protecting business for cooperatives and SMEs. </t>
  </si>
  <si>
    <t>Master Plan of National Industry Development 2015-2035 (2015)</t>
  </si>
  <si>
    <t>MOI</t>
  </si>
  <si>
    <t>SME related strategies:</t>
  </si>
  <si>
    <t>Developing central region of industrial growth, industrial-designated regions, industrial estates and centers of small and medium industry.</t>
  </si>
  <si>
    <t>Providing the affirmative action such as policy formulation, strengthening institutional capacity, and providing facilities to small and medium industry.</t>
  </si>
  <si>
    <t>Access to finance</t>
  </si>
  <si>
    <t>Joint Decree on MFI Promotion Strategy (2009)</t>
  </si>
  <si>
    <t>BI</t>
  </si>
  <si>
    <t>Database on informal MFIs.</t>
  </si>
  <si>
    <t>Formalization of informal MFIs.</t>
  </si>
  <si>
    <t>MOF</t>
  </si>
  <si>
    <t>Human resourse development.</t>
  </si>
  <si>
    <t>MOHA</t>
  </si>
  <si>
    <t>Strengthening supervision.</t>
  </si>
  <si>
    <t>Support for formalized MFIs.</t>
  </si>
  <si>
    <t>The Capital Market and Non Bank Financial Industry Master Plan 2010–2014 (2010)</t>
  </si>
  <si>
    <t>Easily accessible, efficient, and competitive source of funds:</t>
  </si>
  <si>
    <t>(a) reducing constraints on business communities to access capital market for source of funds.</t>
  </si>
  <si>
    <t>(b) increasing public accessibility to finance and guarantee institutions.</t>
  </si>
  <si>
    <t>(c) improving the role of professionals, supporting institutions, and underwriters in public offering.</t>
  </si>
  <si>
    <t>Conducive and attractive investment climate as well as reliable risk management.</t>
  </si>
  <si>
    <t>A stable, resilient, and liquid industry.</t>
  </si>
  <si>
    <t>Fair and transparent regulatory framework which guarantees legal certainty.</t>
  </si>
  <si>
    <t>National Strategy for Financial Inclusion (2012)</t>
  </si>
  <si>
    <t>Increase public access to financial services among all layers of the population</t>
  </si>
  <si>
    <t>Target groups:</t>
  </si>
  <si>
    <t>Low-income poor.</t>
  </si>
  <si>
    <t>Working poor/MSMEs.</t>
  </si>
  <si>
    <t>Near poor.</t>
  </si>
  <si>
    <t>National Strategy for Financial Inclusion (SNKI) (2016)</t>
  </si>
  <si>
    <t>Key components:</t>
  </si>
  <si>
    <t>Financial education.</t>
  </si>
  <si>
    <t>Public property rights (improvement of collateral for loans, e.g., land titling and copyright/patent certificate).</t>
  </si>
  <si>
    <t>Financial distribution channels and intermediary facilities (e.g., digital financial services and value chain financing).</t>
  </si>
  <si>
    <t>Government financial services (including KUR and non-cash subsidy and payment).</t>
  </si>
  <si>
    <t>Customer protection.</t>
  </si>
  <si>
    <t>Indonesian Financial Services Sector Masterplan (2015-2019)</t>
  </si>
  <si>
    <t>OJK</t>
  </si>
  <si>
    <t>Primary focuses:</t>
  </si>
  <si>
    <t>Optimizing the supporting role of the financial services sector in accelerating domestic economic growth (contributive).</t>
  </si>
  <si>
    <t>Safeguarding financial system stability as a foundation of sustainable development (stable).</t>
  </si>
  <si>
    <t>Attaining public financial well-being and nurturing equitable development (inclusive).</t>
  </si>
  <si>
    <t>BI=Bank Indonesia, CMEA=Coordinating Ministry of Economic Affairs, MCSME=Ministry of Cooperatives and SMEs, MFI=microfinance institution, MSME=micro, small, and medium-sized enterprise, MOF=Ministry of Finance, MOHA=Ministry of Home Affairs, OJK=Otoritas Jasa Keuangan (Financial Services Authority).</t>
  </si>
  <si>
    <r>
      <t xml:space="preserve">Source: ADB Asia SME Monitor 2021 database. Data from </t>
    </r>
    <r>
      <rPr>
        <sz val="8"/>
        <rFont val="Arial"/>
        <family val="2"/>
      </rPr>
      <t xml:space="preserve">Bank Indonesia, Otritas Jasa Keuangan (OJK; Financial Services Authority), and </t>
    </r>
    <r>
      <rPr>
        <sz val="8"/>
        <color theme="1"/>
        <rFont val="Arial"/>
        <family val="2"/>
      </rPr>
      <t>Coordinating Ministry of Economic Affairs.</t>
    </r>
  </si>
  <si>
    <t>** Data as of April 2021.</t>
  </si>
  <si>
    <t>Table 3: Bank Credit</t>
  </si>
  <si>
    <t xml:space="preserve">Table 2: MSME Landscape </t>
  </si>
  <si>
    <t>Source: ADB Asia SME Monitor 2021 database. Data from Law No.20/2008 on Micro, Small, and Medium-sized Enterprises.</t>
  </si>
  <si>
    <t>Table 1: MSME Definition</t>
  </si>
  <si>
    <t>Table 4: Public Finance and Guarantees</t>
  </si>
  <si>
    <t xml:space="preserve">* Data as of March 2021. </t>
  </si>
  <si>
    <t>Table 5: Nonbank Finance</t>
  </si>
  <si>
    <t>Table 6: Capital Markets</t>
  </si>
  <si>
    <t>Table 7: Listing Requirements – IDX Stock Markets</t>
  </si>
  <si>
    <t>Table 8: Policies and Regulations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</si>
</sst>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m/d/yyyy\ h:mm:ss"/>
    <numFmt numFmtId="165" formatCode="_(* #,##0_);_(* \(#,##0\);_(* &quot;-&quot;??_);_(@_)"/>
    <numFmt numFmtId="166" formatCode="_(* #,##0.0_);_(* \(#,##0.0\);_(* &quot;-&quot;??_);_(@_)"/>
    <numFmt numFmtId="167" formatCode="0.0%"/>
    <numFmt numFmtId="168" formatCode="_-* #,##0_-;\-* #,##0_-;_-* &quot;-&quot;??_-;_-@_-"/>
    <numFmt numFmtId="169" formatCode="#,##0.0_);\(#,##0.0\)"/>
  </numFmts>
  <fonts count="19" x14ac:knownFonts="1">
    <font>
      <sz val="11"/>
      <color theme="1"/>
      <name val="Calibri"/>
      <family val="2"/>
      <scheme val="minor"/>
    </font>
    <font>
      <sz val="11"/>
      <color theme="1"/>
      <name val="Calibri"/>
      <family val="2"/>
      <scheme val="minor"/>
    </font>
    <font>
      <b/>
      <sz val="14"/>
      <name val="Arial"/>
      <family val="2"/>
    </font>
    <font>
      <sz val="8"/>
      <color theme="1"/>
      <name val="Arial"/>
      <family val="2"/>
    </font>
    <font>
      <b/>
      <sz val="10"/>
      <name val="Arial"/>
      <family val="2"/>
    </font>
    <font>
      <b/>
      <sz val="8"/>
      <color theme="1"/>
      <name val="Arial"/>
      <family val="2"/>
    </font>
    <font>
      <sz val="8"/>
      <name val="Arial"/>
      <family val="2"/>
    </font>
    <font>
      <b/>
      <sz val="8"/>
      <name val="Arial"/>
      <family val="2"/>
    </font>
    <font>
      <b/>
      <sz val="11"/>
      <color theme="1"/>
      <name val="Calibri"/>
      <family val="2"/>
      <scheme val="minor"/>
    </font>
    <font>
      <b/>
      <sz val="14"/>
      <color theme="8" tint="-0.249977111117893"/>
      <name val="Arial"/>
      <family val="2"/>
    </font>
    <font>
      <i/>
      <sz val="8"/>
      <color theme="1"/>
      <name val="Arial"/>
      <family val="2"/>
    </font>
    <font>
      <b/>
      <sz val="8"/>
      <color rgb="FFFF0000"/>
      <name val="Arial"/>
      <family val="2"/>
    </font>
    <font>
      <sz val="8"/>
      <color rgb="FF000000"/>
      <name val="Arial"/>
      <family val="2"/>
    </font>
    <font>
      <i/>
      <sz val="8"/>
      <name val="Arial"/>
      <family val="2"/>
    </font>
    <font>
      <b/>
      <sz val="8"/>
      <color rgb="FF000000"/>
      <name val="Arial"/>
      <family val="2"/>
    </font>
    <font>
      <b/>
      <sz val="14"/>
      <color rgb="FFFF0000"/>
      <name val="Arial"/>
      <family val="2"/>
    </font>
    <font>
      <b/>
      <sz val="10"/>
      <color theme="1"/>
      <name val="Arial"/>
      <family val="2"/>
    </font>
    <font>
      <b/>
      <i/>
      <sz val="10"/>
      <color theme="1"/>
      <name val="Arial"/>
      <family val="2"/>
    </font>
    <font>
      <sz val="10"/>
      <color theme="1"/>
      <name val="Arial"/>
      <family val="2"/>
    </font>
  </fonts>
  <fills count="13">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F2F2F2"/>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rgb="FFFFE699"/>
        <bgColor indexed="64"/>
      </patternFill>
    </fill>
    <fill>
      <patternFill patternType="solid">
        <fgColor rgb="FFFFE699"/>
      </patternFill>
    </fill>
    <fill>
      <patternFill patternType="solid">
        <fgColor rgb="FFBDD7EE"/>
      </patternFill>
    </fill>
    <fill>
      <patternFill patternType="solid">
        <fgColor theme="0" tint="-0.14999847407452621"/>
        <bgColor indexed="64"/>
      </patternFill>
    </fill>
    <fill>
      <patternFill patternType="solid">
        <fgColor theme="8" tint="0.79998168889431442"/>
        <bgColor indexed="64"/>
      </patternFill>
    </fill>
  </fills>
  <borders count="12">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right/>
      <top style="hair">
        <color auto="1"/>
      </top>
      <bottom style="hair">
        <color auto="1"/>
      </bottom>
      <diagonal/>
    </border>
    <border>
      <left/>
      <right/>
      <top style="thin">
        <color auto="1"/>
      </top>
      <bottom style="double">
        <color auto="1"/>
      </bottom>
      <diagonal/>
    </border>
    <border>
      <left/>
      <right/>
      <top style="thin">
        <color rgb="FF000000"/>
      </top>
      <bottom style="double">
        <color rgb="FF000000"/>
      </bottom>
      <diagonal/>
    </border>
    <border>
      <left/>
      <right/>
      <top style="double">
        <color rgb="FF000000"/>
      </top>
      <bottom style="thin">
        <color rgb="FF000000"/>
      </bottom>
      <diagonal/>
    </border>
    <border>
      <left/>
      <right/>
      <top style="thin">
        <color auto="1"/>
      </top>
      <bottom style="hair">
        <color auto="1"/>
      </bottom>
      <diagonal/>
    </border>
    <border>
      <left/>
      <right/>
      <top style="hair">
        <color auto="1"/>
      </top>
      <bottom/>
      <diagonal/>
    </border>
    <border>
      <left/>
      <right/>
      <top style="hair">
        <color auto="1"/>
      </top>
      <bottom style="thin">
        <color auto="1"/>
      </bottom>
      <diagonal/>
    </border>
    <border>
      <left/>
      <right/>
      <top/>
      <bottom style="hair">
        <color auto="1"/>
      </bottom>
      <diagonal/>
    </border>
  </borders>
  <cellStyleXfs count="4">
    <xf numFmtId="0" fontId="0" fillId="0" borderId="0"/>
    <xf numFmtId="16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2" fillId="0" borderId="0" xfId="0" applyFont="1" applyAlignment="1">
      <alignment horizontal="left" vertical="center"/>
    </xf>
    <xf numFmtId="0" fontId="3" fillId="0" borderId="0" xfId="0" applyFont="1"/>
    <xf numFmtId="0" fontId="4" fillId="0" borderId="0" xfId="0" applyFont="1" applyAlignment="1">
      <alignment horizontal="left" vertical="center"/>
    </xf>
    <xf numFmtId="0" fontId="3" fillId="2" borderId="1" xfId="0" applyFont="1" applyFill="1" applyBorder="1" applyAlignment="1">
      <alignment horizontal="left" vertical="top" wrapText="1"/>
    </xf>
    <xf numFmtId="0" fontId="3" fillId="2" borderId="0" xfId="0" applyFont="1" applyFill="1"/>
    <xf numFmtId="0" fontId="6" fillId="0" borderId="0" xfId="0" applyFont="1"/>
    <xf numFmtId="0" fontId="9" fillId="0" borderId="0" xfId="0" applyFont="1" applyAlignment="1">
      <alignment horizontal="left" vertical="center"/>
    </xf>
    <xf numFmtId="0" fontId="2" fillId="2" borderId="0" xfId="0" applyFont="1" applyFill="1"/>
    <xf numFmtId="0" fontId="4" fillId="2" borderId="0" xfId="0" applyFont="1" applyFill="1"/>
    <xf numFmtId="0" fontId="10" fillId="2" borderId="0" xfId="0" applyFont="1" applyFill="1"/>
    <xf numFmtId="43" fontId="3" fillId="2" borderId="0" xfId="2" applyFont="1" applyFill="1"/>
    <xf numFmtId="0" fontId="5" fillId="5" borderId="1" xfId="0" applyFont="1" applyFill="1" applyBorder="1"/>
    <xf numFmtId="0" fontId="3" fillId="5" borderId="2" xfId="0" applyFont="1" applyFill="1" applyBorder="1"/>
    <xf numFmtId="0" fontId="3" fillId="5" borderId="1" xfId="0" applyFont="1" applyFill="1" applyBorder="1"/>
    <xf numFmtId="2" fontId="3" fillId="2" borderId="2" xfId="2" applyNumberFormat="1" applyFont="1" applyFill="1" applyBorder="1"/>
    <xf numFmtId="165" fontId="3" fillId="2" borderId="2" xfId="2" applyNumberFormat="1" applyFont="1" applyFill="1" applyBorder="1" applyAlignment="1">
      <alignment vertical="top" wrapText="1"/>
    </xf>
    <xf numFmtId="165" fontId="3" fillId="2" borderId="0" xfId="2" applyNumberFormat="1" applyFont="1" applyFill="1" applyBorder="1" applyAlignment="1">
      <alignment horizontal="right"/>
    </xf>
    <xf numFmtId="165" fontId="3" fillId="2" borderId="0" xfId="2" applyNumberFormat="1" applyFont="1" applyFill="1" applyBorder="1" applyAlignment="1">
      <alignment vertical="top" wrapText="1"/>
    </xf>
    <xf numFmtId="165" fontId="3" fillId="0" borderId="0" xfId="2" applyNumberFormat="1" applyFont="1" applyFill="1" applyBorder="1"/>
    <xf numFmtId="165" fontId="3" fillId="2" borderId="0" xfId="2" applyNumberFormat="1" applyFont="1" applyFill="1" applyBorder="1" applyAlignment="1">
      <alignment horizontal="left" indent="2"/>
    </xf>
    <xf numFmtId="2" fontId="3" fillId="2" borderId="0" xfId="2" applyNumberFormat="1" applyFont="1" applyFill="1" applyBorder="1"/>
    <xf numFmtId="43" fontId="3" fillId="2" borderId="0" xfId="2" applyFont="1" applyFill="1" applyBorder="1" applyAlignment="1">
      <alignment vertical="top" wrapText="1"/>
    </xf>
    <xf numFmtId="2" fontId="3" fillId="2" borderId="3" xfId="0" applyNumberFormat="1" applyFont="1" applyFill="1" applyBorder="1"/>
    <xf numFmtId="166" fontId="3" fillId="2" borderId="3" xfId="2" applyNumberFormat="1" applyFont="1" applyFill="1" applyBorder="1" applyAlignment="1">
      <alignment vertical="top" wrapText="1"/>
    </xf>
    <xf numFmtId="166" fontId="3" fillId="2" borderId="0" xfId="2" applyNumberFormat="1" applyFont="1" applyFill="1" applyBorder="1" applyAlignment="1">
      <alignment horizontal="right"/>
    </xf>
    <xf numFmtId="166" fontId="3" fillId="2" borderId="0" xfId="2" applyNumberFormat="1" applyFont="1" applyFill="1" applyBorder="1" applyAlignment="1">
      <alignment vertical="top" wrapText="1"/>
    </xf>
    <xf numFmtId="0" fontId="5" fillId="6" borderId="1" xfId="0" applyFont="1" applyFill="1" applyBorder="1"/>
    <xf numFmtId="165" fontId="3" fillId="6" borderId="0" xfId="2" applyNumberFormat="1" applyFont="1" applyFill="1" applyBorder="1"/>
    <xf numFmtId="165" fontId="3" fillId="6" borderId="3" xfId="2" applyNumberFormat="1" applyFont="1" applyFill="1" applyBorder="1"/>
    <xf numFmtId="0" fontId="11" fillId="6" borderId="3" xfId="0" applyFont="1" applyFill="1" applyBorder="1"/>
    <xf numFmtId="0" fontId="3" fillId="6" borderId="3" xfId="0" applyFont="1" applyFill="1" applyBorder="1"/>
    <xf numFmtId="0" fontId="3" fillId="6" borderId="1" xfId="0" applyFont="1" applyFill="1" applyBorder="1"/>
    <xf numFmtId="0" fontId="6" fillId="2" borderId="2" xfId="0" applyFont="1" applyFill="1" applyBorder="1" applyAlignment="1">
      <alignment horizontal="left" wrapText="1" indent="2"/>
    </xf>
    <xf numFmtId="166" fontId="3" fillId="2" borderId="2" xfId="2" applyNumberFormat="1" applyFont="1" applyFill="1" applyBorder="1" applyAlignment="1">
      <alignment vertical="top" wrapText="1"/>
    </xf>
    <xf numFmtId="166" fontId="3" fillId="2" borderId="2" xfId="2" applyNumberFormat="1" applyFont="1" applyFill="1" applyBorder="1" applyAlignment="1">
      <alignment horizontal="right"/>
    </xf>
    <xf numFmtId="165" fontId="3" fillId="2" borderId="2" xfId="2" applyNumberFormat="1" applyFont="1" applyFill="1" applyBorder="1" applyAlignment="1">
      <alignment horizontal="right"/>
    </xf>
    <xf numFmtId="0" fontId="3" fillId="0" borderId="0" xfId="0" applyFont="1" applyAlignment="1">
      <alignment horizontal="right"/>
    </xf>
    <xf numFmtId="0" fontId="6" fillId="2" borderId="0" xfId="0" applyFont="1" applyFill="1" applyAlignment="1">
      <alignment horizontal="left" wrapText="1" indent="2"/>
    </xf>
    <xf numFmtId="0" fontId="6" fillId="2" borderId="3" xfId="0" applyFont="1" applyFill="1" applyBorder="1" applyAlignment="1">
      <alignment horizontal="left" wrapText="1" indent="2"/>
    </xf>
    <xf numFmtId="165" fontId="3" fillId="6" borderId="1" xfId="2" applyNumberFormat="1" applyFont="1" applyFill="1" applyBorder="1"/>
    <xf numFmtId="165" fontId="3" fillId="6" borderId="1" xfId="0" applyNumberFormat="1" applyFont="1" applyFill="1" applyBorder="1"/>
    <xf numFmtId="0" fontId="12" fillId="2" borderId="2" xfId="0" applyFont="1" applyFill="1" applyBorder="1" applyAlignment="1">
      <alignment horizontal="left" wrapText="1" indent="2"/>
    </xf>
    <xf numFmtId="0" fontId="12" fillId="2" borderId="3" xfId="0" applyFont="1" applyFill="1" applyBorder="1" applyAlignment="1">
      <alignment horizontal="left" wrapText="1" indent="2"/>
    </xf>
    <xf numFmtId="165" fontId="3" fillId="5" borderId="2" xfId="2" applyNumberFormat="1" applyFont="1" applyFill="1" applyBorder="1"/>
    <xf numFmtId="0" fontId="3" fillId="2" borderId="2" xfId="0" applyFont="1" applyFill="1" applyBorder="1"/>
    <xf numFmtId="0" fontId="3" fillId="2" borderId="0" xfId="0" applyFont="1" applyFill="1" applyAlignment="1">
      <alignment horizontal="left" indent="2"/>
    </xf>
    <xf numFmtId="0" fontId="3" fillId="2" borderId="0" xfId="0" applyFont="1" applyFill="1" applyAlignment="1">
      <alignment horizontal="left"/>
    </xf>
    <xf numFmtId="166" fontId="3" fillId="2" borderId="0" xfId="2" applyNumberFormat="1" applyFont="1" applyFill="1" applyBorder="1" applyAlignment="1">
      <alignment horizontal="right" vertical="top"/>
    </xf>
    <xf numFmtId="0" fontId="6" fillId="2" borderId="3" xfId="0" applyFont="1" applyFill="1" applyBorder="1" applyAlignment="1">
      <alignment horizontal="left"/>
    </xf>
    <xf numFmtId="166" fontId="3" fillId="2" borderId="3" xfId="2" applyNumberFormat="1" applyFont="1" applyFill="1" applyBorder="1" applyAlignment="1">
      <alignment horizontal="right"/>
    </xf>
    <xf numFmtId="0" fontId="7" fillId="6" borderId="1" xfId="0" applyFont="1" applyFill="1" applyBorder="1"/>
    <xf numFmtId="165" fontId="3" fillId="6" borderId="2" xfId="2" applyNumberFormat="1" applyFont="1" applyFill="1" applyBorder="1"/>
    <xf numFmtId="0" fontId="11" fillId="6" borderId="1" xfId="0" applyFont="1" applyFill="1" applyBorder="1"/>
    <xf numFmtId="167" fontId="3" fillId="5" borderId="2" xfId="3" applyNumberFormat="1" applyFont="1" applyFill="1" applyBorder="1"/>
    <xf numFmtId="0" fontId="6" fillId="2" borderId="3" xfId="0" applyFont="1" applyFill="1" applyBorder="1"/>
    <xf numFmtId="166" fontId="6" fillId="2" borderId="3" xfId="2" applyNumberFormat="1" applyFont="1" applyFill="1" applyBorder="1"/>
    <xf numFmtId="165" fontId="5" fillId="6" borderId="2" xfId="2" applyNumberFormat="1" applyFont="1" applyFill="1" applyBorder="1"/>
    <xf numFmtId="165" fontId="5" fillId="6" borderId="1" xfId="2" applyNumberFormat="1" applyFont="1" applyFill="1" applyBorder="1"/>
    <xf numFmtId="165" fontId="3" fillId="2" borderId="3" xfId="2" applyNumberFormat="1" applyFont="1" applyFill="1" applyBorder="1" applyAlignment="1">
      <alignment horizontal="right"/>
    </xf>
    <xf numFmtId="165" fontId="3" fillId="2" borderId="2" xfId="2" applyNumberFormat="1" applyFont="1" applyFill="1" applyBorder="1"/>
    <xf numFmtId="166" fontId="3" fillId="2" borderId="0" xfId="2" applyNumberFormat="1" applyFont="1" applyFill="1"/>
    <xf numFmtId="0" fontId="3" fillId="2" borderId="3" xfId="0" applyFont="1" applyFill="1" applyBorder="1"/>
    <xf numFmtId="165" fontId="3" fillId="5" borderId="3" xfId="2" applyNumberFormat="1" applyFont="1" applyFill="1" applyBorder="1"/>
    <xf numFmtId="0" fontId="3" fillId="5" borderId="3" xfId="0" applyFont="1" applyFill="1" applyBorder="1"/>
    <xf numFmtId="165" fontId="3" fillId="2" borderId="0" xfId="2" applyNumberFormat="1" applyFont="1" applyFill="1"/>
    <xf numFmtId="0" fontId="12" fillId="2" borderId="0" xfId="0" applyFont="1" applyFill="1" applyAlignment="1">
      <alignment vertical="top"/>
    </xf>
    <xf numFmtId="0" fontId="3" fillId="2" borderId="0" xfId="0" applyFont="1" applyFill="1" applyAlignment="1">
      <alignment vertical="top"/>
    </xf>
    <xf numFmtId="0" fontId="4" fillId="0" borderId="0" xfId="0" applyFont="1"/>
    <xf numFmtId="0" fontId="3" fillId="2" borderId="0" xfId="0" applyFont="1" applyFill="1" applyAlignment="1">
      <alignment horizontal="right"/>
    </xf>
    <xf numFmtId="0" fontId="6" fillId="2" borderId="0" xfId="0" applyFont="1" applyFill="1"/>
    <xf numFmtId="0" fontId="6" fillId="2" borderId="2" xfId="0" applyFont="1" applyFill="1" applyBorder="1"/>
    <xf numFmtId="165" fontId="6" fillId="2" borderId="2" xfId="2" applyNumberFormat="1" applyFont="1" applyFill="1" applyBorder="1" applyAlignment="1">
      <alignment horizontal="right"/>
    </xf>
    <xf numFmtId="165" fontId="6" fillId="2" borderId="0" xfId="2" applyNumberFormat="1" applyFont="1" applyFill="1" applyBorder="1" applyAlignment="1">
      <alignment horizontal="right"/>
    </xf>
    <xf numFmtId="166" fontId="6" fillId="2" borderId="0" xfId="2" applyNumberFormat="1" applyFont="1" applyFill="1" applyBorder="1" applyAlignment="1">
      <alignment horizontal="right"/>
    </xf>
    <xf numFmtId="0" fontId="13" fillId="7" borderId="1" xfId="0" applyFont="1" applyFill="1" applyBorder="1"/>
    <xf numFmtId="0" fontId="10" fillId="0" borderId="0" xfId="0" applyFont="1"/>
    <xf numFmtId="0" fontId="7" fillId="5" borderId="1" xfId="0" applyFont="1" applyFill="1" applyBorder="1"/>
    <xf numFmtId="0" fontId="5" fillId="0" borderId="0" xfId="0" applyFont="1"/>
    <xf numFmtId="0" fontId="6" fillId="2" borderId="2" xfId="0" applyFont="1" applyFill="1" applyBorder="1" applyAlignment="1">
      <alignment horizontal="left" indent="2"/>
    </xf>
    <xf numFmtId="0" fontId="6" fillId="2" borderId="0" xfId="0" applyFont="1" applyFill="1" applyAlignment="1">
      <alignment horizontal="left" indent="2"/>
    </xf>
    <xf numFmtId="0" fontId="6" fillId="2" borderId="3" xfId="0" applyFont="1" applyFill="1" applyBorder="1" applyAlignment="1">
      <alignment horizontal="left" indent="2"/>
    </xf>
    <xf numFmtId="0" fontId="3" fillId="2" borderId="0" xfId="0" applyFont="1" applyFill="1" applyAlignment="1">
      <alignment horizontal="left" vertical="top"/>
    </xf>
    <xf numFmtId="0" fontId="2" fillId="0" borderId="0" xfId="0" applyFont="1"/>
    <xf numFmtId="43" fontId="3" fillId="0" borderId="0" xfId="0" applyNumberFormat="1" applyFont="1"/>
    <xf numFmtId="165" fontId="3" fillId="2" borderId="0" xfId="0" applyNumberFormat="1" applyFont="1" applyFill="1"/>
    <xf numFmtId="0" fontId="3" fillId="2" borderId="3" xfId="0" applyFont="1" applyFill="1" applyBorder="1" applyAlignment="1">
      <alignment vertical="center"/>
    </xf>
    <xf numFmtId="3" fontId="0" fillId="0" borderId="0" xfId="0" applyNumberFormat="1"/>
    <xf numFmtId="0" fontId="12" fillId="0" borderId="0" xfId="0" applyFont="1" applyAlignment="1">
      <alignment horizontal="left" vertical="top"/>
    </xf>
    <xf numFmtId="0" fontId="12" fillId="0" borderId="0" xfId="0" applyFont="1" applyAlignment="1">
      <alignment horizontal="center" vertical="center"/>
    </xf>
    <xf numFmtId="0" fontId="12" fillId="0" borderId="0" xfId="0" applyFont="1" applyAlignment="1">
      <alignment horizontal="left" vertical="center" wrapText="1"/>
    </xf>
    <xf numFmtId="166" fontId="12" fillId="0" borderId="0" xfId="2" applyNumberFormat="1" applyFont="1" applyFill="1" applyBorder="1" applyAlignment="1">
      <alignment horizontal="center" vertical="center"/>
    </xf>
    <xf numFmtId="0" fontId="3" fillId="0" borderId="0" xfId="0" applyFont="1" applyAlignment="1">
      <alignment horizontal="left" vertical="top"/>
    </xf>
    <xf numFmtId="165" fontId="3" fillId="2" borderId="0" xfId="2" applyNumberFormat="1" applyFont="1" applyFill="1" applyBorder="1" applyAlignment="1">
      <alignment horizontal="left"/>
    </xf>
    <xf numFmtId="165" fontId="5" fillId="2" borderId="0" xfId="2" applyNumberFormat="1" applyFont="1" applyFill="1" applyBorder="1" applyAlignment="1">
      <alignment horizontal="left"/>
    </xf>
    <xf numFmtId="165" fontId="3" fillId="2" borderId="1" xfId="2" applyNumberFormat="1" applyFont="1" applyFill="1" applyBorder="1" applyAlignment="1">
      <alignment horizontal="right"/>
    </xf>
    <xf numFmtId="165" fontId="3" fillId="2" borderId="0" xfId="2" applyNumberFormat="1" applyFont="1" applyFill="1" applyBorder="1" applyAlignment="1">
      <alignment horizontal="left" wrapText="1"/>
    </xf>
    <xf numFmtId="0" fontId="2" fillId="2" borderId="0" xfId="0" applyFont="1" applyFill="1" applyAlignment="1">
      <alignment horizontal="left" vertical="top"/>
    </xf>
    <xf numFmtId="0" fontId="15" fillId="2" borderId="0" xfId="0" applyFont="1" applyFill="1"/>
    <xf numFmtId="0" fontId="16" fillId="2" borderId="0" xfId="0" applyFont="1" applyFill="1" applyAlignment="1">
      <alignment horizontal="left" vertical="top"/>
    </xf>
    <xf numFmtId="0" fontId="5" fillId="6" borderId="1" xfId="0" applyFont="1" applyFill="1" applyBorder="1" applyAlignment="1">
      <alignment horizontal="left" vertical="top"/>
    </xf>
    <xf numFmtId="0" fontId="3" fillId="2" borderId="2" xfId="0" applyFont="1" applyFill="1" applyBorder="1" applyAlignment="1">
      <alignment horizontal="left" vertical="top"/>
    </xf>
    <xf numFmtId="168" fontId="3" fillId="2" borderId="2" xfId="2" applyNumberFormat="1" applyFont="1" applyFill="1" applyBorder="1" applyAlignment="1">
      <alignment horizontal="right"/>
    </xf>
    <xf numFmtId="168" fontId="3" fillId="2" borderId="0" xfId="2" applyNumberFormat="1" applyFont="1" applyFill="1" applyBorder="1" applyAlignment="1">
      <alignment horizontal="right"/>
    </xf>
    <xf numFmtId="169" fontId="3" fillId="2" borderId="0" xfId="2" applyNumberFormat="1" applyFont="1" applyFill="1" applyBorder="1" applyAlignment="1">
      <alignment horizontal="right"/>
    </xf>
    <xf numFmtId="1" fontId="3" fillId="2" borderId="0" xfId="2" applyNumberFormat="1" applyFont="1" applyFill="1" applyBorder="1" applyAlignment="1">
      <alignment horizontal="right"/>
    </xf>
    <xf numFmtId="1" fontId="3" fillId="2" borderId="0" xfId="2" quotePrefix="1" applyNumberFormat="1" applyFont="1" applyFill="1" applyBorder="1" applyAlignment="1">
      <alignment horizontal="right"/>
    </xf>
    <xf numFmtId="0" fontId="3" fillId="2" borderId="3" xfId="0" applyFont="1" applyFill="1" applyBorder="1" applyAlignment="1">
      <alignment horizontal="left" vertical="top"/>
    </xf>
    <xf numFmtId="1" fontId="3" fillId="2" borderId="3" xfId="2" applyNumberFormat="1" applyFont="1" applyFill="1" applyBorder="1" applyAlignment="1">
      <alignment horizontal="right"/>
    </xf>
    <xf numFmtId="0" fontId="2" fillId="2" borderId="0" xfId="0" applyFont="1" applyFill="1" applyAlignment="1">
      <alignment horizontal="left" vertical="center"/>
    </xf>
    <xf numFmtId="0" fontId="15" fillId="2" borderId="0" xfId="0" applyFont="1" applyFill="1" applyAlignment="1">
      <alignment vertical="top"/>
    </xf>
    <xf numFmtId="0" fontId="4" fillId="2" borderId="0" xfId="0" applyFont="1" applyFill="1" applyAlignment="1">
      <alignment horizontal="left" vertical="center"/>
    </xf>
    <xf numFmtId="0" fontId="5" fillId="2" borderId="0" xfId="0" applyFont="1" applyFill="1" applyAlignment="1">
      <alignment vertical="top" wrapText="1"/>
    </xf>
    <xf numFmtId="0" fontId="3" fillId="12" borderId="1" xfId="0" applyFont="1" applyFill="1" applyBorder="1" applyAlignment="1">
      <alignment vertical="top"/>
    </xf>
    <xf numFmtId="0" fontId="3" fillId="12" borderId="1" xfId="0" applyFont="1" applyFill="1" applyBorder="1" applyAlignment="1">
      <alignment horizontal="left" vertical="top" wrapText="1"/>
    </xf>
    <xf numFmtId="0" fontId="18" fillId="0" borderId="0" xfId="0" applyFont="1"/>
    <xf numFmtId="0" fontId="3" fillId="2" borderId="0" xfId="0" applyFont="1" applyFill="1" applyAlignment="1">
      <alignment vertical="top" wrapText="1"/>
    </xf>
    <xf numFmtId="0" fontId="3" fillId="0" borderId="0" xfId="0" applyFont="1" applyAlignment="1">
      <alignment vertical="top" wrapText="1"/>
    </xf>
    <xf numFmtId="0" fontId="3" fillId="0" borderId="0" xfId="0" applyFont="1" applyAlignment="1">
      <alignment vertical="top"/>
    </xf>
    <xf numFmtId="0" fontId="8" fillId="0" borderId="0" xfId="0" applyFont="1" applyAlignment="1">
      <alignment vertical="center"/>
    </xf>
    <xf numFmtId="0" fontId="0" fillId="0" borderId="0" xfId="0" applyAlignment="1">
      <alignment horizontal="left" vertical="center" indent="1"/>
    </xf>
    <xf numFmtId="166" fontId="3" fillId="2" borderId="0" xfId="2" applyNumberFormat="1" applyFont="1" applyFill="1" applyAlignment="1">
      <alignment horizontal="right"/>
    </xf>
    <xf numFmtId="166" fontId="3" fillId="6" borderId="1" xfId="2" applyNumberFormat="1" applyFont="1" applyFill="1" applyBorder="1" applyAlignment="1">
      <alignment horizontal="right"/>
    </xf>
    <xf numFmtId="166" fontId="10" fillId="7" borderId="1" xfId="2" applyNumberFormat="1" applyFont="1" applyFill="1" applyBorder="1"/>
    <xf numFmtId="166" fontId="3" fillId="5" borderId="1" xfId="2" applyNumberFormat="1" applyFont="1" applyFill="1" applyBorder="1"/>
    <xf numFmtId="166" fontId="5" fillId="6" borderId="1" xfId="2" applyNumberFormat="1" applyFont="1" applyFill="1" applyBorder="1"/>
    <xf numFmtId="166" fontId="5" fillId="6" borderId="1" xfId="2" applyNumberFormat="1" applyFont="1" applyFill="1" applyBorder="1" applyAlignment="1">
      <alignment horizontal="right"/>
    </xf>
    <xf numFmtId="165" fontId="3" fillId="2" borderId="0" xfId="2" applyNumberFormat="1" applyFont="1" applyFill="1" applyAlignment="1">
      <alignment horizontal="right"/>
    </xf>
    <xf numFmtId="0" fontId="3" fillId="0" borderId="0" xfId="0" applyFont="1" applyFill="1" applyAlignment="1">
      <alignment horizontal="left" vertical="top"/>
    </xf>
    <xf numFmtId="0" fontId="3" fillId="0" borderId="0" xfId="0" applyFont="1" applyFill="1"/>
    <xf numFmtId="0" fontId="3" fillId="0" borderId="0" xfId="0" applyFont="1" applyFill="1" applyAlignment="1">
      <alignment horizontal="left"/>
    </xf>
    <xf numFmtId="165" fontId="7" fillId="0" borderId="0" xfId="2" applyNumberFormat="1" applyFont="1" applyFill="1" applyBorder="1" applyAlignment="1">
      <alignment horizontal="right" vertical="center"/>
    </xf>
    <xf numFmtId="0" fontId="12" fillId="0" borderId="0" xfId="0" applyFont="1" applyFill="1"/>
    <xf numFmtId="0" fontId="5" fillId="0" borderId="0" xfId="0" applyFont="1" applyFill="1"/>
    <xf numFmtId="0" fontId="5" fillId="8" borderId="3" xfId="0" applyFont="1" applyFill="1" applyBorder="1"/>
    <xf numFmtId="0" fontId="5" fillId="3" borderId="5" xfId="0" applyFont="1" applyFill="1" applyBorder="1"/>
    <xf numFmtId="1" fontId="5" fillId="3" borderId="5" xfId="0" quotePrefix="1" applyNumberFormat="1" applyFont="1" applyFill="1" applyBorder="1" applyAlignment="1">
      <alignment horizontal="center"/>
    </xf>
    <xf numFmtId="1" fontId="5" fillId="3" borderId="5" xfId="0" applyNumberFormat="1" applyFont="1" applyFill="1" applyBorder="1" applyAlignment="1">
      <alignment horizontal="center"/>
    </xf>
    <xf numFmtId="0" fontId="5" fillId="5" borderId="3" xfId="0" applyFont="1" applyFill="1" applyBorder="1"/>
    <xf numFmtId="1" fontId="5" fillId="5" borderId="3" xfId="0" quotePrefix="1" applyNumberFormat="1" applyFont="1" applyFill="1" applyBorder="1" applyAlignment="1">
      <alignment horizontal="center"/>
    </xf>
    <xf numFmtId="1" fontId="5" fillId="5" borderId="0" xfId="0" quotePrefix="1" applyNumberFormat="1" applyFont="1" applyFill="1" applyBorder="1" applyAlignment="1">
      <alignment horizontal="center"/>
    </xf>
    <xf numFmtId="0" fontId="3" fillId="5" borderId="0" xfId="0" applyFont="1" applyFill="1" applyBorder="1"/>
    <xf numFmtId="0" fontId="3" fillId="2" borderId="3" xfId="0" applyFont="1" applyFill="1" applyBorder="1" applyAlignment="1">
      <alignment horizontal="left" vertical="top" wrapText="1"/>
    </xf>
    <xf numFmtId="0" fontId="5" fillId="3" borderId="5" xfId="0" applyFont="1" applyFill="1" applyBorder="1" applyAlignment="1">
      <alignment horizontal="left" vertical="center"/>
    </xf>
    <xf numFmtId="0" fontId="7" fillId="3" borderId="5" xfId="0" applyFont="1" applyFill="1" applyBorder="1" applyAlignment="1">
      <alignment horizontal="left" vertical="center"/>
    </xf>
    <xf numFmtId="165" fontId="3" fillId="2" borderId="1" xfId="2" applyNumberFormat="1" applyFont="1" applyFill="1" applyBorder="1" applyAlignment="1">
      <alignment horizontal="left"/>
    </xf>
    <xf numFmtId="0" fontId="7" fillId="4" borderId="6" xfId="0" applyFont="1" applyFill="1" applyBorder="1" applyAlignment="1">
      <alignment horizontal="left" vertical="center" wrapText="1"/>
    </xf>
    <xf numFmtId="1" fontId="14" fillId="4" borderId="6" xfId="0" applyNumberFormat="1" applyFont="1" applyFill="1" applyBorder="1" applyAlignment="1">
      <alignment horizontal="center" vertical="center" shrinkToFit="1"/>
    </xf>
    <xf numFmtId="166" fontId="3" fillId="2" borderId="0" xfId="2" applyNumberFormat="1" applyFont="1" applyFill="1" applyBorder="1" applyAlignment="1">
      <alignment horizontal="left"/>
    </xf>
    <xf numFmtId="166" fontId="12" fillId="2" borderId="0" xfId="2" applyNumberFormat="1" applyFont="1" applyFill="1" applyBorder="1" applyAlignment="1">
      <alignment horizontal="right" vertical="center"/>
    </xf>
    <xf numFmtId="43" fontId="3" fillId="2" borderId="0" xfId="2" applyNumberFormat="1" applyFont="1" applyFill="1" applyBorder="1" applyAlignment="1">
      <alignment horizontal="right"/>
    </xf>
    <xf numFmtId="0" fontId="13" fillId="0" borderId="0" xfId="0" applyFont="1" applyAlignment="1">
      <alignment vertical="center" wrapText="1"/>
    </xf>
    <xf numFmtId="0" fontId="12" fillId="0" borderId="0" xfId="0" applyFont="1" applyAlignment="1">
      <alignment vertical="center" wrapText="1"/>
    </xf>
    <xf numFmtId="0" fontId="5" fillId="8" borderId="3" xfId="0" applyFont="1" applyFill="1" applyBorder="1" applyAlignment="1">
      <alignment horizontal="left" vertical="top"/>
    </xf>
    <xf numFmtId="0" fontId="3" fillId="8" borderId="3" xfId="0" applyFont="1" applyFill="1" applyBorder="1"/>
    <xf numFmtId="0" fontId="3" fillId="0" borderId="0" xfId="0" applyFont="1" applyAlignment="1">
      <alignment wrapText="1"/>
    </xf>
    <xf numFmtId="0" fontId="3" fillId="0" borderId="0" xfId="0" applyFont="1" applyAlignment="1"/>
    <xf numFmtId="0" fontId="16" fillId="0" borderId="0" xfId="0" applyFont="1"/>
    <xf numFmtId="0" fontId="3" fillId="12" borderId="1" xfId="0" applyFont="1" applyFill="1" applyBorder="1" applyAlignment="1">
      <alignment horizontal="left" vertical="top"/>
    </xf>
    <xf numFmtId="0" fontId="17" fillId="12" borderId="1" xfId="0" applyFont="1" applyFill="1" applyBorder="1" applyAlignment="1">
      <alignment vertical="top"/>
    </xf>
    <xf numFmtId="0" fontId="16" fillId="11" borderId="1" xfId="0" applyFont="1" applyFill="1" applyBorder="1" applyAlignment="1">
      <alignment horizontal="left" vertical="center" wrapText="1"/>
    </xf>
    <xf numFmtId="0" fontId="16" fillId="11" borderId="1" xfId="0" applyFont="1" applyFill="1" applyBorder="1" applyAlignment="1">
      <alignment horizontal="center" wrapText="1"/>
    </xf>
    <xf numFmtId="0" fontId="6" fillId="2" borderId="0" xfId="0" applyFont="1" applyFill="1" applyBorder="1" applyAlignment="1">
      <alignment vertical="top"/>
    </xf>
    <xf numFmtId="0" fontId="6" fillId="2" borderId="0" xfId="0" applyFont="1" applyFill="1" applyBorder="1" applyAlignment="1">
      <alignment vertical="top" wrapText="1"/>
    </xf>
    <xf numFmtId="0" fontId="6" fillId="2" borderId="3" xfId="0" applyFont="1" applyFill="1" applyBorder="1" applyAlignment="1">
      <alignment vertical="top"/>
    </xf>
    <xf numFmtId="0" fontId="6" fillId="2" borderId="3" xfId="0" applyFont="1" applyFill="1" applyBorder="1" applyAlignment="1">
      <alignment vertical="top" wrapText="1"/>
    </xf>
    <xf numFmtId="0" fontId="6" fillId="2" borderId="2" xfId="0" applyFont="1" applyFill="1" applyBorder="1" applyAlignment="1">
      <alignment horizontal="left" vertical="top"/>
    </xf>
    <xf numFmtId="0" fontId="6" fillId="2" borderId="2" xfId="0" applyFont="1" applyFill="1" applyBorder="1" applyAlignment="1">
      <alignment vertical="top"/>
    </xf>
    <xf numFmtId="0" fontId="6" fillId="2" borderId="0" xfId="0" applyFont="1" applyFill="1" applyBorder="1" applyAlignment="1">
      <alignment horizontal="left" vertical="top"/>
    </xf>
    <xf numFmtId="0" fontId="6" fillId="2" borderId="3" xfId="0" applyFont="1" applyFill="1" applyBorder="1" applyAlignment="1">
      <alignment horizontal="left" vertical="top"/>
    </xf>
    <xf numFmtId="0" fontId="6" fillId="2" borderId="2" xfId="0" applyFont="1" applyFill="1" applyBorder="1" applyAlignment="1">
      <alignment vertical="top" wrapText="1"/>
    </xf>
    <xf numFmtId="0" fontId="7" fillId="2" borderId="0" xfId="0" applyFont="1" applyFill="1" applyBorder="1" applyAlignment="1">
      <alignment vertical="top" wrapText="1"/>
    </xf>
    <xf numFmtId="0" fontId="6" fillId="2" borderId="0" xfId="0" applyFont="1" applyFill="1" applyBorder="1"/>
    <xf numFmtId="0" fontId="3" fillId="2" borderId="2" xfId="0" applyFont="1" applyFill="1" applyBorder="1" applyAlignment="1">
      <alignment horizontal="left" vertical="top" wrapText="1"/>
    </xf>
    <xf numFmtId="0" fontId="7" fillId="9" borderId="7" xfId="0" applyFont="1" applyFill="1" applyBorder="1" applyAlignment="1">
      <alignment horizontal="left" vertical="center" wrapText="1"/>
    </xf>
    <xf numFmtId="0" fontId="12" fillId="9" borderId="7" xfId="0" applyFont="1" applyFill="1" applyBorder="1" applyAlignment="1">
      <alignment horizontal="center" vertical="center" wrapText="1"/>
    </xf>
    <xf numFmtId="0" fontId="6" fillId="0" borderId="0" xfId="0" applyFont="1" applyAlignment="1">
      <alignment horizontal="left" vertical="center" wrapText="1"/>
    </xf>
    <xf numFmtId="0" fontId="12" fillId="0" borderId="0" xfId="0" applyFont="1" applyAlignment="1">
      <alignment horizontal="left" vertical="center" wrapText="1"/>
    </xf>
    <xf numFmtId="0" fontId="7" fillId="9" borderId="1" xfId="0" applyFont="1" applyFill="1" applyBorder="1" applyAlignment="1">
      <alignment horizontal="left" vertical="center" wrapText="1"/>
    </xf>
    <xf numFmtId="0" fontId="12" fillId="10" borderId="1" xfId="0" applyFont="1" applyFill="1" applyBorder="1" applyAlignment="1">
      <alignment horizontal="left" vertical="center" wrapText="1"/>
    </xf>
    <xf numFmtId="0" fontId="16" fillId="8" borderId="1" xfId="0" applyFont="1" applyFill="1" applyBorder="1" applyAlignment="1">
      <alignment horizontal="center" vertical="top" wrapText="1"/>
    </xf>
    <xf numFmtId="0" fontId="16" fillId="11" borderId="1" xfId="0" applyFont="1" applyFill="1" applyBorder="1" applyAlignment="1">
      <alignment horizontal="left" vertical="center" wrapText="1"/>
    </xf>
    <xf numFmtId="0" fontId="16" fillId="11" borderId="1" xfId="0" applyFont="1" applyFill="1" applyBorder="1" applyAlignment="1">
      <alignment horizontal="center" vertical="center"/>
    </xf>
    <xf numFmtId="0" fontId="3" fillId="2" borderId="8" xfId="0" applyFont="1" applyFill="1" applyBorder="1" applyAlignment="1">
      <alignment vertical="top"/>
    </xf>
    <xf numFmtId="0" fontId="3" fillId="2" borderId="8" xfId="0" applyFont="1" applyFill="1" applyBorder="1" applyAlignment="1">
      <alignment horizontal="left" vertical="top" wrapText="1"/>
    </xf>
    <xf numFmtId="0" fontId="6" fillId="2" borderId="4" xfId="0" applyFont="1" applyFill="1" applyBorder="1" applyAlignment="1">
      <alignment vertical="top"/>
    </xf>
    <xf numFmtId="0" fontId="6" fillId="2" borderId="4" xfId="0" applyFont="1" applyFill="1" applyBorder="1" applyAlignment="1">
      <alignment horizontal="left" vertical="top" wrapText="1"/>
    </xf>
    <xf numFmtId="0" fontId="6" fillId="2" borderId="3" xfId="0" applyFont="1" applyFill="1" applyBorder="1" applyAlignment="1">
      <alignment horizontal="left" vertical="top" wrapText="1"/>
    </xf>
    <xf numFmtId="0" fontId="3" fillId="2" borderId="0" xfId="0" applyFont="1" applyFill="1" applyBorder="1" applyAlignment="1">
      <alignment vertical="top"/>
    </xf>
    <xf numFmtId="0" fontId="3" fillId="2" borderId="0" xfId="0" applyFont="1" applyFill="1" applyBorder="1" applyAlignment="1">
      <alignment horizontal="left" vertical="top" wrapText="1"/>
    </xf>
    <xf numFmtId="0" fontId="6" fillId="2" borderId="4" xfId="0" applyFont="1" applyFill="1" applyBorder="1" applyAlignment="1">
      <alignment vertical="top" wrapText="1"/>
    </xf>
    <xf numFmtId="0" fontId="6" fillId="2" borderId="9" xfId="0" applyFont="1" applyFill="1" applyBorder="1" applyAlignment="1">
      <alignment vertical="top" wrapText="1"/>
    </xf>
    <xf numFmtId="0" fontId="6" fillId="2" borderId="9" xfId="0" applyFont="1" applyFill="1" applyBorder="1" applyAlignment="1">
      <alignment horizontal="left" vertical="top" wrapText="1"/>
    </xf>
    <xf numFmtId="0" fontId="6" fillId="2" borderId="4" xfId="0" applyFont="1" applyFill="1" applyBorder="1" applyAlignment="1">
      <alignment horizontal="left" vertical="top"/>
    </xf>
    <xf numFmtId="0" fontId="3" fillId="2" borderId="11" xfId="0" applyFont="1" applyFill="1" applyBorder="1" applyAlignment="1">
      <alignment vertical="top"/>
    </xf>
    <xf numFmtId="0" fontId="3" fillId="2" borderId="11" xfId="0" applyFont="1" applyFill="1" applyBorder="1" applyAlignment="1">
      <alignment horizontal="left" vertical="top" wrapText="1"/>
    </xf>
    <xf numFmtId="0" fontId="3" fillId="2" borderId="4" xfId="0" applyFont="1" applyFill="1" applyBorder="1" applyAlignment="1">
      <alignment vertical="top" wrapText="1"/>
    </xf>
    <xf numFmtId="0" fontId="3" fillId="2" borderId="4" xfId="0" applyFont="1" applyFill="1" applyBorder="1" applyAlignment="1">
      <alignment horizontal="left" vertical="top" wrapText="1"/>
    </xf>
    <xf numFmtId="0" fontId="6" fillId="2" borderId="10" xfId="0" applyFont="1" applyFill="1" applyBorder="1" applyAlignment="1">
      <alignment horizontal="left" vertical="top"/>
    </xf>
    <xf numFmtId="0" fontId="6" fillId="0" borderId="10" xfId="0" applyFont="1" applyBorder="1" applyAlignment="1">
      <alignment horizontal="left" vertical="top" wrapText="1"/>
    </xf>
    <xf numFmtId="0" fontId="3" fillId="2" borderId="4" xfId="0" applyFont="1" applyFill="1" applyBorder="1" applyAlignment="1">
      <alignment vertical="top"/>
    </xf>
    <xf numFmtId="0" fontId="3" fillId="2" borderId="9" xfId="0" applyFont="1" applyFill="1" applyBorder="1" applyAlignment="1">
      <alignment vertical="top"/>
    </xf>
    <xf numFmtId="0" fontId="3" fillId="2" borderId="9" xfId="0" applyFont="1" applyFill="1" applyBorder="1" applyAlignment="1">
      <alignment horizontal="left" vertical="top" wrapText="1"/>
    </xf>
    <xf numFmtId="0" fontId="6" fillId="2" borderId="9" xfId="0" applyFont="1" applyFill="1" applyBorder="1" applyAlignment="1">
      <alignment horizontal="left" vertical="top"/>
    </xf>
    <xf numFmtId="0" fontId="6" fillId="2" borderId="0" xfId="0" applyFont="1" applyFill="1" applyBorder="1" applyAlignment="1">
      <alignment horizontal="left" vertical="top" wrapText="1"/>
    </xf>
    <xf numFmtId="0" fontId="6" fillId="2" borderId="2" xfId="0" applyFont="1" applyFill="1" applyBorder="1" applyAlignment="1">
      <alignment horizontal="left" vertical="top" wrapText="1"/>
    </xf>
    <xf numFmtId="0" fontId="6" fillId="2" borderId="2" xfId="0" applyFont="1" applyFill="1" applyBorder="1" applyAlignment="1">
      <alignment horizontal="left" vertical="top"/>
    </xf>
    <xf numFmtId="0" fontId="3" fillId="2" borderId="10" xfId="0" applyFont="1" applyFill="1" applyBorder="1" applyAlignment="1">
      <alignment horizontal="left" vertical="top" wrapText="1"/>
    </xf>
    <xf numFmtId="0" fontId="6" fillId="2" borderId="0" xfId="0" applyFont="1" applyFill="1" applyBorder="1" applyAlignment="1">
      <alignment horizontal="left" vertical="top"/>
    </xf>
    <xf numFmtId="0" fontId="6" fillId="2" borderId="3" xfId="0" applyFont="1" applyFill="1" applyBorder="1" applyAlignment="1">
      <alignment horizontal="left" vertical="top"/>
    </xf>
  </cellXfs>
  <cellStyles count="4">
    <cellStyle name="Comma" xfId="2" builtinId="3"/>
    <cellStyle name="Comma [0] 8" xfId="1" xr:uid="{27B3EC96-953B-45EF-B619-8BE1C35524AB}"/>
    <cellStyle name="Normal" xfId="0" builtinId="0"/>
    <cellStyle name="Percent" xfId="3" builtinId="5"/>
  </cellStyles>
  <dxfs count="0"/>
  <tableStyles count="0" defaultTableStyle="TableStyleMedium2" defaultPivotStyle="PivotStyleLight16"/>
  <colors>
    <mruColors>
      <color rgb="FFFFE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3</xdr:row>
          <xdr:rowOff>0</xdr:rowOff>
        </xdr:from>
        <xdr:to>
          <xdr:col>11</xdr:col>
          <xdr:colOff>317500</xdr:colOff>
          <xdr:row>37</xdr:row>
          <xdr:rowOff>25400</xdr:rowOff>
        </xdr:to>
        <xdr:sp macro="" textlink="">
          <xdr:nvSpPr>
            <xdr:cNvPr id="8193" name="Object 1" hidden="1">
              <a:extLst>
                <a:ext uri="{63B3BB69-23CF-44E3-9099-C40C66FF867C}">
                  <a14:compatExt spid="_x0000_s8193"/>
                </a:ext>
                <a:ext uri="{FF2B5EF4-FFF2-40B4-BE49-F238E27FC236}">
                  <a16:creationId xmlns:a16="http://schemas.microsoft.com/office/drawing/2014/main" id="{00000000-0008-0000-0600-00000120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7.bin"/><Relationship Id="rId5" Type="http://schemas.openxmlformats.org/officeDocument/2006/relationships/image" Target="../media/image1.emf"/><Relationship Id="rId4" Type="http://schemas.openxmlformats.org/officeDocument/2006/relationships/package" Target="../embeddings/Microsoft_Word_Document.docx"/></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49684-D094-4E82-9B6B-946577143532}">
  <sheetPr>
    <pageSetUpPr fitToPage="1"/>
  </sheetPr>
  <dimension ref="A1:D12"/>
  <sheetViews>
    <sheetView tabSelected="1" workbookViewId="0">
      <selection activeCell="A3" sqref="A3"/>
    </sheetView>
  </sheetViews>
  <sheetFormatPr baseColWidth="10" defaultColWidth="9.1640625" defaultRowHeight="11" x14ac:dyDescent="0.15"/>
  <cols>
    <col min="1" max="1" width="40.5" style="2" customWidth="1"/>
    <col min="2" max="4" width="24.5" style="2" customWidth="1"/>
    <col min="5" max="16384" width="9.1640625" style="2"/>
  </cols>
  <sheetData>
    <row r="1" spans="1:4" s="6" customFormat="1" ht="18" x14ac:dyDescent="0.15">
      <c r="A1" s="7" t="s">
        <v>19</v>
      </c>
    </row>
    <row r="2" spans="1:4" ht="18" x14ac:dyDescent="0.15">
      <c r="A2" s="1" t="s">
        <v>0</v>
      </c>
    </row>
    <row r="3" spans="1:4" ht="13" x14ac:dyDescent="0.15">
      <c r="A3" s="3" t="s">
        <v>376</v>
      </c>
    </row>
    <row r="4" spans="1:4" ht="12" thickBot="1" x14ac:dyDescent="0.2">
      <c r="A4" s="143" t="s">
        <v>1</v>
      </c>
      <c r="B4" s="143" t="s">
        <v>2</v>
      </c>
      <c r="C4" s="143" t="s">
        <v>3</v>
      </c>
      <c r="D4" s="143" t="s">
        <v>4</v>
      </c>
    </row>
    <row r="5" spans="1:4" ht="13" thickTop="1" x14ac:dyDescent="0.15">
      <c r="A5" s="142" t="s">
        <v>5</v>
      </c>
      <c r="B5" s="142" t="s">
        <v>6</v>
      </c>
      <c r="C5" s="142" t="s">
        <v>7</v>
      </c>
      <c r="D5" s="142" t="s">
        <v>8</v>
      </c>
    </row>
    <row r="6" spans="1:4" ht="12" x14ac:dyDescent="0.15">
      <c r="A6" s="4" t="s">
        <v>9</v>
      </c>
      <c r="B6" s="4" t="s">
        <v>10</v>
      </c>
      <c r="C6" s="4" t="s">
        <v>11</v>
      </c>
      <c r="D6" s="4" t="s">
        <v>12</v>
      </c>
    </row>
    <row r="7" spans="1:4" ht="35.25" customHeight="1" x14ac:dyDescent="0.15">
      <c r="A7" s="173" t="s">
        <v>13</v>
      </c>
      <c r="B7" s="173"/>
      <c r="C7" s="173"/>
      <c r="D7" s="173"/>
    </row>
    <row r="8" spans="1:4" x14ac:dyDescent="0.15">
      <c r="A8" s="5" t="s">
        <v>375</v>
      </c>
      <c r="B8" s="5"/>
      <c r="C8" s="5"/>
      <c r="D8" s="5"/>
    </row>
    <row r="9" spans="1:4" x14ac:dyDescent="0.15">
      <c r="A9" s="5"/>
      <c r="B9" s="5"/>
      <c r="C9" s="5"/>
      <c r="D9" s="5"/>
    </row>
    <row r="10" spans="1:4" ht="12" thickBot="1" x14ac:dyDescent="0.2">
      <c r="A10" s="144" t="s">
        <v>1</v>
      </c>
      <c r="B10" s="144" t="s">
        <v>2</v>
      </c>
      <c r="C10" s="144" t="s">
        <v>3</v>
      </c>
      <c r="D10" s="144" t="s">
        <v>4</v>
      </c>
    </row>
    <row r="11" spans="1:4" ht="13" thickTop="1" x14ac:dyDescent="0.15">
      <c r="A11" s="142" t="s">
        <v>14</v>
      </c>
      <c r="B11" s="142" t="s">
        <v>15</v>
      </c>
      <c r="C11" s="142" t="s">
        <v>16</v>
      </c>
      <c r="D11" s="142" t="s">
        <v>17</v>
      </c>
    </row>
    <row r="12" spans="1:4" x14ac:dyDescent="0.15">
      <c r="A12" s="5" t="s">
        <v>18</v>
      </c>
      <c r="B12" s="5"/>
      <c r="C12" s="5"/>
      <c r="D12" s="5"/>
    </row>
  </sheetData>
  <mergeCells count="1">
    <mergeCell ref="A7:D7"/>
  </mergeCells>
  <pageMargins left="0.25" right="0.25" top="0.75" bottom="0.75" header="0.3" footer="0.3"/>
  <pageSetup scale="89" orientation="portrait" verticalDpi="0" r:id="rId1"/>
  <headerFooter>
    <oddFooter>&amp;L&amp;1#&amp;"Calibri"&amp;9&amp;K000000INTERNAL. This information is accessible to ADB Management and staff. It may be shared outside ADB with appropriate permission.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FF3D0-6B1D-447C-BBBD-5ACC92C6845B}">
  <sheetPr>
    <pageSetUpPr fitToPage="1"/>
  </sheetPr>
  <dimension ref="A1:M73"/>
  <sheetViews>
    <sheetView workbookViewId="0">
      <selection activeCell="A3" sqref="A3"/>
    </sheetView>
  </sheetViews>
  <sheetFormatPr baseColWidth="10" defaultColWidth="8.6640625" defaultRowHeight="11" x14ac:dyDescent="0.15"/>
  <cols>
    <col min="1" max="1" width="37.83203125" style="2" customWidth="1"/>
    <col min="2" max="13" width="10.5" style="2" customWidth="1"/>
    <col min="14" max="16384" width="8.6640625" style="2"/>
  </cols>
  <sheetData>
    <row r="1" spans="1:13" s="6" customFormat="1" ht="18" x14ac:dyDescent="0.15">
      <c r="A1" s="7" t="s">
        <v>19</v>
      </c>
    </row>
    <row r="2" spans="1:13" ht="18" x14ac:dyDescent="0.2">
      <c r="A2" s="8" t="s">
        <v>0</v>
      </c>
      <c r="B2" s="5"/>
      <c r="C2" s="5"/>
      <c r="D2" s="5"/>
      <c r="E2" s="5"/>
      <c r="F2" s="5"/>
      <c r="G2" s="5"/>
      <c r="H2" s="5"/>
      <c r="I2" s="5"/>
      <c r="J2" s="5"/>
      <c r="K2" s="5"/>
      <c r="L2" s="5"/>
      <c r="M2" s="5"/>
    </row>
    <row r="3" spans="1:13" ht="13" x14ac:dyDescent="0.15">
      <c r="A3" s="9" t="s">
        <v>374</v>
      </c>
      <c r="B3" s="5"/>
      <c r="C3" s="5"/>
      <c r="D3" s="5"/>
      <c r="E3" s="5"/>
      <c r="F3" s="5"/>
      <c r="G3" s="5"/>
      <c r="H3" s="5"/>
      <c r="I3" s="5"/>
      <c r="J3" s="5"/>
      <c r="K3" s="5"/>
      <c r="L3" s="5"/>
      <c r="M3" s="5"/>
    </row>
    <row r="4" spans="1:13" x14ac:dyDescent="0.15">
      <c r="A4" s="10" t="s">
        <v>20</v>
      </c>
      <c r="B4" s="5"/>
      <c r="C4" s="5"/>
      <c r="D4" s="11"/>
      <c r="E4" s="5"/>
      <c r="F4" s="5"/>
      <c r="G4" s="5"/>
      <c r="H4" s="5"/>
      <c r="I4" s="5"/>
      <c r="J4" s="5"/>
      <c r="K4" s="5"/>
      <c r="L4" s="5"/>
      <c r="M4" s="5"/>
    </row>
    <row r="5" spans="1:13" ht="12" thickBot="1" x14ac:dyDescent="0.2">
      <c r="A5" s="135" t="s">
        <v>1</v>
      </c>
      <c r="B5" s="137" t="s">
        <v>21</v>
      </c>
      <c r="C5" s="137">
        <v>2011</v>
      </c>
      <c r="D5" s="137">
        <v>2012</v>
      </c>
      <c r="E5" s="136">
        <v>2013</v>
      </c>
      <c r="F5" s="136">
        <v>2014</v>
      </c>
      <c r="G5" s="137">
        <v>2015</v>
      </c>
      <c r="H5" s="137" t="s">
        <v>22</v>
      </c>
      <c r="I5" s="137">
        <v>2017</v>
      </c>
      <c r="J5" s="137">
        <v>2018</v>
      </c>
      <c r="K5" s="136">
        <v>2019</v>
      </c>
      <c r="L5" s="137">
        <v>2020</v>
      </c>
    </row>
    <row r="6" spans="1:13" ht="12" thickTop="1" x14ac:dyDescent="0.15">
      <c r="A6" s="138" t="s">
        <v>23</v>
      </c>
      <c r="B6" s="140"/>
      <c r="C6" s="140"/>
      <c r="D6" s="140"/>
      <c r="E6" s="140"/>
      <c r="F6" s="141"/>
      <c r="G6" s="141"/>
      <c r="H6" s="141"/>
      <c r="I6" s="141"/>
      <c r="J6" s="141"/>
      <c r="K6" s="64"/>
      <c r="L6" s="64"/>
    </row>
    <row r="7" spans="1:13" s="19" customFormat="1" x14ac:dyDescent="0.15">
      <c r="A7" s="15" t="s">
        <v>24</v>
      </c>
      <c r="B7" s="16">
        <v>52769426</v>
      </c>
      <c r="C7" s="16">
        <v>54119971</v>
      </c>
      <c r="D7" s="16">
        <v>55211396</v>
      </c>
      <c r="E7" s="16">
        <v>56539560</v>
      </c>
      <c r="F7" s="16">
        <v>57900787</v>
      </c>
      <c r="G7" s="16">
        <v>59267759</v>
      </c>
      <c r="H7" s="16">
        <v>61656547</v>
      </c>
      <c r="I7" s="16">
        <v>62928077</v>
      </c>
      <c r="J7" s="16">
        <v>64199606</v>
      </c>
      <c r="K7" s="17">
        <v>65471134</v>
      </c>
      <c r="L7" s="36" t="s">
        <v>31</v>
      </c>
    </row>
    <row r="8" spans="1:13" s="19" customFormat="1" x14ac:dyDescent="0.15">
      <c r="A8" s="20" t="s">
        <v>25</v>
      </c>
      <c r="B8" s="18">
        <v>52764750</v>
      </c>
      <c r="C8" s="18">
        <v>54114821</v>
      </c>
      <c r="D8" s="18">
        <v>55206444</v>
      </c>
      <c r="E8" s="18">
        <v>56534592</v>
      </c>
      <c r="F8" s="18">
        <v>57895721</v>
      </c>
      <c r="G8" s="18">
        <v>59262772</v>
      </c>
      <c r="H8" s="18">
        <v>61651177</v>
      </c>
      <c r="I8" s="18">
        <v>62922617</v>
      </c>
      <c r="J8" s="18">
        <v>64194057</v>
      </c>
      <c r="K8" s="17">
        <v>65465497</v>
      </c>
      <c r="L8" s="17" t="s">
        <v>31</v>
      </c>
    </row>
    <row r="9" spans="1:13" s="19" customFormat="1" x14ac:dyDescent="0.15">
      <c r="A9" s="20" t="s">
        <v>26</v>
      </c>
      <c r="B9" s="18">
        <v>4676</v>
      </c>
      <c r="C9" s="18">
        <v>5150</v>
      </c>
      <c r="D9" s="18">
        <v>4952</v>
      </c>
      <c r="E9" s="18">
        <v>4968</v>
      </c>
      <c r="F9" s="18">
        <v>5066</v>
      </c>
      <c r="G9" s="18">
        <v>4987</v>
      </c>
      <c r="H9" s="18">
        <v>5370</v>
      </c>
      <c r="I9" s="18">
        <v>5460</v>
      </c>
      <c r="J9" s="18">
        <v>5550</v>
      </c>
      <c r="K9" s="17">
        <v>5637</v>
      </c>
      <c r="L9" s="17" t="s">
        <v>31</v>
      </c>
    </row>
    <row r="10" spans="1:13" s="19" customFormat="1" x14ac:dyDescent="0.15">
      <c r="A10" s="21" t="s">
        <v>27</v>
      </c>
      <c r="B10" s="22">
        <v>99.99</v>
      </c>
      <c r="C10" s="22">
        <v>99.99</v>
      </c>
      <c r="D10" s="22">
        <v>99.99</v>
      </c>
      <c r="E10" s="22">
        <v>99.99</v>
      </c>
      <c r="F10" s="22">
        <v>99.99</v>
      </c>
      <c r="G10" s="22">
        <v>99.99</v>
      </c>
      <c r="H10" s="22">
        <v>99.99</v>
      </c>
      <c r="I10" s="22">
        <v>99.99</v>
      </c>
      <c r="J10" s="22">
        <v>99.99</v>
      </c>
      <c r="K10" s="22">
        <v>99.99</v>
      </c>
      <c r="L10" s="17" t="s">
        <v>31</v>
      </c>
    </row>
    <row r="11" spans="1:13" x14ac:dyDescent="0.15">
      <c r="A11" s="23" t="s">
        <v>28</v>
      </c>
      <c r="B11" s="24">
        <v>2.5</v>
      </c>
      <c r="C11" s="24">
        <v>2.6</v>
      </c>
      <c r="D11" s="24">
        <v>2</v>
      </c>
      <c r="E11" s="24">
        <v>2.4</v>
      </c>
      <c r="F11" s="24">
        <v>2.4</v>
      </c>
      <c r="G11" s="24">
        <v>2.4</v>
      </c>
      <c r="H11" s="24">
        <v>4</v>
      </c>
      <c r="I11" s="24">
        <v>2.1</v>
      </c>
      <c r="J11" s="24">
        <v>2</v>
      </c>
      <c r="K11" s="25">
        <v>1.9</v>
      </c>
      <c r="L11" s="17" t="s">
        <v>31</v>
      </c>
    </row>
    <row r="12" spans="1:13" x14ac:dyDescent="0.15">
      <c r="A12" s="27" t="s">
        <v>29</v>
      </c>
      <c r="B12" s="28"/>
      <c r="C12" s="28"/>
      <c r="D12" s="28"/>
      <c r="E12" s="29"/>
      <c r="F12" s="30"/>
      <c r="G12" s="31"/>
      <c r="H12" s="31"/>
      <c r="I12" s="31"/>
      <c r="J12" s="31"/>
      <c r="K12" s="32"/>
      <c r="L12" s="32"/>
    </row>
    <row r="13" spans="1:13" s="37" customFormat="1" ht="12" x14ac:dyDescent="0.15">
      <c r="A13" s="33" t="s">
        <v>30</v>
      </c>
      <c r="B13" s="34">
        <v>50</v>
      </c>
      <c r="C13" s="34">
        <v>49.6</v>
      </c>
      <c r="D13" s="34">
        <v>48.8</v>
      </c>
      <c r="E13" s="25" t="s">
        <v>31</v>
      </c>
      <c r="F13" s="25" t="s">
        <v>31</v>
      </c>
      <c r="G13" s="25" t="s">
        <v>31</v>
      </c>
      <c r="H13" s="25" t="s">
        <v>31</v>
      </c>
      <c r="I13" s="25" t="s">
        <v>31</v>
      </c>
      <c r="J13" s="35" t="s">
        <v>31</v>
      </c>
      <c r="K13" s="36" t="s">
        <v>31</v>
      </c>
      <c r="L13" s="36" t="s">
        <v>31</v>
      </c>
    </row>
    <row r="14" spans="1:13" s="37" customFormat="1" ht="12" x14ac:dyDescent="0.15">
      <c r="A14" s="38" t="s">
        <v>32</v>
      </c>
      <c r="B14" s="26">
        <v>6.2</v>
      </c>
      <c r="C14" s="26">
        <v>6.4</v>
      </c>
      <c r="D14" s="26">
        <v>6.4</v>
      </c>
      <c r="E14" s="25" t="s">
        <v>31</v>
      </c>
      <c r="F14" s="25" t="s">
        <v>31</v>
      </c>
      <c r="G14" s="25" t="s">
        <v>31</v>
      </c>
      <c r="H14" s="25">
        <v>16.7</v>
      </c>
      <c r="I14" s="25" t="s">
        <v>31</v>
      </c>
      <c r="J14" s="25" t="s">
        <v>31</v>
      </c>
      <c r="K14" s="17" t="s">
        <v>31</v>
      </c>
      <c r="L14" s="17" t="s">
        <v>31</v>
      </c>
    </row>
    <row r="15" spans="1:13" s="37" customFormat="1" ht="12" x14ac:dyDescent="0.15">
      <c r="A15" s="38" t="s">
        <v>33</v>
      </c>
      <c r="B15" s="26">
        <v>6.5</v>
      </c>
      <c r="C15" s="26">
        <v>6.5</v>
      </c>
      <c r="D15" s="26">
        <v>6.9</v>
      </c>
      <c r="E15" s="25" t="s">
        <v>31</v>
      </c>
      <c r="F15" s="25" t="s">
        <v>31</v>
      </c>
      <c r="G15" s="25" t="s">
        <v>31</v>
      </c>
      <c r="H15" s="25">
        <v>7.3</v>
      </c>
      <c r="I15" s="25" t="s">
        <v>31</v>
      </c>
      <c r="J15" s="25" t="s">
        <v>31</v>
      </c>
      <c r="K15" s="17" t="s">
        <v>31</v>
      </c>
      <c r="L15" s="17" t="s">
        <v>31</v>
      </c>
    </row>
    <row r="16" spans="1:13" s="37" customFormat="1" ht="12" x14ac:dyDescent="0.15">
      <c r="A16" s="38" t="s">
        <v>34</v>
      </c>
      <c r="B16" s="25" t="s">
        <v>31</v>
      </c>
      <c r="C16" s="25" t="s">
        <v>31</v>
      </c>
      <c r="D16" s="25" t="s">
        <v>31</v>
      </c>
      <c r="E16" s="25" t="s">
        <v>31</v>
      </c>
      <c r="F16" s="25" t="s">
        <v>31</v>
      </c>
      <c r="G16" s="25" t="s">
        <v>31</v>
      </c>
      <c r="H16" s="25">
        <v>0.9</v>
      </c>
      <c r="I16" s="25" t="s">
        <v>31</v>
      </c>
      <c r="J16" s="25" t="s">
        <v>31</v>
      </c>
      <c r="K16" s="17" t="s">
        <v>31</v>
      </c>
      <c r="L16" s="17" t="s">
        <v>31</v>
      </c>
    </row>
    <row r="17" spans="1:12" s="37" customFormat="1" ht="12" x14ac:dyDescent="0.15">
      <c r="A17" s="38" t="s">
        <v>35</v>
      </c>
      <c r="B17" s="26">
        <v>29.4</v>
      </c>
      <c r="C17" s="26">
        <v>29.6</v>
      </c>
      <c r="D17" s="26">
        <v>28.8</v>
      </c>
      <c r="E17" s="25" t="s">
        <v>31</v>
      </c>
      <c r="F17" s="25" t="s">
        <v>31</v>
      </c>
      <c r="G17" s="25" t="s">
        <v>31</v>
      </c>
      <c r="H17" s="25">
        <v>63.5</v>
      </c>
      <c r="I17" s="25" t="s">
        <v>31</v>
      </c>
      <c r="J17" s="25" t="s">
        <v>31</v>
      </c>
      <c r="K17" s="17" t="s">
        <v>31</v>
      </c>
      <c r="L17" s="17" t="s">
        <v>31</v>
      </c>
    </row>
    <row r="18" spans="1:12" s="37" customFormat="1" ht="12" x14ac:dyDescent="0.15">
      <c r="A18" s="38" t="s">
        <v>36</v>
      </c>
      <c r="B18" s="26">
        <v>6.3</v>
      </c>
      <c r="C18" s="26">
        <v>6.4</v>
      </c>
      <c r="D18" s="26">
        <v>6.9</v>
      </c>
      <c r="E18" s="25" t="s">
        <v>31</v>
      </c>
      <c r="F18" s="25" t="s">
        <v>31</v>
      </c>
      <c r="G18" s="25" t="s">
        <v>31</v>
      </c>
      <c r="H18" s="25">
        <v>10.7</v>
      </c>
      <c r="I18" s="25" t="s">
        <v>31</v>
      </c>
      <c r="J18" s="25" t="s">
        <v>31</v>
      </c>
      <c r="K18" s="17" t="s">
        <v>31</v>
      </c>
      <c r="L18" s="17" t="s">
        <v>31</v>
      </c>
    </row>
    <row r="19" spans="1:12" s="37" customFormat="1" ht="11.25" customHeight="1" x14ac:dyDescent="0.15">
      <c r="A19" s="39" t="s">
        <v>37</v>
      </c>
      <c r="B19" s="24">
        <v>1.6</v>
      </c>
      <c r="C19" s="24">
        <v>1.6</v>
      </c>
      <c r="D19" s="24">
        <v>2.1</v>
      </c>
      <c r="E19" s="25" t="s">
        <v>31</v>
      </c>
      <c r="F19" s="25" t="s">
        <v>31</v>
      </c>
      <c r="G19" s="25" t="s">
        <v>31</v>
      </c>
      <c r="H19" s="25">
        <v>0.9</v>
      </c>
      <c r="I19" s="25" t="s">
        <v>31</v>
      </c>
      <c r="J19" s="25" t="s">
        <v>31</v>
      </c>
      <c r="K19" s="17" t="s">
        <v>31</v>
      </c>
      <c r="L19" s="17" t="s">
        <v>31</v>
      </c>
    </row>
    <row r="20" spans="1:12" x14ac:dyDescent="0.15">
      <c r="A20" s="27" t="s">
        <v>38</v>
      </c>
      <c r="B20" s="29"/>
      <c r="C20" s="29"/>
      <c r="D20" s="29"/>
      <c r="E20" s="40"/>
      <c r="F20" s="32"/>
      <c r="G20" s="32"/>
      <c r="H20" s="41"/>
      <c r="I20" s="32"/>
      <c r="J20" s="32"/>
      <c r="K20" s="32"/>
      <c r="L20" s="32"/>
    </row>
    <row r="21" spans="1:12" ht="12" x14ac:dyDescent="0.15">
      <c r="A21" s="42" t="s">
        <v>39</v>
      </c>
      <c r="B21" s="25" t="s">
        <v>31</v>
      </c>
      <c r="C21" s="25" t="s">
        <v>31</v>
      </c>
      <c r="D21" s="25" t="s">
        <v>31</v>
      </c>
      <c r="E21" s="25" t="s">
        <v>31</v>
      </c>
      <c r="F21" s="25" t="s">
        <v>31</v>
      </c>
      <c r="G21" s="25" t="s">
        <v>31</v>
      </c>
      <c r="H21" s="25" t="s">
        <v>31</v>
      </c>
      <c r="I21" s="25" t="s">
        <v>31</v>
      </c>
      <c r="J21" s="25" t="s">
        <v>31</v>
      </c>
      <c r="K21" s="25" t="s">
        <v>31</v>
      </c>
      <c r="L21" s="25" t="s">
        <v>31</v>
      </c>
    </row>
    <row r="22" spans="1:12" ht="12" x14ac:dyDescent="0.15">
      <c r="A22" s="43" t="s">
        <v>37</v>
      </c>
      <c r="B22" s="25" t="s">
        <v>31</v>
      </c>
      <c r="C22" s="25" t="s">
        <v>31</v>
      </c>
      <c r="D22" s="25" t="s">
        <v>31</v>
      </c>
      <c r="E22" s="25" t="s">
        <v>31</v>
      </c>
      <c r="F22" s="25" t="s">
        <v>31</v>
      </c>
      <c r="G22" s="25" t="s">
        <v>31</v>
      </c>
      <c r="H22" s="25" t="s">
        <v>31</v>
      </c>
      <c r="I22" s="25" t="s">
        <v>31</v>
      </c>
      <c r="J22" s="25" t="s">
        <v>31</v>
      </c>
      <c r="K22" s="25" t="s">
        <v>31</v>
      </c>
      <c r="L22" s="25" t="s">
        <v>31</v>
      </c>
    </row>
    <row r="23" spans="1:12" x14ac:dyDescent="0.15">
      <c r="A23" s="12" t="s">
        <v>40</v>
      </c>
      <c r="B23" s="44"/>
      <c r="C23" s="44"/>
      <c r="D23" s="44"/>
      <c r="E23" s="44"/>
      <c r="F23" s="13"/>
      <c r="G23" s="13"/>
      <c r="H23" s="13"/>
      <c r="I23" s="13"/>
      <c r="J23" s="13"/>
      <c r="K23" s="14"/>
      <c r="L23" s="14"/>
    </row>
    <row r="24" spans="1:12" x14ac:dyDescent="0.15">
      <c r="A24" s="45" t="s">
        <v>41</v>
      </c>
      <c r="B24" s="16">
        <v>98885997</v>
      </c>
      <c r="C24" s="16">
        <v>100991962</v>
      </c>
      <c r="D24" s="16">
        <v>104613681</v>
      </c>
      <c r="E24" s="16">
        <v>110808154</v>
      </c>
      <c r="F24" s="16">
        <v>117681244</v>
      </c>
      <c r="G24" s="16">
        <v>127423437</v>
      </c>
      <c r="H24" s="16">
        <v>116273356</v>
      </c>
      <c r="I24" s="16">
        <v>120260177</v>
      </c>
      <c r="J24" s="16">
        <v>120598138</v>
      </c>
      <c r="K24" s="36">
        <v>123368672</v>
      </c>
      <c r="L24" s="25" t="s">
        <v>31</v>
      </c>
    </row>
    <row r="25" spans="1:12" x14ac:dyDescent="0.15">
      <c r="A25" s="46" t="s">
        <v>42</v>
      </c>
      <c r="B25" s="18">
        <v>96193623</v>
      </c>
      <c r="C25" s="18">
        <v>98238913</v>
      </c>
      <c r="D25" s="18">
        <v>101722458</v>
      </c>
      <c r="E25" s="18">
        <v>107657509</v>
      </c>
      <c r="F25" s="18">
        <v>114144082</v>
      </c>
      <c r="G25" s="18">
        <v>123229386</v>
      </c>
      <c r="H25" s="18">
        <v>112828610</v>
      </c>
      <c r="I25" s="18">
        <v>116431224</v>
      </c>
      <c r="J25" s="18">
        <v>116978631</v>
      </c>
      <c r="K25" s="17">
        <v>119562843</v>
      </c>
      <c r="L25" s="25" t="s">
        <v>31</v>
      </c>
    </row>
    <row r="26" spans="1:12" x14ac:dyDescent="0.15">
      <c r="A26" s="46" t="s">
        <v>43</v>
      </c>
      <c r="B26" s="18">
        <v>2692374</v>
      </c>
      <c r="C26" s="18">
        <v>2753049</v>
      </c>
      <c r="D26" s="18">
        <v>2891224</v>
      </c>
      <c r="E26" s="18">
        <v>3150645</v>
      </c>
      <c r="F26" s="18">
        <v>3537162</v>
      </c>
      <c r="G26" s="18">
        <v>4194051</v>
      </c>
      <c r="H26" s="18">
        <v>3444746</v>
      </c>
      <c r="I26" s="18">
        <v>3828953</v>
      </c>
      <c r="J26" s="18">
        <v>3619507</v>
      </c>
      <c r="K26" s="17">
        <v>3805829</v>
      </c>
      <c r="L26" s="25" t="s">
        <v>31</v>
      </c>
    </row>
    <row r="27" spans="1:12" x14ac:dyDescent="0.15">
      <c r="A27" s="47" t="s">
        <v>44</v>
      </c>
      <c r="B27" s="26">
        <v>97.3</v>
      </c>
      <c r="C27" s="26">
        <v>97.3</v>
      </c>
      <c r="D27" s="26">
        <v>97.2</v>
      </c>
      <c r="E27" s="26">
        <v>97.2</v>
      </c>
      <c r="F27" s="26">
        <v>97</v>
      </c>
      <c r="G27" s="26">
        <v>96.7</v>
      </c>
      <c r="H27" s="26">
        <v>97</v>
      </c>
      <c r="I27" s="26">
        <v>96.8</v>
      </c>
      <c r="J27" s="26">
        <v>97</v>
      </c>
      <c r="K27" s="25">
        <v>96.92</v>
      </c>
      <c r="L27" s="25" t="s">
        <v>31</v>
      </c>
    </row>
    <row r="28" spans="1:12" x14ac:dyDescent="0.15">
      <c r="A28" s="47" t="s">
        <v>45</v>
      </c>
      <c r="B28" s="48">
        <v>2.3072179293947888</v>
      </c>
      <c r="C28" s="26">
        <v>2.1</v>
      </c>
      <c r="D28" s="26">
        <v>3.5</v>
      </c>
      <c r="E28" s="26">
        <v>5.8</v>
      </c>
      <c r="F28" s="26">
        <v>6</v>
      </c>
      <c r="G28" s="26">
        <v>8</v>
      </c>
      <c r="H28" s="26">
        <v>-8.4</v>
      </c>
      <c r="I28" s="26">
        <v>3.2</v>
      </c>
      <c r="J28" s="26">
        <v>0.5</v>
      </c>
      <c r="K28" s="25">
        <v>2.2000000000000002</v>
      </c>
      <c r="L28" s="25" t="s">
        <v>31</v>
      </c>
    </row>
    <row r="29" spans="1:12" x14ac:dyDescent="0.15">
      <c r="A29" s="49" t="s">
        <v>46</v>
      </c>
      <c r="B29" s="25" t="s">
        <v>31</v>
      </c>
      <c r="C29" s="25" t="s">
        <v>31</v>
      </c>
      <c r="D29" s="25" t="s">
        <v>31</v>
      </c>
      <c r="E29" s="25" t="s">
        <v>31</v>
      </c>
      <c r="F29" s="25" t="s">
        <v>31</v>
      </c>
      <c r="G29" s="25" t="s">
        <v>31</v>
      </c>
      <c r="H29" s="25" t="s">
        <v>31</v>
      </c>
      <c r="I29" s="25" t="s">
        <v>31</v>
      </c>
      <c r="J29" s="50">
        <v>38.664180744397704</v>
      </c>
      <c r="K29" s="25">
        <v>38.5</v>
      </c>
      <c r="L29" s="25" t="s">
        <v>31</v>
      </c>
    </row>
    <row r="30" spans="1:12" x14ac:dyDescent="0.15">
      <c r="A30" s="51" t="s">
        <v>47</v>
      </c>
      <c r="B30" s="52"/>
      <c r="C30" s="52"/>
      <c r="D30" s="52"/>
      <c r="E30" s="52"/>
      <c r="F30" s="53"/>
      <c r="G30" s="32"/>
      <c r="H30" s="32"/>
      <c r="I30" s="32"/>
      <c r="J30" s="32"/>
      <c r="K30" s="32"/>
      <c r="L30" s="32"/>
    </row>
    <row r="31" spans="1:12" ht="12" x14ac:dyDescent="0.15">
      <c r="A31" s="33" t="s">
        <v>30</v>
      </c>
      <c r="B31" s="34">
        <v>44.2</v>
      </c>
      <c r="C31" s="34">
        <v>43.1</v>
      </c>
      <c r="D31" s="34">
        <v>42.4</v>
      </c>
      <c r="E31" s="35" t="s">
        <v>31</v>
      </c>
      <c r="F31" s="25" t="s">
        <v>31</v>
      </c>
      <c r="G31" s="25" t="s">
        <v>31</v>
      </c>
      <c r="H31" s="25" t="s">
        <v>31</v>
      </c>
      <c r="I31" s="35" t="s">
        <v>31</v>
      </c>
      <c r="J31" s="35" t="s">
        <v>31</v>
      </c>
      <c r="K31" s="35" t="s">
        <v>31</v>
      </c>
      <c r="L31" s="35" t="s">
        <v>31</v>
      </c>
    </row>
    <row r="32" spans="1:12" ht="12" x14ac:dyDescent="0.15">
      <c r="A32" s="38" t="s">
        <v>32</v>
      </c>
      <c r="B32" s="26">
        <v>11.5</v>
      </c>
      <c r="C32" s="26">
        <v>11.7</v>
      </c>
      <c r="D32" s="26">
        <v>11.7</v>
      </c>
      <c r="E32" s="25" t="s">
        <v>31</v>
      </c>
      <c r="F32" s="25" t="s">
        <v>31</v>
      </c>
      <c r="G32" s="25" t="s">
        <v>31</v>
      </c>
      <c r="H32" s="25">
        <v>20.5</v>
      </c>
      <c r="I32" s="25" t="s">
        <v>31</v>
      </c>
      <c r="J32" s="25" t="s">
        <v>31</v>
      </c>
      <c r="K32" s="25" t="s">
        <v>31</v>
      </c>
      <c r="L32" s="25" t="s">
        <v>31</v>
      </c>
    </row>
    <row r="33" spans="1:12" ht="12" x14ac:dyDescent="0.15">
      <c r="A33" s="38" t="s">
        <v>33</v>
      </c>
      <c r="B33" s="26">
        <v>6.1</v>
      </c>
      <c r="C33" s="26">
        <v>5.8</v>
      </c>
      <c r="D33" s="26">
        <v>6.9</v>
      </c>
      <c r="E33" s="25" t="s">
        <v>31</v>
      </c>
      <c r="F33" s="25" t="s">
        <v>31</v>
      </c>
      <c r="G33" s="25" t="s">
        <v>31</v>
      </c>
      <c r="H33" s="25">
        <v>4.7</v>
      </c>
      <c r="I33" s="25" t="s">
        <v>31</v>
      </c>
      <c r="J33" s="25" t="s">
        <v>31</v>
      </c>
      <c r="K33" s="25" t="s">
        <v>31</v>
      </c>
      <c r="L33" s="25" t="s">
        <v>31</v>
      </c>
    </row>
    <row r="34" spans="1:12" ht="12" x14ac:dyDescent="0.15">
      <c r="A34" s="38" t="s">
        <v>34</v>
      </c>
      <c r="B34" s="25" t="s">
        <v>31</v>
      </c>
      <c r="C34" s="25" t="s">
        <v>31</v>
      </c>
      <c r="D34" s="25" t="s">
        <v>31</v>
      </c>
      <c r="E34" s="25" t="s">
        <v>31</v>
      </c>
      <c r="F34" s="25" t="s">
        <v>31</v>
      </c>
      <c r="G34" s="25" t="s">
        <v>31</v>
      </c>
      <c r="H34" s="25" t="s">
        <v>31</v>
      </c>
      <c r="I34" s="25" t="s">
        <v>31</v>
      </c>
      <c r="J34" s="25" t="s">
        <v>31</v>
      </c>
      <c r="K34" s="25" t="s">
        <v>31</v>
      </c>
      <c r="L34" s="25" t="s">
        <v>31</v>
      </c>
    </row>
    <row r="35" spans="1:12" ht="12" x14ac:dyDescent="0.15">
      <c r="A35" s="38" t="s">
        <v>35</v>
      </c>
      <c r="B35" s="26">
        <v>22.6</v>
      </c>
      <c r="C35" s="26">
        <v>22.5</v>
      </c>
      <c r="D35" s="26">
        <v>21.7</v>
      </c>
      <c r="E35" s="25" t="s">
        <v>31</v>
      </c>
      <c r="F35" s="25" t="s">
        <v>31</v>
      </c>
      <c r="G35" s="25" t="s">
        <v>31</v>
      </c>
      <c r="H35" s="25">
        <v>54.4</v>
      </c>
      <c r="I35" s="25" t="s">
        <v>31</v>
      </c>
      <c r="J35" s="25" t="s">
        <v>31</v>
      </c>
      <c r="K35" s="25" t="s">
        <v>31</v>
      </c>
      <c r="L35" s="25" t="s">
        <v>31</v>
      </c>
    </row>
    <row r="36" spans="1:12" ht="12" x14ac:dyDescent="0.15">
      <c r="A36" s="38" t="s">
        <v>36</v>
      </c>
      <c r="B36" s="26">
        <v>9.6999999999999993</v>
      </c>
      <c r="C36" s="26">
        <v>10.9</v>
      </c>
      <c r="D36" s="26">
        <v>10.5</v>
      </c>
      <c r="E36" s="25" t="s">
        <v>31</v>
      </c>
      <c r="F36" s="25" t="s">
        <v>31</v>
      </c>
      <c r="G36" s="25" t="s">
        <v>31</v>
      </c>
      <c r="H36" s="25">
        <v>19.5</v>
      </c>
      <c r="I36" s="25" t="s">
        <v>31</v>
      </c>
      <c r="J36" s="25" t="s">
        <v>31</v>
      </c>
      <c r="K36" s="25" t="s">
        <v>31</v>
      </c>
      <c r="L36" s="25" t="s">
        <v>31</v>
      </c>
    </row>
    <row r="37" spans="1:12" ht="12" x14ac:dyDescent="0.15">
      <c r="A37" s="39" t="s">
        <v>37</v>
      </c>
      <c r="B37" s="24">
        <v>5.9</v>
      </c>
      <c r="C37" s="24">
        <v>6</v>
      </c>
      <c r="D37" s="24">
        <v>6.8</v>
      </c>
      <c r="E37" s="50" t="s">
        <v>31</v>
      </c>
      <c r="F37" s="25" t="s">
        <v>31</v>
      </c>
      <c r="G37" s="25" t="s">
        <v>31</v>
      </c>
      <c r="H37" s="25">
        <v>0.9</v>
      </c>
      <c r="I37" s="50" t="s">
        <v>31</v>
      </c>
      <c r="J37" s="50" t="s">
        <v>31</v>
      </c>
      <c r="K37" s="50" t="s">
        <v>31</v>
      </c>
      <c r="L37" s="50" t="s">
        <v>31</v>
      </c>
    </row>
    <row r="38" spans="1:12" x14ac:dyDescent="0.15">
      <c r="A38" s="27" t="s">
        <v>48</v>
      </c>
      <c r="B38" s="29"/>
      <c r="C38" s="29"/>
      <c r="D38" s="29"/>
      <c r="E38" s="29"/>
      <c r="F38" s="32"/>
      <c r="G38" s="32"/>
      <c r="H38" s="32"/>
      <c r="I38" s="32"/>
      <c r="J38" s="32"/>
      <c r="K38" s="32"/>
      <c r="L38" s="32"/>
    </row>
    <row r="39" spans="1:12" ht="12" x14ac:dyDescent="0.15">
      <c r="A39" s="42" t="s">
        <v>39</v>
      </c>
      <c r="B39" s="17" t="s">
        <v>31</v>
      </c>
      <c r="C39" s="17" t="s">
        <v>31</v>
      </c>
      <c r="D39" s="17" t="s">
        <v>31</v>
      </c>
      <c r="E39" s="17" t="s">
        <v>31</v>
      </c>
      <c r="F39" s="17" t="s">
        <v>31</v>
      </c>
      <c r="G39" s="17" t="s">
        <v>31</v>
      </c>
      <c r="H39" s="17" t="s">
        <v>31</v>
      </c>
      <c r="I39" s="17" t="s">
        <v>31</v>
      </c>
      <c r="J39" s="17" t="s">
        <v>31</v>
      </c>
      <c r="K39" s="17" t="s">
        <v>31</v>
      </c>
      <c r="L39" s="17" t="s">
        <v>31</v>
      </c>
    </row>
    <row r="40" spans="1:12" ht="12" x14ac:dyDescent="0.15">
      <c r="A40" s="43" t="s">
        <v>37</v>
      </c>
      <c r="B40" s="17" t="s">
        <v>31</v>
      </c>
      <c r="C40" s="17" t="s">
        <v>31</v>
      </c>
      <c r="D40" s="17" t="s">
        <v>31</v>
      </c>
      <c r="E40" s="17" t="s">
        <v>31</v>
      </c>
      <c r="F40" s="17" t="s">
        <v>31</v>
      </c>
      <c r="G40" s="17" t="s">
        <v>31</v>
      </c>
      <c r="H40" s="17" t="s">
        <v>31</v>
      </c>
      <c r="I40" s="17" t="s">
        <v>31</v>
      </c>
      <c r="J40" s="17" t="s">
        <v>31</v>
      </c>
      <c r="K40" s="17" t="s">
        <v>31</v>
      </c>
      <c r="L40" s="17" t="s">
        <v>31</v>
      </c>
    </row>
    <row r="41" spans="1:12" x14ac:dyDescent="0.15">
      <c r="A41" s="12" t="s">
        <v>49</v>
      </c>
      <c r="B41" s="54"/>
      <c r="C41" s="54"/>
      <c r="D41" s="54"/>
      <c r="E41" s="54"/>
      <c r="F41" s="54"/>
      <c r="G41" s="54"/>
      <c r="H41" s="54"/>
      <c r="I41" s="54"/>
      <c r="J41" s="54"/>
      <c r="K41" s="14"/>
      <c r="L41" s="14"/>
    </row>
    <row r="42" spans="1:12" x14ac:dyDescent="0.15">
      <c r="A42" s="45" t="s">
        <v>50</v>
      </c>
      <c r="B42" s="16">
        <v>2969346</v>
      </c>
      <c r="C42" s="16">
        <v>3411575</v>
      </c>
      <c r="D42" s="16">
        <v>4321830</v>
      </c>
      <c r="E42" s="16">
        <v>4869568</v>
      </c>
      <c r="F42" s="16">
        <v>5440008</v>
      </c>
      <c r="G42" s="16">
        <v>6228285</v>
      </c>
      <c r="H42" s="16">
        <v>7009283</v>
      </c>
      <c r="I42" s="16">
        <v>7820283</v>
      </c>
      <c r="J42" s="16">
        <v>8573895</v>
      </c>
      <c r="K42" s="17">
        <v>9580763</v>
      </c>
      <c r="L42" s="25" t="s">
        <v>31</v>
      </c>
    </row>
    <row r="43" spans="1:12" x14ac:dyDescent="0.15">
      <c r="A43" s="5" t="s">
        <v>51</v>
      </c>
      <c r="B43" s="26">
        <v>56.2</v>
      </c>
      <c r="C43" s="26">
        <v>56.2</v>
      </c>
      <c r="D43" s="26">
        <v>58</v>
      </c>
      <c r="E43" s="26">
        <v>59.1</v>
      </c>
      <c r="F43" s="26">
        <v>60.3</v>
      </c>
      <c r="G43" s="26">
        <v>61.4</v>
      </c>
      <c r="H43" s="26">
        <v>59.8</v>
      </c>
      <c r="I43" s="26">
        <v>60.9</v>
      </c>
      <c r="J43" s="26">
        <v>61.1</v>
      </c>
      <c r="K43" s="25">
        <v>60.5</v>
      </c>
      <c r="L43" s="25" t="s">
        <v>31</v>
      </c>
    </row>
    <row r="44" spans="1:12" x14ac:dyDescent="0.15">
      <c r="A44" s="5" t="s">
        <v>52</v>
      </c>
      <c r="B44" s="48">
        <v>13.627608174723509</v>
      </c>
      <c r="C44" s="26">
        <v>14.9</v>
      </c>
      <c r="D44" s="26">
        <v>26.7</v>
      </c>
      <c r="E44" s="26">
        <v>12.7</v>
      </c>
      <c r="F44" s="26">
        <v>11.7</v>
      </c>
      <c r="G44" s="26">
        <v>14.5</v>
      </c>
      <c r="H44" s="26">
        <v>12.5</v>
      </c>
      <c r="I44" s="26">
        <v>11.6</v>
      </c>
      <c r="J44" s="26">
        <v>9.6</v>
      </c>
      <c r="K44" s="25">
        <v>6.7</v>
      </c>
      <c r="L44" s="25" t="s">
        <v>31</v>
      </c>
    </row>
    <row r="45" spans="1:12" x14ac:dyDescent="0.15">
      <c r="A45" s="55" t="s">
        <v>53</v>
      </c>
      <c r="B45" s="56">
        <v>30.868428773079895</v>
      </c>
      <c r="C45" s="56">
        <v>34.727328467081065</v>
      </c>
      <c r="D45" s="56">
        <v>42.486488087025975</v>
      </c>
      <c r="E45" s="56">
        <v>45.23203300198967</v>
      </c>
      <c r="F45" s="56">
        <v>47.659133129652744</v>
      </c>
      <c r="G45" s="56">
        <v>50.542205898842994</v>
      </c>
      <c r="H45" s="56">
        <v>62.123277065985306</v>
      </c>
      <c r="I45" s="56">
        <v>67.166544603189948</v>
      </c>
      <c r="J45" s="56">
        <v>73.294540436193003</v>
      </c>
      <c r="K45" s="25" t="s">
        <v>31</v>
      </c>
      <c r="L45" s="25" t="s">
        <v>31</v>
      </c>
    </row>
    <row r="46" spans="1:12" x14ac:dyDescent="0.15">
      <c r="A46" s="27" t="s">
        <v>54</v>
      </c>
      <c r="B46" s="57"/>
      <c r="C46" s="57"/>
      <c r="D46" s="57"/>
      <c r="E46" s="58"/>
      <c r="F46" s="53"/>
      <c r="G46" s="32"/>
      <c r="H46" s="32"/>
      <c r="I46" s="32"/>
      <c r="J46" s="32"/>
      <c r="K46" s="32"/>
      <c r="L46" s="32"/>
    </row>
    <row r="47" spans="1:12" ht="12" x14ac:dyDescent="0.15">
      <c r="A47" s="33" t="s">
        <v>30</v>
      </c>
      <c r="B47" s="34">
        <v>27.6</v>
      </c>
      <c r="C47" s="34">
        <v>27.7</v>
      </c>
      <c r="D47" s="34">
        <v>23.4</v>
      </c>
      <c r="E47" s="17" t="s">
        <v>31</v>
      </c>
      <c r="F47" s="17" t="s">
        <v>31</v>
      </c>
      <c r="G47" s="17" t="s">
        <v>31</v>
      </c>
      <c r="H47" s="25" t="s">
        <v>31</v>
      </c>
      <c r="I47" s="17" t="s">
        <v>31</v>
      </c>
      <c r="J47" s="36" t="s">
        <v>31</v>
      </c>
      <c r="K47" s="36" t="s">
        <v>31</v>
      </c>
      <c r="L47" s="35" t="s">
        <v>31</v>
      </c>
    </row>
    <row r="48" spans="1:12" ht="12" x14ac:dyDescent="0.15">
      <c r="A48" s="38" t="s">
        <v>32</v>
      </c>
      <c r="B48" s="26">
        <v>16.3</v>
      </c>
      <c r="C48" s="26">
        <v>15.4</v>
      </c>
      <c r="D48" s="26">
        <v>18.2</v>
      </c>
      <c r="E48" s="17" t="s">
        <v>31</v>
      </c>
      <c r="F48" s="17" t="s">
        <v>31</v>
      </c>
      <c r="G48" s="17" t="s">
        <v>31</v>
      </c>
      <c r="H48" s="25">
        <v>26.8</v>
      </c>
      <c r="I48" s="17" t="s">
        <v>31</v>
      </c>
      <c r="J48" s="17" t="s">
        <v>31</v>
      </c>
      <c r="K48" s="17" t="s">
        <v>31</v>
      </c>
      <c r="L48" s="25" t="s">
        <v>31</v>
      </c>
    </row>
    <row r="49" spans="1:12" ht="12" x14ac:dyDescent="0.15">
      <c r="A49" s="38" t="s">
        <v>33</v>
      </c>
      <c r="B49" s="26">
        <v>5.6</v>
      </c>
      <c r="C49" s="26">
        <v>5.6</v>
      </c>
      <c r="D49" s="26">
        <v>5.0999999999999996</v>
      </c>
      <c r="E49" s="17" t="s">
        <v>31</v>
      </c>
      <c r="F49" s="17" t="s">
        <v>31</v>
      </c>
      <c r="G49" s="17" t="s">
        <v>31</v>
      </c>
      <c r="H49" s="25">
        <v>4.8</v>
      </c>
      <c r="I49" s="17" t="s">
        <v>31</v>
      </c>
      <c r="J49" s="17" t="s">
        <v>31</v>
      </c>
      <c r="K49" s="17" t="s">
        <v>31</v>
      </c>
      <c r="L49" s="25" t="s">
        <v>31</v>
      </c>
    </row>
    <row r="50" spans="1:12" ht="12" x14ac:dyDescent="0.15">
      <c r="A50" s="38" t="s">
        <v>34</v>
      </c>
      <c r="B50" s="25" t="s">
        <v>31</v>
      </c>
      <c r="C50" s="25" t="s">
        <v>31</v>
      </c>
      <c r="D50" s="25" t="s">
        <v>31</v>
      </c>
      <c r="E50" s="17" t="s">
        <v>31</v>
      </c>
      <c r="F50" s="17" t="s">
        <v>31</v>
      </c>
      <c r="G50" s="17" t="s">
        <v>31</v>
      </c>
      <c r="H50" s="25" t="s">
        <v>31</v>
      </c>
      <c r="I50" s="17" t="s">
        <v>31</v>
      </c>
      <c r="J50" s="17" t="s">
        <v>31</v>
      </c>
      <c r="K50" s="17" t="s">
        <v>31</v>
      </c>
      <c r="L50" s="25" t="s">
        <v>31</v>
      </c>
    </row>
    <row r="51" spans="1:12" ht="12" x14ac:dyDescent="0.15">
      <c r="A51" s="38" t="s">
        <v>35</v>
      </c>
      <c r="B51" s="26">
        <v>24.1</v>
      </c>
      <c r="C51" s="26">
        <v>24.9</v>
      </c>
      <c r="D51" s="26">
        <v>26.6</v>
      </c>
      <c r="E51" s="17" t="s">
        <v>31</v>
      </c>
      <c r="F51" s="17" t="s">
        <v>31</v>
      </c>
      <c r="G51" s="17" t="s">
        <v>31</v>
      </c>
      <c r="H51" s="25">
        <v>47.8</v>
      </c>
      <c r="I51" s="17" t="s">
        <v>31</v>
      </c>
      <c r="J51" s="17" t="s">
        <v>31</v>
      </c>
      <c r="K51" s="17" t="s">
        <v>31</v>
      </c>
      <c r="L51" s="25" t="s">
        <v>31</v>
      </c>
    </row>
    <row r="52" spans="1:12" ht="12" x14ac:dyDescent="0.15">
      <c r="A52" s="38" t="s">
        <v>36</v>
      </c>
      <c r="B52" s="26">
        <v>16.7</v>
      </c>
      <c r="C52" s="26">
        <v>16.899999999999999</v>
      </c>
      <c r="D52" s="26">
        <v>16.8</v>
      </c>
      <c r="E52" s="17" t="s">
        <v>31</v>
      </c>
      <c r="F52" s="17" t="s">
        <v>31</v>
      </c>
      <c r="G52" s="17" t="s">
        <v>31</v>
      </c>
      <c r="H52" s="25">
        <v>20.6</v>
      </c>
      <c r="I52" s="17" t="s">
        <v>31</v>
      </c>
      <c r="J52" s="17" t="s">
        <v>31</v>
      </c>
      <c r="K52" s="17" t="s">
        <v>31</v>
      </c>
      <c r="L52" s="25" t="s">
        <v>31</v>
      </c>
    </row>
    <row r="53" spans="1:12" ht="12" x14ac:dyDescent="0.15">
      <c r="A53" s="39" t="s">
        <v>37</v>
      </c>
      <c r="B53" s="24">
        <v>9.6</v>
      </c>
      <c r="C53" s="24">
        <v>9.6</v>
      </c>
      <c r="D53" s="24">
        <v>9.6</v>
      </c>
      <c r="E53" s="17" t="s">
        <v>31</v>
      </c>
      <c r="F53" s="17" t="s">
        <v>31</v>
      </c>
      <c r="G53" s="17" t="s">
        <v>31</v>
      </c>
      <c r="H53" s="25" t="s">
        <v>31</v>
      </c>
      <c r="I53" s="17" t="s">
        <v>31</v>
      </c>
      <c r="J53" s="59" t="s">
        <v>31</v>
      </c>
      <c r="K53" s="59" t="s">
        <v>31</v>
      </c>
      <c r="L53" s="50" t="s">
        <v>31</v>
      </c>
    </row>
    <row r="54" spans="1:12" x14ac:dyDescent="0.15">
      <c r="A54" s="27" t="s">
        <v>55</v>
      </c>
      <c r="B54" s="29"/>
      <c r="C54" s="29"/>
      <c r="D54" s="29"/>
      <c r="E54" s="40"/>
      <c r="F54" s="32"/>
      <c r="G54" s="32"/>
      <c r="H54" s="32"/>
      <c r="I54" s="32"/>
      <c r="J54" s="32"/>
      <c r="K54" s="32"/>
      <c r="L54" s="32"/>
    </row>
    <row r="55" spans="1:12" ht="12" x14ac:dyDescent="0.15">
      <c r="A55" s="42" t="s">
        <v>39</v>
      </c>
      <c r="B55" s="36" t="s">
        <v>31</v>
      </c>
      <c r="C55" s="36" t="s">
        <v>31</v>
      </c>
      <c r="D55" s="36" t="s">
        <v>31</v>
      </c>
      <c r="E55" s="36" t="s">
        <v>31</v>
      </c>
      <c r="F55" s="36" t="s">
        <v>31</v>
      </c>
      <c r="G55" s="36" t="s">
        <v>31</v>
      </c>
      <c r="H55" s="36" t="s">
        <v>31</v>
      </c>
      <c r="I55" s="36" t="s">
        <v>31</v>
      </c>
      <c r="J55" s="36" t="s">
        <v>31</v>
      </c>
      <c r="K55" s="36" t="s">
        <v>31</v>
      </c>
      <c r="L55" s="36" t="s">
        <v>31</v>
      </c>
    </row>
    <row r="56" spans="1:12" ht="12" x14ac:dyDescent="0.15">
      <c r="A56" s="43" t="s">
        <v>37</v>
      </c>
      <c r="B56" s="59" t="s">
        <v>31</v>
      </c>
      <c r="C56" s="59" t="s">
        <v>31</v>
      </c>
      <c r="D56" s="59" t="s">
        <v>31</v>
      </c>
      <c r="E56" s="59" t="s">
        <v>31</v>
      </c>
      <c r="F56" s="59" t="s">
        <v>31</v>
      </c>
      <c r="G56" s="59" t="s">
        <v>31</v>
      </c>
      <c r="H56" s="59" t="s">
        <v>31</v>
      </c>
      <c r="I56" s="59" t="s">
        <v>31</v>
      </c>
      <c r="J56" s="59" t="s">
        <v>31</v>
      </c>
      <c r="K56" s="59" t="s">
        <v>31</v>
      </c>
      <c r="L56" s="59" t="s">
        <v>31</v>
      </c>
    </row>
    <row r="57" spans="1:12" x14ac:dyDescent="0.15">
      <c r="A57" s="12" t="s">
        <v>56</v>
      </c>
      <c r="B57" s="44"/>
      <c r="C57" s="44"/>
      <c r="D57" s="44"/>
      <c r="E57" s="44"/>
      <c r="F57" s="44"/>
      <c r="G57" s="44"/>
      <c r="H57" s="44"/>
      <c r="I57" s="44"/>
      <c r="J57" s="44"/>
      <c r="K57" s="14"/>
      <c r="L57" s="14"/>
    </row>
    <row r="58" spans="1:12" x14ac:dyDescent="0.15">
      <c r="A58" s="45" t="s">
        <v>57</v>
      </c>
      <c r="B58" s="60">
        <v>157779.1</v>
      </c>
      <c r="C58" s="60">
        <v>203496.6</v>
      </c>
      <c r="D58" s="60">
        <v>190020.3</v>
      </c>
      <c r="E58" s="60">
        <v>182551.8</v>
      </c>
      <c r="F58" s="60">
        <v>175980</v>
      </c>
      <c r="G58" s="60">
        <v>150366.29999999999</v>
      </c>
      <c r="H58" s="60">
        <v>145134</v>
      </c>
      <c r="I58" s="60">
        <v>168828.2</v>
      </c>
      <c r="J58" s="60">
        <v>180012.7</v>
      </c>
      <c r="K58" s="17">
        <v>167683</v>
      </c>
      <c r="L58" s="25" t="s">
        <v>31</v>
      </c>
    </row>
    <row r="59" spans="1:12" x14ac:dyDescent="0.15">
      <c r="A59" s="5" t="s">
        <v>58</v>
      </c>
      <c r="B59" s="25" t="s">
        <v>31</v>
      </c>
      <c r="C59" s="61">
        <v>28.975637457686094</v>
      </c>
      <c r="D59" s="61">
        <v>-6.6223710862982568</v>
      </c>
      <c r="E59" s="61">
        <v>-3.9303695447275899</v>
      </c>
      <c r="F59" s="61">
        <v>-3.5999645032259275</v>
      </c>
      <c r="G59" s="61">
        <v>-14.554892601431986</v>
      </c>
      <c r="H59" s="61">
        <v>-3.4797025663330072</v>
      </c>
      <c r="I59" s="61">
        <v>16.325740350296975</v>
      </c>
      <c r="J59" s="61">
        <v>6.624781878856731</v>
      </c>
      <c r="K59" s="25" t="s">
        <v>31</v>
      </c>
      <c r="L59" s="25" t="s">
        <v>31</v>
      </c>
    </row>
    <row r="60" spans="1:12" x14ac:dyDescent="0.15">
      <c r="A60" s="5" t="s">
        <v>59</v>
      </c>
      <c r="B60" s="18">
        <v>162255</v>
      </c>
      <c r="C60" s="18">
        <v>175895</v>
      </c>
      <c r="D60" s="18">
        <v>187442</v>
      </c>
      <c r="E60" s="18">
        <v>166627</v>
      </c>
      <c r="F60" s="18">
        <v>182113</v>
      </c>
      <c r="G60" s="18">
        <v>185975</v>
      </c>
      <c r="H60" s="18">
        <v>255126</v>
      </c>
      <c r="I60" s="18">
        <v>301630</v>
      </c>
      <c r="J60" s="18">
        <v>293841</v>
      </c>
      <c r="K60" s="17">
        <v>339191</v>
      </c>
      <c r="L60" s="25" t="s">
        <v>31</v>
      </c>
    </row>
    <row r="61" spans="1:12" x14ac:dyDescent="0.15">
      <c r="A61" s="5" t="s">
        <v>60</v>
      </c>
      <c r="B61" s="26">
        <v>17</v>
      </c>
      <c r="C61" s="26">
        <v>15.8</v>
      </c>
      <c r="D61" s="26">
        <v>16.399999999999999</v>
      </c>
      <c r="E61" s="26">
        <v>14.1</v>
      </c>
      <c r="F61" s="26">
        <v>15.7</v>
      </c>
      <c r="G61" s="26">
        <v>15.7</v>
      </c>
      <c r="H61" s="26">
        <v>14.4</v>
      </c>
      <c r="I61" s="26">
        <v>14.5</v>
      </c>
      <c r="J61" s="26">
        <v>14.4</v>
      </c>
      <c r="K61" s="25">
        <v>15.7</v>
      </c>
      <c r="L61" s="25" t="s">
        <v>31</v>
      </c>
    </row>
    <row r="62" spans="1:12" x14ac:dyDescent="0.15">
      <c r="A62" s="62" t="s">
        <v>61</v>
      </c>
      <c r="B62" s="24">
        <v>-8.9</v>
      </c>
      <c r="C62" s="24">
        <v>8.4</v>
      </c>
      <c r="D62" s="24">
        <v>6.6</v>
      </c>
      <c r="E62" s="24">
        <v>-11.1</v>
      </c>
      <c r="F62" s="24">
        <v>9.3000000000000007</v>
      </c>
      <c r="G62" s="24">
        <v>2.1</v>
      </c>
      <c r="H62" s="24">
        <v>37.200000000000003</v>
      </c>
      <c r="I62" s="24">
        <v>18.2</v>
      </c>
      <c r="J62" s="24">
        <v>-2.6</v>
      </c>
      <c r="K62" s="25">
        <v>15.4</v>
      </c>
      <c r="L62" s="25" t="s">
        <v>31</v>
      </c>
    </row>
    <row r="63" spans="1:12" x14ac:dyDescent="0.15">
      <c r="A63" s="12" t="s">
        <v>62</v>
      </c>
      <c r="B63" s="63"/>
      <c r="C63" s="63"/>
      <c r="D63" s="63"/>
      <c r="E63" s="63"/>
      <c r="F63" s="64"/>
      <c r="G63" s="64"/>
      <c r="H63" s="64"/>
      <c r="I63" s="64"/>
      <c r="J63" s="64"/>
      <c r="K63" s="14"/>
      <c r="L63" s="14"/>
    </row>
    <row r="64" spans="1:12" x14ac:dyDescent="0.15">
      <c r="A64" s="45" t="s">
        <v>63</v>
      </c>
      <c r="B64" s="65">
        <v>135663.29999999999</v>
      </c>
      <c r="C64" s="65">
        <v>177435.6</v>
      </c>
      <c r="D64" s="65">
        <v>191689.5</v>
      </c>
      <c r="E64" s="65">
        <v>186628.7</v>
      </c>
      <c r="F64" s="65">
        <v>178178.8</v>
      </c>
      <c r="G64" s="65">
        <v>142694.79999999999</v>
      </c>
      <c r="H64" s="65">
        <v>135652.79999999999</v>
      </c>
      <c r="I64" s="65">
        <v>156985.5</v>
      </c>
      <c r="J64" s="65">
        <v>188711.3</v>
      </c>
      <c r="K64" s="36">
        <v>170727</v>
      </c>
      <c r="L64" s="25" t="s">
        <v>31</v>
      </c>
    </row>
    <row r="65" spans="1:13" x14ac:dyDescent="0.15">
      <c r="A65" s="5" t="s">
        <v>64</v>
      </c>
      <c r="B65" s="17" t="s">
        <v>31</v>
      </c>
      <c r="C65" s="61">
        <v>30.791157225277598</v>
      </c>
      <c r="D65" s="61">
        <v>8.0332808072337194</v>
      </c>
      <c r="E65" s="61">
        <v>-2.6401028747010078</v>
      </c>
      <c r="F65" s="61">
        <v>-4.5276530351441249</v>
      </c>
      <c r="G65" s="61">
        <v>-19.914827128704427</v>
      </c>
      <c r="H65" s="61">
        <v>-4.9350081432539943</v>
      </c>
      <c r="I65" s="61">
        <v>15.725956264817247</v>
      </c>
      <c r="J65" s="61">
        <v>20.209382395189358</v>
      </c>
      <c r="K65" s="17" t="s">
        <v>31</v>
      </c>
      <c r="L65" s="25" t="s">
        <v>31</v>
      </c>
    </row>
    <row r="66" spans="1:13" x14ac:dyDescent="0.15">
      <c r="A66" s="5" t="s">
        <v>65</v>
      </c>
      <c r="B66" s="17" t="s">
        <v>31</v>
      </c>
      <c r="C66" s="17" t="s">
        <v>31</v>
      </c>
      <c r="D66" s="17" t="s">
        <v>31</v>
      </c>
      <c r="E66" s="17" t="s">
        <v>31</v>
      </c>
      <c r="F66" s="17" t="s">
        <v>31</v>
      </c>
      <c r="G66" s="17" t="s">
        <v>31</v>
      </c>
      <c r="H66" s="17" t="s">
        <v>31</v>
      </c>
      <c r="I66" s="17" t="s">
        <v>31</v>
      </c>
      <c r="J66" s="17" t="s">
        <v>31</v>
      </c>
      <c r="K66" s="17" t="s">
        <v>31</v>
      </c>
      <c r="L66" s="25" t="s">
        <v>31</v>
      </c>
    </row>
    <row r="67" spans="1:13" x14ac:dyDescent="0.15">
      <c r="A67" s="5" t="s">
        <v>66</v>
      </c>
      <c r="B67" s="17" t="s">
        <v>31</v>
      </c>
      <c r="C67" s="17" t="s">
        <v>31</v>
      </c>
      <c r="D67" s="17" t="s">
        <v>31</v>
      </c>
      <c r="E67" s="17" t="s">
        <v>31</v>
      </c>
      <c r="F67" s="17" t="s">
        <v>31</v>
      </c>
      <c r="G67" s="17" t="s">
        <v>31</v>
      </c>
      <c r="H67" s="17" t="s">
        <v>31</v>
      </c>
      <c r="I67" s="17" t="s">
        <v>31</v>
      </c>
      <c r="J67" s="17" t="s">
        <v>31</v>
      </c>
      <c r="K67" s="17" t="s">
        <v>31</v>
      </c>
      <c r="L67" s="25" t="s">
        <v>31</v>
      </c>
      <c r="M67" s="66"/>
    </row>
    <row r="68" spans="1:13" ht="11.25" customHeight="1" x14ac:dyDescent="0.15">
      <c r="A68" s="62" t="s">
        <v>67</v>
      </c>
      <c r="B68" s="59" t="s">
        <v>31</v>
      </c>
      <c r="C68" s="59" t="s">
        <v>31</v>
      </c>
      <c r="D68" s="59" t="s">
        <v>31</v>
      </c>
      <c r="E68" s="59" t="s">
        <v>31</v>
      </c>
      <c r="F68" s="59" t="s">
        <v>31</v>
      </c>
      <c r="G68" s="59" t="s">
        <v>31</v>
      </c>
      <c r="H68" s="59" t="s">
        <v>31</v>
      </c>
      <c r="I68" s="59" t="s">
        <v>31</v>
      </c>
      <c r="J68" s="59" t="s">
        <v>31</v>
      </c>
      <c r="K68" s="59" t="s">
        <v>31</v>
      </c>
      <c r="L68" s="50" t="s">
        <v>31</v>
      </c>
      <c r="M68" s="66"/>
    </row>
    <row r="69" spans="1:13" x14ac:dyDescent="0.15">
      <c r="A69" s="66" t="s">
        <v>68</v>
      </c>
      <c r="B69" s="66"/>
      <c r="C69" s="66"/>
      <c r="D69" s="66"/>
      <c r="E69" s="66"/>
      <c r="F69" s="66"/>
      <c r="G69" s="66"/>
      <c r="H69" s="66"/>
      <c r="I69" s="66"/>
      <c r="J69" s="66"/>
      <c r="K69" s="66"/>
      <c r="L69" s="66"/>
      <c r="M69" s="66"/>
    </row>
    <row r="70" spans="1:13" x14ac:dyDescent="0.15">
      <c r="A70" s="2" t="s">
        <v>69</v>
      </c>
      <c r="B70" s="66"/>
      <c r="C70" s="66"/>
      <c r="D70" s="66"/>
      <c r="E70" s="66"/>
      <c r="F70" s="66"/>
      <c r="G70" s="66"/>
      <c r="H70" s="66"/>
      <c r="I70" s="66"/>
      <c r="J70" s="66"/>
      <c r="K70" s="66"/>
      <c r="L70" s="66"/>
      <c r="M70" s="66"/>
    </row>
    <row r="71" spans="1:13" x14ac:dyDescent="0.15">
      <c r="A71" s="66" t="s">
        <v>70</v>
      </c>
      <c r="B71" s="66"/>
      <c r="C71" s="66"/>
      <c r="D71" s="66"/>
      <c r="E71" s="66"/>
      <c r="F71" s="66"/>
      <c r="G71" s="66"/>
      <c r="H71" s="66"/>
      <c r="I71" s="66"/>
      <c r="J71" s="66"/>
      <c r="K71" s="66"/>
      <c r="L71" s="66"/>
      <c r="M71" s="66"/>
    </row>
    <row r="72" spans="1:13" ht="11.25" customHeight="1" x14ac:dyDescent="0.15">
      <c r="A72" s="67" t="s">
        <v>71</v>
      </c>
      <c r="B72" s="66"/>
      <c r="C72" s="66"/>
      <c r="D72" s="66"/>
      <c r="E72" s="66"/>
      <c r="F72" s="66"/>
      <c r="G72" s="66"/>
      <c r="H72" s="66"/>
      <c r="I72" s="66"/>
      <c r="J72" s="66"/>
      <c r="K72" s="66"/>
      <c r="L72" s="66"/>
      <c r="M72" s="67"/>
    </row>
    <row r="73" spans="1:13" ht="11.25" customHeight="1" x14ac:dyDescent="0.15"/>
  </sheetData>
  <pageMargins left="0.25" right="0.25" top="0.75" bottom="0.75" header="0.3" footer="0.3"/>
  <pageSetup scale="61" orientation="portrait" verticalDpi="0" r:id="rId1"/>
  <headerFooter>
    <oddFooter>&amp;L&amp;1#&amp;"Calibri"&amp;9&amp;K000000INTERNAL. This information is accessible to ADB Management and staff. It may be shared outside ADB with appropriate permission.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142B5-A8EC-441C-80B5-09A6DDD8193D}">
  <sheetPr>
    <pageSetUpPr fitToPage="1"/>
  </sheetPr>
  <dimension ref="A1:L65"/>
  <sheetViews>
    <sheetView workbookViewId="0">
      <selection activeCell="A3" sqref="A3"/>
    </sheetView>
  </sheetViews>
  <sheetFormatPr baseColWidth="10" defaultColWidth="8.6640625" defaultRowHeight="11" x14ac:dyDescent="0.15"/>
  <cols>
    <col min="1" max="1" width="39.83203125" style="2" customWidth="1"/>
    <col min="2" max="10" width="9.6640625" style="2" customWidth="1"/>
    <col min="11" max="12" width="11.1640625" style="2" bestFit="1" customWidth="1"/>
    <col min="13" max="16384" width="8.6640625" style="2"/>
  </cols>
  <sheetData>
    <row r="1" spans="1:12" s="6" customFormat="1" ht="18" x14ac:dyDescent="0.15">
      <c r="A1" s="7" t="s">
        <v>19</v>
      </c>
    </row>
    <row r="2" spans="1:12" ht="18" x14ac:dyDescent="0.2">
      <c r="A2" s="8" t="s">
        <v>0</v>
      </c>
    </row>
    <row r="3" spans="1:12" ht="13" x14ac:dyDescent="0.15">
      <c r="A3" s="68" t="s">
        <v>373</v>
      </c>
    </row>
    <row r="4" spans="1:12" x14ac:dyDescent="0.15">
      <c r="A4" s="10" t="s">
        <v>20</v>
      </c>
      <c r="B4" s="5"/>
      <c r="C4" s="5"/>
      <c r="D4" s="5"/>
      <c r="E4" s="5"/>
      <c r="F4" s="5"/>
      <c r="G4" s="5"/>
      <c r="H4" s="5"/>
      <c r="I4" s="5"/>
    </row>
    <row r="5" spans="1:12" ht="12" thickBot="1" x14ac:dyDescent="0.2">
      <c r="A5" s="135" t="s">
        <v>1</v>
      </c>
      <c r="B5" s="136">
        <v>2011</v>
      </c>
      <c r="C5" s="137">
        <v>2012</v>
      </c>
      <c r="D5" s="136">
        <v>2013</v>
      </c>
      <c r="E5" s="136">
        <v>2014</v>
      </c>
      <c r="F5" s="136">
        <v>2015</v>
      </c>
      <c r="G5" s="136">
        <v>2016</v>
      </c>
      <c r="H5" s="136">
        <v>2017</v>
      </c>
      <c r="I5" s="136">
        <v>2018</v>
      </c>
      <c r="J5" s="136">
        <v>2019</v>
      </c>
      <c r="K5" s="136">
        <v>2020</v>
      </c>
      <c r="L5" s="136" t="s">
        <v>72</v>
      </c>
    </row>
    <row r="6" spans="1:12" ht="12" thickTop="1" x14ac:dyDescent="0.15">
      <c r="A6" s="138" t="s">
        <v>73</v>
      </c>
      <c r="B6" s="139"/>
      <c r="C6" s="139"/>
      <c r="D6" s="139"/>
      <c r="E6" s="64"/>
      <c r="F6" s="64"/>
      <c r="G6" s="64"/>
      <c r="H6" s="64"/>
      <c r="I6" s="64"/>
      <c r="J6" s="64"/>
      <c r="K6" s="64"/>
      <c r="L6" s="64"/>
    </row>
    <row r="7" spans="1:12" x14ac:dyDescent="0.15">
      <c r="A7" s="45" t="s">
        <v>74</v>
      </c>
      <c r="B7" s="36">
        <v>120</v>
      </c>
      <c r="C7" s="36">
        <v>120</v>
      </c>
      <c r="D7" s="36">
        <v>120</v>
      </c>
      <c r="E7" s="36">
        <v>119</v>
      </c>
      <c r="F7" s="36">
        <v>118</v>
      </c>
      <c r="G7" s="36">
        <v>116</v>
      </c>
      <c r="H7" s="36">
        <v>115</v>
      </c>
      <c r="I7" s="36">
        <v>115</v>
      </c>
      <c r="J7" s="36">
        <v>110</v>
      </c>
      <c r="K7" s="36">
        <v>108</v>
      </c>
      <c r="L7" s="36">
        <v>108</v>
      </c>
    </row>
    <row r="8" spans="1:12" x14ac:dyDescent="0.15">
      <c r="A8" s="5" t="s">
        <v>75</v>
      </c>
      <c r="B8" s="17">
        <v>4</v>
      </c>
      <c r="C8" s="17">
        <v>4</v>
      </c>
      <c r="D8" s="17">
        <v>4</v>
      </c>
      <c r="E8" s="127">
        <v>4</v>
      </c>
      <c r="F8" s="127">
        <v>4</v>
      </c>
      <c r="G8" s="127">
        <v>4</v>
      </c>
      <c r="H8" s="127">
        <v>4</v>
      </c>
      <c r="I8" s="127">
        <v>4</v>
      </c>
      <c r="J8" s="127">
        <v>4</v>
      </c>
      <c r="K8" s="127">
        <v>4</v>
      </c>
      <c r="L8" s="127">
        <v>4</v>
      </c>
    </row>
    <row r="9" spans="1:12" ht="10" customHeight="1" x14ac:dyDescent="0.15">
      <c r="A9" s="5" t="s">
        <v>76</v>
      </c>
      <c r="B9" s="17">
        <v>36</v>
      </c>
      <c r="C9" s="17">
        <v>36</v>
      </c>
      <c r="D9" s="17">
        <v>36</v>
      </c>
      <c r="E9" s="127">
        <v>38</v>
      </c>
      <c r="F9" s="127">
        <v>39</v>
      </c>
      <c r="G9" s="127">
        <v>42</v>
      </c>
      <c r="H9" s="127">
        <v>42</v>
      </c>
      <c r="I9" s="127">
        <v>42</v>
      </c>
      <c r="J9" s="127">
        <v>44</v>
      </c>
      <c r="K9" s="127">
        <v>43</v>
      </c>
      <c r="L9" s="127">
        <v>43</v>
      </c>
    </row>
    <row r="10" spans="1:12" ht="10" customHeight="1" x14ac:dyDescent="0.15">
      <c r="A10" s="5" t="s">
        <v>77</v>
      </c>
      <c r="B10" s="17">
        <v>30</v>
      </c>
      <c r="C10" s="17">
        <v>30</v>
      </c>
      <c r="D10" s="17">
        <v>30</v>
      </c>
      <c r="E10" s="127">
        <v>29</v>
      </c>
      <c r="F10" s="127">
        <v>27</v>
      </c>
      <c r="G10" s="127">
        <v>21</v>
      </c>
      <c r="H10" s="127">
        <v>21</v>
      </c>
      <c r="I10" s="127">
        <v>21</v>
      </c>
      <c r="J10" s="127">
        <v>19</v>
      </c>
      <c r="K10" s="127">
        <v>18</v>
      </c>
      <c r="L10" s="127">
        <v>18</v>
      </c>
    </row>
    <row r="11" spans="1:12" x14ac:dyDescent="0.15">
      <c r="A11" s="5" t="s">
        <v>78</v>
      </c>
      <c r="B11" s="17">
        <v>26</v>
      </c>
      <c r="C11" s="17">
        <v>26</v>
      </c>
      <c r="D11" s="17">
        <v>26</v>
      </c>
      <c r="E11" s="127">
        <v>26</v>
      </c>
      <c r="F11" s="127">
        <v>26</v>
      </c>
      <c r="G11" s="127">
        <v>27</v>
      </c>
      <c r="H11" s="127">
        <v>27</v>
      </c>
      <c r="I11" s="127">
        <v>27</v>
      </c>
      <c r="J11" s="127">
        <v>27</v>
      </c>
      <c r="K11" s="127">
        <v>27</v>
      </c>
      <c r="L11" s="127">
        <v>27</v>
      </c>
    </row>
    <row r="12" spans="1:12" ht="10" customHeight="1" x14ac:dyDescent="0.15">
      <c r="A12" s="5" t="s">
        <v>79</v>
      </c>
      <c r="B12" s="17">
        <v>14</v>
      </c>
      <c r="C12" s="17">
        <v>14</v>
      </c>
      <c r="D12" s="17">
        <v>14</v>
      </c>
      <c r="E12" s="127">
        <v>12</v>
      </c>
      <c r="F12" s="127">
        <v>12</v>
      </c>
      <c r="G12" s="127">
        <v>12</v>
      </c>
      <c r="H12" s="127">
        <v>12</v>
      </c>
      <c r="I12" s="127">
        <v>12</v>
      </c>
      <c r="J12" s="127">
        <v>8</v>
      </c>
      <c r="K12" s="127">
        <v>8</v>
      </c>
      <c r="L12" s="127">
        <v>8</v>
      </c>
    </row>
    <row r="13" spans="1:12" ht="10" customHeight="1" x14ac:dyDescent="0.15">
      <c r="A13" s="62" t="s">
        <v>80</v>
      </c>
      <c r="B13" s="59">
        <v>10</v>
      </c>
      <c r="C13" s="59">
        <v>10</v>
      </c>
      <c r="D13" s="59">
        <v>10</v>
      </c>
      <c r="E13" s="59">
        <v>10</v>
      </c>
      <c r="F13" s="59">
        <v>10</v>
      </c>
      <c r="G13" s="59">
        <v>10</v>
      </c>
      <c r="H13" s="59">
        <v>9</v>
      </c>
      <c r="I13" s="59">
        <v>9</v>
      </c>
      <c r="J13" s="127">
        <v>8</v>
      </c>
      <c r="K13" s="127">
        <v>8</v>
      </c>
      <c r="L13" s="127">
        <v>8</v>
      </c>
    </row>
    <row r="14" spans="1:12" x14ac:dyDescent="0.15">
      <c r="A14" s="27" t="s">
        <v>81</v>
      </c>
      <c r="B14" s="122"/>
      <c r="C14" s="122"/>
      <c r="D14" s="122"/>
      <c r="E14" s="122"/>
      <c r="F14" s="122"/>
      <c r="G14" s="122"/>
      <c r="H14" s="122"/>
      <c r="I14" s="122"/>
      <c r="J14" s="122"/>
      <c r="K14" s="122"/>
      <c r="L14" s="122"/>
    </row>
    <row r="15" spans="1:12" x14ac:dyDescent="0.15">
      <c r="A15" s="45" t="s">
        <v>82</v>
      </c>
      <c r="B15" s="36">
        <v>2200094</v>
      </c>
      <c r="C15" s="36">
        <v>2707862</v>
      </c>
      <c r="D15" s="36">
        <v>3319841.9150279001</v>
      </c>
      <c r="E15" s="36">
        <v>3674427.3161876337</v>
      </c>
      <c r="F15" s="36">
        <v>4057106.3069769209</v>
      </c>
      <c r="G15" s="36">
        <v>4376602.5093503119</v>
      </c>
      <c r="H15" s="36">
        <v>4735387.115928296</v>
      </c>
      <c r="I15" s="36">
        <v>5294668.9266458107</v>
      </c>
      <c r="J15" s="36">
        <v>5683757.2502417089</v>
      </c>
      <c r="K15" s="36">
        <v>5547617.5471741864</v>
      </c>
      <c r="L15" s="36">
        <v>5543319.0573400166</v>
      </c>
    </row>
    <row r="16" spans="1:12" x14ac:dyDescent="0.15">
      <c r="A16" s="5" t="s">
        <v>83</v>
      </c>
      <c r="B16" s="17" t="s">
        <v>31</v>
      </c>
      <c r="C16" s="17" t="s">
        <v>31</v>
      </c>
      <c r="D16" s="17" t="s">
        <v>31</v>
      </c>
      <c r="E16" s="17" t="s">
        <v>31</v>
      </c>
      <c r="F16" s="17" t="s">
        <v>31</v>
      </c>
      <c r="G16" s="17" t="s">
        <v>31</v>
      </c>
      <c r="H16" s="17" t="s">
        <v>31</v>
      </c>
      <c r="I16" s="17" t="s">
        <v>31</v>
      </c>
      <c r="J16" s="17" t="s">
        <v>31</v>
      </c>
      <c r="K16" s="17" t="s">
        <v>31</v>
      </c>
      <c r="L16" s="17" t="s">
        <v>31</v>
      </c>
    </row>
    <row r="17" spans="1:12" x14ac:dyDescent="0.15">
      <c r="A17" s="5" t="s">
        <v>84</v>
      </c>
      <c r="B17" s="17" t="s">
        <v>31</v>
      </c>
      <c r="C17" s="17" t="s">
        <v>31</v>
      </c>
      <c r="D17" s="17" t="s">
        <v>31</v>
      </c>
      <c r="E17" s="17" t="s">
        <v>31</v>
      </c>
      <c r="F17" s="17" t="s">
        <v>31</v>
      </c>
      <c r="G17" s="17" t="s">
        <v>31</v>
      </c>
      <c r="H17" s="17" t="s">
        <v>31</v>
      </c>
      <c r="I17" s="17" t="s">
        <v>31</v>
      </c>
      <c r="J17" s="17" t="s">
        <v>31</v>
      </c>
      <c r="K17" s="17" t="s">
        <v>31</v>
      </c>
      <c r="L17" s="17" t="s">
        <v>31</v>
      </c>
    </row>
    <row r="18" spans="1:12" x14ac:dyDescent="0.15">
      <c r="A18" s="70" t="s">
        <v>85</v>
      </c>
      <c r="B18" s="25">
        <v>24.591569475237062</v>
      </c>
      <c r="C18" s="25">
        <v>23.07937751750606</v>
      </c>
      <c r="D18" s="25">
        <v>22.600114593280619</v>
      </c>
      <c r="E18" s="25">
        <v>10.68079174356571</v>
      </c>
      <c r="F18" s="25">
        <v>10.414656703192925</v>
      </c>
      <c r="G18" s="25">
        <v>7.8749773409673818</v>
      </c>
      <c r="H18" s="25">
        <v>8.1977882572489733</v>
      </c>
      <c r="I18" s="25">
        <v>11.810688271636206</v>
      </c>
      <c r="J18" s="25">
        <v>7.3486808899000771</v>
      </c>
      <c r="K18" s="25">
        <v>-2.395241335504485</v>
      </c>
      <c r="L18" s="25">
        <v>-7.7483528697096238E-2</v>
      </c>
    </row>
    <row r="19" spans="1:12" x14ac:dyDescent="0.15">
      <c r="A19" s="70" t="s">
        <v>86</v>
      </c>
      <c r="B19" s="25">
        <v>28.092070636791938</v>
      </c>
      <c r="C19" s="25">
        <v>31.429374115604823</v>
      </c>
      <c r="D19" s="25">
        <v>34.776820805447528</v>
      </c>
      <c r="E19" s="25">
        <v>34.763763150403385</v>
      </c>
      <c r="F19" s="25">
        <v>35.198587246907536</v>
      </c>
      <c r="G19" s="25">
        <v>35.290262235222386</v>
      </c>
      <c r="H19" s="25">
        <v>34.851792308955972</v>
      </c>
      <c r="I19" s="25">
        <v>35.684716275427149</v>
      </c>
      <c r="J19" s="25">
        <v>35.899223381756713</v>
      </c>
      <c r="K19" s="25">
        <v>35.943779865986457</v>
      </c>
      <c r="L19" s="25">
        <v>35.807998096387763</v>
      </c>
    </row>
    <row r="20" spans="1:12" x14ac:dyDescent="0.15">
      <c r="A20" s="70" t="s">
        <v>87</v>
      </c>
      <c r="B20" s="25">
        <v>12.4033333333333</v>
      </c>
      <c r="C20" s="25">
        <v>11.795</v>
      </c>
      <c r="D20" s="25">
        <v>11.657500000000001</v>
      </c>
      <c r="E20" s="25">
        <v>12.605</v>
      </c>
      <c r="F20" s="25">
        <v>12.6625</v>
      </c>
      <c r="G20" s="25">
        <v>11.8883333333333</v>
      </c>
      <c r="H20" s="25">
        <v>11.0733333333333</v>
      </c>
      <c r="I20" s="25">
        <v>10.536666666666701</v>
      </c>
      <c r="J20" s="25">
        <v>9.65</v>
      </c>
      <c r="K20" s="25">
        <v>8.82</v>
      </c>
      <c r="L20" s="25">
        <v>8.69</v>
      </c>
    </row>
    <row r="21" spans="1:12" x14ac:dyDescent="0.15">
      <c r="A21" s="70" t="s">
        <v>88</v>
      </c>
      <c r="B21" s="17">
        <v>47695</v>
      </c>
      <c r="C21" s="17">
        <v>50595</v>
      </c>
      <c r="D21" s="17">
        <v>55997.994465955497</v>
      </c>
      <c r="E21" s="17">
        <v>79866.035088830016</v>
      </c>
      <c r="F21" s="17">
        <v>101896.58648211301</v>
      </c>
      <c r="G21" s="17">
        <v>130368.98271107199</v>
      </c>
      <c r="H21" s="17">
        <v>125319.60832348997</v>
      </c>
      <c r="I21" s="17">
        <v>126722.96917873001</v>
      </c>
      <c r="J21" s="17">
        <v>141897.03681465</v>
      </c>
      <c r="K21" s="17">
        <v>167766.51424446501</v>
      </c>
      <c r="L21" s="17">
        <v>176491.59876919899</v>
      </c>
    </row>
    <row r="22" spans="1:12" x14ac:dyDescent="0.15">
      <c r="A22" s="55" t="s">
        <v>89</v>
      </c>
      <c r="B22" s="50">
        <v>2.1678619186271133</v>
      </c>
      <c r="C22" s="50">
        <v>1.8684482444083192</v>
      </c>
      <c r="D22" s="50">
        <v>1.6867668973173044</v>
      </c>
      <c r="E22" s="50">
        <v>2.1735641561606465</v>
      </c>
      <c r="F22" s="50">
        <v>2.5115582085409884</v>
      </c>
      <c r="G22" s="50">
        <v>2.9787713742005946</v>
      </c>
      <c r="H22" s="50">
        <v>2.6464490706991137</v>
      </c>
      <c r="I22" s="50">
        <v>2.3934068576221517</v>
      </c>
      <c r="J22" s="50">
        <v>2.4965358400662807</v>
      </c>
      <c r="K22" s="50">
        <v>3.024118242071697</v>
      </c>
      <c r="L22" s="50">
        <v>3.1838614545468573</v>
      </c>
    </row>
    <row r="23" spans="1:12" x14ac:dyDescent="0.15">
      <c r="A23" s="51" t="s">
        <v>90</v>
      </c>
      <c r="B23" s="122"/>
      <c r="C23" s="122"/>
      <c r="D23" s="122"/>
      <c r="E23" s="122"/>
      <c r="F23" s="122"/>
      <c r="G23" s="122"/>
      <c r="H23" s="122"/>
      <c r="I23" s="122"/>
      <c r="J23" s="122"/>
      <c r="K23" s="122"/>
      <c r="L23" s="122"/>
    </row>
    <row r="24" spans="1:12" x14ac:dyDescent="0.15">
      <c r="A24" s="71" t="s">
        <v>91</v>
      </c>
      <c r="B24" s="72">
        <v>568400</v>
      </c>
      <c r="C24" s="72">
        <v>662000</v>
      </c>
      <c r="D24" s="72">
        <v>729400</v>
      </c>
      <c r="E24" s="72">
        <v>766600</v>
      </c>
      <c r="F24" s="72">
        <v>858200</v>
      </c>
      <c r="G24" s="72">
        <v>988600</v>
      </c>
      <c r="H24" s="72">
        <v>1051100</v>
      </c>
      <c r="I24" s="72">
        <v>1110300</v>
      </c>
      <c r="J24" s="17">
        <v>2587614.8209750112</v>
      </c>
      <c r="K24" s="17">
        <v>2804754.7424824489</v>
      </c>
      <c r="L24" s="17">
        <v>2829900.4761681375</v>
      </c>
    </row>
    <row r="25" spans="1:12" x14ac:dyDescent="0.15">
      <c r="A25" s="70" t="s">
        <v>92</v>
      </c>
      <c r="B25" s="73" t="s">
        <v>31</v>
      </c>
      <c r="C25" s="73" t="s">
        <v>31</v>
      </c>
      <c r="D25" s="73" t="s">
        <v>31</v>
      </c>
      <c r="E25" s="73" t="s">
        <v>31</v>
      </c>
      <c r="F25" s="73" t="s">
        <v>31</v>
      </c>
      <c r="G25" s="73" t="s">
        <v>31</v>
      </c>
      <c r="H25" s="73" t="s">
        <v>31</v>
      </c>
      <c r="I25" s="73" t="s">
        <v>31</v>
      </c>
      <c r="J25" s="73" t="s">
        <v>31</v>
      </c>
      <c r="K25" s="73" t="s">
        <v>31</v>
      </c>
      <c r="L25" s="73" t="s">
        <v>31</v>
      </c>
    </row>
    <row r="26" spans="1:12" x14ac:dyDescent="0.15">
      <c r="A26" s="70" t="s">
        <v>93</v>
      </c>
      <c r="B26" s="73" t="s">
        <v>31</v>
      </c>
      <c r="C26" s="73" t="s">
        <v>31</v>
      </c>
      <c r="D26" s="73" t="s">
        <v>31</v>
      </c>
      <c r="E26" s="73" t="s">
        <v>31</v>
      </c>
      <c r="F26" s="73" t="s">
        <v>31</v>
      </c>
      <c r="G26" s="73" t="s">
        <v>31</v>
      </c>
      <c r="H26" s="73" t="s">
        <v>31</v>
      </c>
      <c r="I26" s="73" t="s">
        <v>31</v>
      </c>
      <c r="J26" s="73" t="s">
        <v>31</v>
      </c>
      <c r="K26" s="73" t="s">
        <v>31</v>
      </c>
      <c r="L26" s="73" t="s">
        <v>31</v>
      </c>
    </row>
    <row r="27" spans="1:12" x14ac:dyDescent="0.15">
      <c r="A27" s="70" t="s">
        <v>94</v>
      </c>
      <c r="B27" s="74">
        <v>6.9308333333333296</v>
      </c>
      <c r="C27" s="74">
        <v>5.9466666666666699</v>
      </c>
      <c r="D27" s="74">
        <v>6.2641666666666698</v>
      </c>
      <c r="E27" s="74">
        <v>8.7524999999999995</v>
      </c>
      <c r="F27" s="74">
        <v>8.3366666666666696</v>
      </c>
      <c r="G27" s="74">
        <v>7.1658935677561999</v>
      </c>
      <c r="H27" s="74">
        <v>6.51833333333333</v>
      </c>
      <c r="I27" s="74">
        <v>6.12916666666667</v>
      </c>
      <c r="J27" s="25">
        <v>5.78</v>
      </c>
      <c r="K27" s="25">
        <v>4.12</v>
      </c>
      <c r="L27" s="25">
        <v>3.6</v>
      </c>
    </row>
    <row r="28" spans="1:12" s="76" customFormat="1" ht="10" hidden="1" customHeight="1" x14ac:dyDescent="0.15">
      <c r="A28" s="75" t="s">
        <v>95</v>
      </c>
      <c r="B28" s="123">
        <v>7831726</v>
      </c>
      <c r="C28" s="123">
        <v>8615704.5</v>
      </c>
      <c r="D28" s="123">
        <v>9546134</v>
      </c>
      <c r="E28" s="123">
        <v>10569705.300000001</v>
      </c>
      <c r="F28" s="123">
        <v>11526332.800000001</v>
      </c>
      <c r="G28" s="123">
        <v>12401728.5</v>
      </c>
      <c r="H28" s="123">
        <v>13587212.6</v>
      </c>
      <c r="I28" s="123">
        <v>14837357.5</v>
      </c>
      <c r="J28" s="123"/>
      <c r="K28" s="123"/>
      <c r="L28" s="123"/>
    </row>
    <row r="29" spans="1:12" x14ac:dyDescent="0.15">
      <c r="A29" s="77" t="s">
        <v>96</v>
      </c>
      <c r="B29" s="124"/>
      <c r="C29" s="124"/>
      <c r="D29" s="124"/>
      <c r="E29" s="124"/>
      <c r="F29" s="124"/>
      <c r="G29" s="124"/>
      <c r="H29" s="124"/>
      <c r="I29" s="124"/>
      <c r="J29" s="124"/>
      <c r="K29" s="124"/>
      <c r="L29" s="124"/>
    </row>
    <row r="30" spans="1:12" x14ac:dyDescent="0.15">
      <c r="A30" s="71" t="s">
        <v>97</v>
      </c>
      <c r="B30" s="36">
        <v>458164</v>
      </c>
      <c r="C30" s="36">
        <v>526397</v>
      </c>
      <c r="D30" s="36">
        <v>608823</v>
      </c>
      <c r="E30" s="36">
        <v>763307.1845618051</v>
      </c>
      <c r="F30" s="36">
        <v>790467</v>
      </c>
      <c r="G30" s="36">
        <v>856997</v>
      </c>
      <c r="H30" s="36">
        <v>942387.56</v>
      </c>
      <c r="I30" s="36">
        <v>1032642.936</v>
      </c>
      <c r="J30" s="36">
        <v>1111339.783624571</v>
      </c>
      <c r="K30" s="36">
        <v>1091232.3788296699</v>
      </c>
      <c r="L30" s="36">
        <v>1094497.665039642</v>
      </c>
    </row>
    <row r="31" spans="1:12" x14ac:dyDescent="0.15">
      <c r="A31" s="70" t="s">
        <v>98</v>
      </c>
      <c r="B31" s="25">
        <v>20.824746579009805</v>
      </c>
      <c r="C31" s="25">
        <v>19.439580008139263</v>
      </c>
      <c r="D31" s="25">
        <v>18.489107503856033</v>
      </c>
      <c r="E31" s="25">
        <v>20.366972304538571</v>
      </c>
      <c r="F31" s="25">
        <v>19.316884272631562</v>
      </c>
      <c r="G31" s="25">
        <v>19.418004091723677</v>
      </c>
      <c r="H31" s="25">
        <v>19.707144935674599</v>
      </c>
      <c r="I31" s="25">
        <v>19.272876316471923</v>
      </c>
      <c r="J31" s="25">
        <v>19.552907252984987</v>
      </c>
      <c r="K31" s="25">
        <v>19.670288543692337</v>
      </c>
      <c r="L31" s="25">
        <v>19.744446489876786</v>
      </c>
    </row>
    <row r="32" spans="1:12" x14ac:dyDescent="0.15">
      <c r="A32" s="70" t="s">
        <v>99</v>
      </c>
      <c r="B32" s="25">
        <v>6.1753935279513303</v>
      </c>
      <c r="C32" s="25">
        <v>6.3953558371847326</v>
      </c>
      <c r="D32" s="25">
        <v>6.6997301116566668</v>
      </c>
      <c r="E32" s="25">
        <v>7.2216505843526697</v>
      </c>
      <c r="F32" s="25">
        <v>6.8579227557961877</v>
      </c>
      <c r="G32" s="25">
        <v>6.9103028662496531</v>
      </c>
      <c r="H32" s="25">
        <v>6.9358417192942152</v>
      </c>
      <c r="I32" s="25">
        <v>6.9593019475530635</v>
      </c>
      <c r="J32" s="25">
        <v>7.0193418523767894</v>
      </c>
      <c r="K32" s="25">
        <v>7.0702452131491276</v>
      </c>
      <c r="L32" s="25">
        <v>7.0700910232373806</v>
      </c>
    </row>
    <row r="33" spans="1:12" x14ac:dyDescent="0.15">
      <c r="A33" s="70" t="s">
        <v>100</v>
      </c>
      <c r="B33" s="25" t="s">
        <v>31</v>
      </c>
      <c r="C33" s="25">
        <v>14.892702176513213</v>
      </c>
      <c r="D33" s="25">
        <v>15.65852388976381</v>
      </c>
      <c r="E33" s="25">
        <v>25.374235953931624</v>
      </c>
      <c r="F33" s="25">
        <v>8.0114058867257096</v>
      </c>
      <c r="G33" s="25">
        <v>8.4165436381278411</v>
      </c>
      <c r="H33" s="25">
        <v>9.9639275283344109</v>
      </c>
      <c r="I33" s="25">
        <v>9.5773097853710976</v>
      </c>
      <c r="J33" s="25">
        <v>7.6209157353883255</v>
      </c>
      <c r="K33" s="25">
        <v>-1.8092940693009294</v>
      </c>
      <c r="L33" s="25">
        <v>0.29922922681913811</v>
      </c>
    </row>
    <row r="34" spans="1:12" x14ac:dyDescent="0.15">
      <c r="A34" s="70" t="s">
        <v>101</v>
      </c>
      <c r="B34" s="25" t="s">
        <v>31</v>
      </c>
      <c r="C34" s="25" t="s">
        <v>31</v>
      </c>
      <c r="D34" s="25" t="s">
        <v>31</v>
      </c>
      <c r="E34" s="25" t="s">
        <v>31</v>
      </c>
      <c r="F34" s="25" t="s">
        <v>31</v>
      </c>
      <c r="G34" s="25" t="s">
        <v>31</v>
      </c>
      <c r="H34" s="25" t="s">
        <v>31</v>
      </c>
      <c r="I34" s="25" t="s">
        <v>31</v>
      </c>
      <c r="J34" s="25" t="s">
        <v>31</v>
      </c>
      <c r="K34" s="25" t="s">
        <v>31</v>
      </c>
      <c r="L34" s="25" t="s">
        <v>31</v>
      </c>
    </row>
    <row r="35" spans="1:12" x14ac:dyDescent="0.15">
      <c r="A35" s="70" t="s">
        <v>102</v>
      </c>
      <c r="B35" s="17">
        <v>15674</v>
      </c>
      <c r="C35" s="17">
        <v>17011</v>
      </c>
      <c r="D35" s="17">
        <v>19515.491000000002</v>
      </c>
      <c r="E35" s="17">
        <v>31559.788428186999</v>
      </c>
      <c r="F35" s="17">
        <v>33208.187455608</v>
      </c>
      <c r="G35" s="17">
        <v>35596.721585255</v>
      </c>
      <c r="H35" s="17">
        <v>38519.768632633</v>
      </c>
      <c r="I35" s="17">
        <v>35503.757118371002</v>
      </c>
      <c r="J35" s="17">
        <v>40088.860241581002</v>
      </c>
      <c r="K35" s="17">
        <v>43110.443680994998</v>
      </c>
      <c r="L35" s="17">
        <v>48188.588944360003</v>
      </c>
    </row>
    <row r="36" spans="1:12" x14ac:dyDescent="0.15">
      <c r="A36" s="70" t="s">
        <v>103</v>
      </c>
      <c r="B36" s="25">
        <v>3.4210457390803293</v>
      </c>
      <c r="C36" s="25">
        <v>3.2315913654523105</v>
      </c>
      <c r="D36" s="25">
        <v>3.2054457535277083</v>
      </c>
      <c r="E36" s="25">
        <v>4.134611735156752</v>
      </c>
      <c r="F36" s="25">
        <v>4.2</v>
      </c>
      <c r="G36" s="25">
        <v>4.1500000000000004</v>
      </c>
      <c r="H36" s="25">
        <v>4.09</v>
      </c>
      <c r="I36" s="25">
        <v>3.44</v>
      </c>
      <c r="J36" s="25">
        <v>3.6072550296753958</v>
      </c>
      <c r="K36" s="25">
        <v>3.9506199153685571</v>
      </c>
      <c r="L36" s="25">
        <v>4.4028041798165596</v>
      </c>
    </row>
    <row r="37" spans="1:12" x14ac:dyDescent="0.15">
      <c r="A37" s="70" t="s">
        <v>104</v>
      </c>
      <c r="B37" s="25" t="s">
        <v>31</v>
      </c>
      <c r="C37" s="25" t="s">
        <v>31</v>
      </c>
      <c r="D37" s="25" t="s">
        <v>31</v>
      </c>
      <c r="E37" s="25" t="s">
        <v>31</v>
      </c>
      <c r="F37" s="25" t="s">
        <v>31</v>
      </c>
      <c r="G37" s="25" t="s">
        <v>31</v>
      </c>
      <c r="H37" s="25" t="s">
        <v>31</v>
      </c>
      <c r="I37" s="25" t="s">
        <v>31</v>
      </c>
      <c r="J37" s="25" t="s">
        <v>31</v>
      </c>
      <c r="K37" s="25" t="s">
        <v>31</v>
      </c>
      <c r="L37" s="25" t="s">
        <v>31</v>
      </c>
    </row>
    <row r="38" spans="1:12" x14ac:dyDescent="0.15">
      <c r="A38" s="70" t="s">
        <v>105</v>
      </c>
      <c r="B38" s="25" t="s">
        <v>31</v>
      </c>
      <c r="C38" s="25" t="s">
        <v>31</v>
      </c>
      <c r="D38" s="25" t="s">
        <v>31</v>
      </c>
      <c r="E38" s="25" t="s">
        <v>31</v>
      </c>
      <c r="F38" s="25" t="s">
        <v>31</v>
      </c>
      <c r="G38" s="25" t="s">
        <v>31</v>
      </c>
      <c r="H38" s="25" t="s">
        <v>31</v>
      </c>
      <c r="I38" s="25" t="s">
        <v>31</v>
      </c>
      <c r="J38" s="25" t="s">
        <v>31</v>
      </c>
      <c r="K38" s="25" t="s">
        <v>31</v>
      </c>
      <c r="L38" s="25" t="s">
        <v>31</v>
      </c>
    </row>
    <row r="39" spans="1:12" x14ac:dyDescent="0.15">
      <c r="A39" s="70" t="s">
        <v>106</v>
      </c>
      <c r="B39" s="25" t="s">
        <v>31</v>
      </c>
      <c r="C39" s="25" t="s">
        <v>31</v>
      </c>
      <c r="D39" s="25" t="s">
        <v>31</v>
      </c>
      <c r="E39" s="25" t="s">
        <v>31</v>
      </c>
      <c r="F39" s="25" t="s">
        <v>31</v>
      </c>
      <c r="G39" s="25" t="s">
        <v>31</v>
      </c>
      <c r="H39" s="25" t="s">
        <v>31</v>
      </c>
      <c r="I39" s="25" t="s">
        <v>31</v>
      </c>
      <c r="J39" s="25" t="s">
        <v>31</v>
      </c>
      <c r="K39" s="25" t="s">
        <v>31</v>
      </c>
      <c r="L39" s="25" t="s">
        <v>31</v>
      </c>
    </row>
    <row r="40" spans="1:12" x14ac:dyDescent="0.15">
      <c r="A40" s="70" t="s">
        <v>107</v>
      </c>
      <c r="B40" s="25" t="s">
        <v>31</v>
      </c>
      <c r="C40" s="25" t="s">
        <v>31</v>
      </c>
      <c r="D40" s="25" t="s">
        <v>31</v>
      </c>
      <c r="E40" s="25" t="s">
        <v>31</v>
      </c>
      <c r="F40" s="25" t="s">
        <v>31</v>
      </c>
      <c r="G40" s="25" t="s">
        <v>31</v>
      </c>
      <c r="H40" s="25" t="s">
        <v>31</v>
      </c>
      <c r="I40" s="25" t="s">
        <v>31</v>
      </c>
      <c r="J40" s="25" t="s">
        <v>31</v>
      </c>
      <c r="K40" s="25" t="s">
        <v>31</v>
      </c>
      <c r="L40" s="25" t="s">
        <v>31</v>
      </c>
    </row>
    <row r="41" spans="1:12" x14ac:dyDescent="0.15">
      <c r="A41" s="70" t="s">
        <v>108</v>
      </c>
      <c r="B41" s="25" t="s">
        <v>31</v>
      </c>
      <c r="C41" s="25" t="s">
        <v>31</v>
      </c>
      <c r="D41" s="25" t="s">
        <v>31</v>
      </c>
      <c r="E41" s="25" t="s">
        <v>31</v>
      </c>
      <c r="F41" s="25" t="s">
        <v>31</v>
      </c>
      <c r="G41" s="25" t="s">
        <v>31</v>
      </c>
      <c r="H41" s="25" t="s">
        <v>31</v>
      </c>
      <c r="I41" s="25" t="s">
        <v>31</v>
      </c>
      <c r="J41" s="25" t="s">
        <v>31</v>
      </c>
      <c r="K41" s="25" t="s">
        <v>31</v>
      </c>
      <c r="L41" s="25" t="s">
        <v>31</v>
      </c>
    </row>
    <row r="42" spans="1:12" x14ac:dyDescent="0.15">
      <c r="A42" s="55" t="s">
        <v>109</v>
      </c>
      <c r="B42" s="50" t="s">
        <v>31</v>
      </c>
      <c r="C42" s="50" t="s">
        <v>31</v>
      </c>
      <c r="D42" s="50" t="s">
        <v>31</v>
      </c>
      <c r="E42" s="50" t="s">
        <v>31</v>
      </c>
      <c r="F42" s="50" t="s">
        <v>31</v>
      </c>
      <c r="G42" s="50" t="s">
        <v>31</v>
      </c>
      <c r="H42" s="50" t="s">
        <v>31</v>
      </c>
      <c r="I42" s="50" t="s">
        <v>31</v>
      </c>
      <c r="J42" s="50" t="s">
        <v>31</v>
      </c>
      <c r="K42" s="50" t="s">
        <v>31</v>
      </c>
      <c r="L42" s="50" t="s">
        <v>31</v>
      </c>
    </row>
    <row r="43" spans="1:12" s="78" customFormat="1" x14ac:dyDescent="0.15">
      <c r="A43" s="51" t="s">
        <v>110</v>
      </c>
      <c r="B43" s="125"/>
      <c r="C43" s="125"/>
      <c r="D43" s="125"/>
      <c r="E43" s="125"/>
      <c r="F43" s="125"/>
      <c r="G43" s="125"/>
      <c r="H43" s="125"/>
      <c r="I43" s="125"/>
      <c r="J43" s="125"/>
      <c r="K43" s="125"/>
      <c r="L43" s="125"/>
    </row>
    <row r="44" spans="1:12" ht="12" x14ac:dyDescent="0.15">
      <c r="A44" s="33" t="s">
        <v>30</v>
      </c>
      <c r="B44" s="35">
        <v>6.5029116211662199</v>
      </c>
      <c r="C44" s="35">
        <v>8.2844317121868087</v>
      </c>
      <c r="D44" s="35">
        <v>8.5245675672568222</v>
      </c>
      <c r="E44" s="35">
        <v>8.7148198547122089</v>
      </c>
      <c r="F44" s="35">
        <v>8.1197570550067244</v>
      </c>
      <c r="G44" s="35">
        <v>8.2076133288681294</v>
      </c>
      <c r="H44" s="35">
        <v>8.7856064229031201</v>
      </c>
      <c r="I44" s="35">
        <v>9.1135459043124669</v>
      </c>
      <c r="J44" s="35">
        <v>9.8569332980813886</v>
      </c>
      <c r="K44" s="35">
        <v>11.91420102543754</v>
      </c>
      <c r="L44" s="35">
        <v>12.460928097627622</v>
      </c>
    </row>
    <row r="45" spans="1:12" ht="12" x14ac:dyDescent="0.15">
      <c r="A45" s="38" t="s">
        <v>32</v>
      </c>
      <c r="B45" s="25">
        <v>11.400066351786696</v>
      </c>
      <c r="C45" s="25">
        <v>11.303255907613455</v>
      </c>
      <c r="D45" s="25">
        <v>9.8694201763074005</v>
      </c>
      <c r="E45" s="25">
        <v>9.5794259483613828</v>
      </c>
      <c r="F45" s="25">
        <v>10.046339695395254</v>
      </c>
      <c r="G45" s="25">
        <v>10.256161923553991</v>
      </c>
      <c r="H45" s="25">
        <v>10.310493381300576</v>
      </c>
      <c r="I45" s="25">
        <v>9.9417725547681464</v>
      </c>
      <c r="J45" s="25">
        <v>10.024444586870713</v>
      </c>
      <c r="K45" s="25">
        <v>10.318695252480667</v>
      </c>
      <c r="L45" s="25">
        <v>10.339989250653451</v>
      </c>
    </row>
    <row r="46" spans="1:12" ht="12" x14ac:dyDescent="0.15">
      <c r="A46" s="38" t="s">
        <v>33</v>
      </c>
      <c r="B46" s="25">
        <v>4.0155926698736693</v>
      </c>
      <c r="C46" s="25">
        <v>3.9282138765988406</v>
      </c>
      <c r="D46" s="25">
        <v>4.00020367167469</v>
      </c>
      <c r="E46" s="25">
        <v>4.1172923835703461</v>
      </c>
      <c r="F46" s="25">
        <v>3.6467050490406305</v>
      </c>
      <c r="G46" s="25">
        <v>3.4377016488972538</v>
      </c>
      <c r="H46" s="25">
        <v>3.5409937924053239</v>
      </c>
      <c r="I46" s="25">
        <v>3.8758761237485486</v>
      </c>
      <c r="J46" s="25">
        <v>4.0282367872368159</v>
      </c>
      <c r="K46" s="25">
        <v>3.9139571573299738</v>
      </c>
      <c r="L46" s="25">
        <v>3.8299501801525295</v>
      </c>
    </row>
    <row r="47" spans="1:12" ht="12" x14ac:dyDescent="0.15">
      <c r="A47" s="38" t="s">
        <v>34</v>
      </c>
      <c r="B47" s="25">
        <v>5.2991941750115679</v>
      </c>
      <c r="C47" s="25">
        <v>5.8119632140760684</v>
      </c>
      <c r="D47" s="25">
        <v>6.3696808432007339</v>
      </c>
      <c r="E47" s="25">
        <v>6.2060788994070126</v>
      </c>
      <c r="F47" s="25">
        <v>6.1070966904960837</v>
      </c>
      <c r="G47" s="25">
        <v>6.3005160042925956</v>
      </c>
      <c r="H47" s="25">
        <v>6.7482023741444701</v>
      </c>
      <c r="I47" s="25">
        <v>6.9722415558330582</v>
      </c>
      <c r="J47" s="25">
        <v>6.4821492439997863</v>
      </c>
      <c r="K47" s="25">
        <v>5.4217658423103758</v>
      </c>
      <c r="L47" s="25">
        <v>5.0828689386683203</v>
      </c>
    </row>
    <row r="48" spans="1:12" ht="12" x14ac:dyDescent="0.15">
      <c r="A48" s="38" t="s">
        <v>111</v>
      </c>
      <c r="B48" s="25">
        <v>46.372259714861926</v>
      </c>
      <c r="C48" s="25">
        <v>49.883263012517169</v>
      </c>
      <c r="D48" s="25">
        <v>56.040591600514439</v>
      </c>
      <c r="E48" s="25">
        <v>53.731350525779973</v>
      </c>
      <c r="F48" s="25">
        <v>52.214323937621685</v>
      </c>
      <c r="G48" s="25">
        <v>52.713720118040087</v>
      </c>
      <c r="H48" s="25">
        <v>51.21411683320607</v>
      </c>
      <c r="I48" s="25">
        <v>50.223233890402561</v>
      </c>
      <c r="J48" s="25">
        <v>49.33548037041772</v>
      </c>
      <c r="K48" s="25">
        <v>48.630212355498379</v>
      </c>
      <c r="L48" s="25">
        <v>48.466127365502238</v>
      </c>
    </row>
    <row r="49" spans="1:12" ht="12" x14ac:dyDescent="0.15">
      <c r="A49" s="38" t="s">
        <v>36</v>
      </c>
      <c r="B49" s="25">
        <v>13.889786190097869</v>
      </c>
      <c r="C49" s="25">
        <v>13.887807111362717</v>
      </c>
      <c r="D49" s="25">
        <v>14.043301912049971</v>
      </c>
      <c r="E49" s="25">
        <v>15.244651197935285</v>
      </c>
      <c r="F49" s="25">
        <v>17.945485718174698</v>
      </c>
      <c r="G49" s="25">
        <v>17.323300934241942</v>
      </c>
      <c r="H49" s="25">
        <v>17.516893739906212</v>
      </c>
      <c r="I49" s="25">
        <v>17.87357999758343</v>
      </c>
      <c r="J49" s="25">
        <v>17.963017684829715</v>
      </c>
      <c r="K49" s="25">
        <v>17.5233599086861</v>
      </c>
      <c r="L49" s="25">
        <v>17.565188818289695</v>
      </c>
    </row>
    <row r="50" spans="1:12" ht="12" x14ac:dyDescent="0.15">
      <c r="A50" s="39" t="s">
        <v>37</v>
      </c>
      <c r="B50" s="50">
        <v>12.519752752289573</v>
      </c>
      <c r="C50" s="50">
        <v>6.9008751949574174</v>
      </c>
      <c r="D50" s="50">
        <v>1.1523023933064289</v>
      </c>
      <c r="E50" s="50">
        <v>2.4063811902337933</v>
      </c>
      <c r="F50" s="50">
        <v>1.9202918542649314</v>
      </c>
      <c r="G50" s="50">
        <v>1.7609860421059977</v>
      </c>
      <c r="H50" s="50">
        <v>1.8836934561342389</v>
      </c>
      <c r="I50" s="50">
        <v>1.9997499733517827</v>
      </c>
      <c r="J50" s="50">
        <v>2.3097380285638565</v>
      </c>
      <c r="K50" s="50">
        <v>2.2778084582569562</v>
      </c>
      <c r="L50" s="50">
        <v>2.2549473491061462</v>
      </c>
    </row>
    <row r="51" spans="1:12" s="78" customFormat="1" x14ac:dyDescent="0.15">
      <c r="A51" s="51" t="s">
        <v>112</v>
      </c>
      <c r="B51" s="125"/>
      <c r="C51" s="125"/>
      <c r="D51" s="125"/>
      <c r="E51" s="125"/>
      <c r="F51" s="125"/>
      <c r="G51" s="125"/>
      <c r="H51" s="125"/>
      <c r="I51" s="125"/>
      <c r="J51" s="125"/>
      <c r="K51" s="125"/>
      <c r="L51" s="125"/>
    </row>
    <row r="52" spans="1:12" ht="12" x14ac:dyDescent="0.15">
      <c r="A52" s="33" t="s">
        <v>39</v>
      </c>
      <c r="B52" s="35" t="s">
        <v>31</v>
      </c>
      <c r="C52" s="35" t="s">
        <v>31</v>
      </c>
      <c r="D52" s="35" t="s">
        <v>31</v>
      </c>
      <c r="E52" s="35" t="s">
        <v>31</v>
      </c>
      <c r="F52" s="35" t="s">
        <v>31</v>
      </c>
      <c r="G52" s="35" t="s">
        <v>31</v>
      </c>
      <c r="H52" s="35" t="s">
        <v>31</v>
      </c>
      <c r="I52" s="35" t="s">
        <v>31</v>
      </c>
      <c r="J52" s="35" t="s">
        <v>31</v>
      </c>
      <c r="K52" s="35" t="s">
        <v>31</v>
      </c>
      <c r="L52" s="35" t="s">
        <v>31</v>
      </c>
    </row>
    <row r="53" spans="1:12" ht="12" x14ac:dyDescent="0.15">
      <c r="A53" s="39" t="s">
        <v>37</v>
      </c>
      <c r="B53" s="50" t="s">
        <v>31</v>
      </c>
      <c r="C53" s="50" t="s">
        <v>31</v>
      </c>
      <c r="D53" s="50" t="s">
        <v>31</v>
      </c>
      <c r="E53" s="50" t="s">
        <v>31</v>
      </c>
      <c r="F53" s="50" t="s">
        <v>31</v>
      </c>
      <c r="G53" s="50" t="s">
        <v>31</v>
      </c>
      <c r="H53" s="50" t="s">
        <v>31</v>
      </c>
      <c r="I53" s="50" t="s">
        <v>31</v>
      </c>
      <c r="J53" s="50" t="s">
        <v>31</v>
      </c>
      <c r="K53" s="50" t="s">
        <v>31</v>
      </c>
      <c r="L53" s="50" t="s">
        <v>31</v>
      </c>
    </row>
    <row r="54" spans="1:12" s="78" customFormat="1" x14ac:dyDescent="0.15">
      <c r="A54" s="27" t="s">
        <v>113</v>
      </c>
      <c r="B54" s="126"/>
      <c r="C54" s="126"/>
      <c r="D54" s="126"/>
      <c r="E54" s="126"/>
      <c r="F54" s="126"/>
      <c r="G54" s="126"/>
      <c r="H54" s="126"/>
      <c r="I54" s="126"/>
      <c r="J54" s="126"/>
      <c r="K54" s="126"/>
      <c r="L54" s="126"/>
    </row>
    <row r="55" spans="1:12" x14ac:dyDescent="0.15">
      <c r="A55" s="79" t="s">
        <v>114</v>
      </c>
      <c r="B55" s="35">
        <v>77.676955922270935</v>
      </c>
      <c r="C55" s="35">
        <v>76.567141154316062</v>
      </c>
      <c r="D55" s="35">
        <v>72.932466769273731</v>
      </c>
      <c r="E55" s="35">
        <v>73.146374100918194</v>
      </c>
      <c r="F55" s="35">
        <v>72.227050591612297</v>
      </c>
      <c r="G55" s="35">
        <v>72.755097159033227</v>
      </c>
      <c r="H55" s="35">
        <v>74.002293918226172</v>
      </c>
      <c r="I55" s="35">
        <v>74.199248190083011</v>
      </c>
      <c r="J55" s="35">
        <v>72.042635095388874</v>
      </c>
      <c r="K55" s="35">
        <v>73.240658955722097</v>
      </c>
      <c r="L55" s="35">
        <v>73.253846502475056</v>
      </c>
    </row>
    <row r="56" spans="1:12" x14ac:dyDescent="0.15">
      <c r="A56" s="80" t="s">
        <v>115</v>
      </c>
      <c r="B56" s="121">
        <v>22.322780266735602</v>
      </c>
      <c r="C56" s="121">
        <v>23.432839600505886</v>
      </c>
      <c r="D56" s="121">
        <v>27.067341757195489</v>
      </c>
      <c r="E56" s="121">
        <v>26.853625899081802</v>
      </c>
      <c r="F56" s="121">
        <v>27.772949408387699</v>
      </c>
      <c r="G56" s="121">
        <v>27.245019527489596</v>
      </c>
      <c r="H56" s="121">
        <v>25.997706187887282</v>
      </c>
      <c r="I56" s="121">
        <v>25.800751809916996</v>
      </c>
      <c r="J56" s="121">
        <v>27.957364904611122</v>
      </c>
      <c r="K56" s="121">
        <v>26.7593410442779</v>
      </c>
      <c r="L56" s="121">
        <v>26.746153497524936</v>
      </c>
    </row>
    <row r="57" spans="1:12" s="78" customFormat="1" x14ac:dyDescent="0.15">
      <c r="A57" s="27" t="s">
        <v>116</v>
      </c>
      <c r="B57" s="126"/>
      <c r="C57" s="126"/>
      <c r="D57" s="126"/>
      <c r="E57" s="126"/>
      <c r="F57" s="126"/>
      <c r="G57" s="126"/>
      <c r="H57" s="126"/>
      <c r="I57" s="126"/>
      <c r="J57" s="126"/>
      <c r="K57" s="126"/>
      <c r="L57" s="126"/>
    </row>
    <row r="58" spans="1:12" x14ac:dyDescent="0.15">
      <c r="A58" s="79" t="s">
        <v>117</v>
      </c>
      <c r="B58" s="35" t="s">
        <v>31</v>
      </c>
      <c r="C58" s="35" t="s">
        <v>31</v>
      </c>
      <c r="D58" s="35" t="s">
        <v>31</v>
      </c>
      <c r="E58" s="35" t="s">
        <v>31</v>
      </c>
      <c r="F58" s="35" t="s">
        <v>31</v>
      </c>
      <c r="G58" s="35" t="s">
        <v>31</v>
      </c>
      <c r="H58" s="35" t="s">
        <v>31</v>
      </c>
      <c r="I58" s="35" t="s">
        <v>31</v>
      </c>
      <c r="J58" s="35" t="s">
        <v>31</v>
      </c>
      <c r="K58" s="35" t="s">
        <v>31</v>
      </c>
      <c r="L58" s="35" t="s">
        <v>31</v>
      </c>
    </row>
    <row r="59" spans="1:12" x14ac:dyDescent="0.15">
      <c r="A59" s="80" t="s">
        <v>118</v>
      </c>
      <c r="B59" s="121" t="s">
        <v>31</v>
      </c>
      <c r="C59" s="121" t="s">
        <v>31</v>
      </c>
      <c r="D59" s="121" t="s">
        <v>31</v>
      </c>
      <c r="E59" s="121" t="s">
        <v>31</v>
      </c>
      <c r="F59" s="121" t="s">
        <v>31</v>
      </c>
      <c r="G59" s="121" t="s">
        <v>31</v>
      </c>
      <c r="H59" s="121" t="s">
        <v>31</v>
      </c>
      <c r="I59" s="121" t="s">
        <v>31</v>
      </c>
      <c r="J59" s="121" t="s">
        <v>31</v>
      </c>
      <c r="K59" s="121" t="s">
        <v>31</v>
      </c>
      <c r="L59" s="121" t="s">
        <v>31</v>
      </c>
    </row>
    <row r="60" spans="1:12" x14ac:dyDescent="0.15">
      <c r="A60" s="81" t="s">
        <v>119</v>
      </c>
      <c r="B60" s="50" t="s">
        <v>31</v>
      </c>
      <c r="C60" s="50" t="s">
        <v>31</v>
      </c>
      <c r="D60" s="50" t="s">
        <v>31</v>
      </c>
      <c r="E60" s="50" t="s">
        <v>31</v>
      </c>
      <c r="F60" s="50" t="s">
        <v>31</v>
      </c>
      <c r="G60" s="50" t="s">
        <v>31</v>
      </c>
      <c r="H60" s="50" t="s">
        <v>31</v>
      </c>
      <c r="I60" s="50" t="s">
        <v>31</v>
      </c>
      <c r="J60" s="50" t="s">
        <v>31</v>
      </c>
      <c r="K60" s="50" t="s">
        <v>31</v>
      </c>
      <c r="L60" s="50" t="s">
        <v>31</v>
      </c>
    </row>
    <row r="61" spans="1:12" x14ac:dyDescent="0.15">
      <c r="A61" s="128" t="s">
        <v>121</v>
      </c>
      <c r="B61" s="128"/>
      <c r="C61" s="128"/>
      <c r="D61" s="128"/>
      <c r="E61" s="128"/>
      <c r="F61" s="128"/>
      <c r="G61" s="128"/>
      <c r="H61" s="128"/>
      <c r="I61" s="128"/>
      <c r="J61" s="128"/>
      <c r="K61" s="129"/>
      <c r="L61" s="129"/>
    </row>
    <row r="62" spans="1:12" x14ac:dyDescent="0.15">
      <c r="A62" s="128" t="s">
        <v>372</v>
      </c>
      <c r="B62" s="129"/>
      <c r="C62" s="129"/>
      <c r="D62" s="129"/>
      <c r="E62" s="129"/>
      <c r="F62" s="129"/>
      <c r="G62" s="129"/>
      <c r="H62" s="129"/>
      <c r="I62" s="129"/>
      <c r="J62" s="129"/>
      <c r="K62" s="129"/>
      <c r="L62" s="129"/>
    </row>
    <row r="63" spans="1:12" x14ac:dyDescent="0.15">
      <c r="A63" s="128" t="s">
        <v>120</v>
      </c>
      <c r="B63" s="128"/>
      <c r="C63" s="128"/>
      <c r="D63" s="128"/>
      <c r="E63" s="128"/>
      <c r="F63" s="128"/>
      <c r="G63" s="130"/>
      <c r="H63" s="130"/>
      <c r="I63" s="130"/>
      <c r="J63" s="130"/>
      <c r="K63" s="129"/>
      <c r="L63" s="129"/>
    </row>
    <row r="64" spans="1:12" x14ac:dyDescent="0.15">
      <c r="A64" s="129" t="s">
        <v>122</v>
      </c>
      <c r="B64" s="131"/>
      <c r="C64" s="131"/>
      <c r="D64" s="131"/>
      <c r="E64" s="129"/>
      <c r="F64" s="132"/>
      <c r="G64" s="129"/>
      <c r="H64" s="129"/>
      <c r="I64" s="129"/>
      <c r="J64" s="129"/>
      <c r="K64" s="129"/>
      <c r="L64" s="129"/>
    </row>
    <row r="65" spans="1:12" x14ac:dyDescent="0.15">
      <c r="A65" s="133"/>
      <c r="B65" s="129"/>
      <c r="C65" s="129"/>
      <c r="D65" s="129"/>
      <c r="E65" s="129"/>
      <c r="F65" s="129"/>
      <c r="G65" s="129"/>
      <c r="H65" s="129"/>
      <c r="I65" s="129"/>
      <c r="J65" s="129"/>
      <c r="K65" s="129"/>
      <c r="L65" s="129"/>
    </row>
  </sheetData>
  <pageMargins left="0.25" right="0.25" top="0.75" bottom="0.75" header="0.3" footer="0.3"/>
  <pageSetup scale="68" orientation="portrait" verticalDpi="0" r:id="rId1"/>
  <headerFooter>
    <oddFooter>&amp;L&amp;1#&amp;"Calibri"&amp;9&amp;K000000INTERNAL. This information is accessible to ADB Management and staff. It may be shared outside ADB with appropriate permission.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3540D-2065-45F8-A8A6-08B2F3D151F3}">
  <sheetPr>
    <pageSetUpPr fitToPage="1"/>
  </sheetPr>
  <dimension ref="A1:Q18"/>
  <sheetViews>
    <sheetView workbookViewId="0">
      <selection activeCell="A3" sqref="A3"/>
    </sheetView>
  </sheetViews>
  <sheetFormatPr baseColWidth="10" defaultColWidth="8.83203125" defaultRowHeight="15" x14ac:dyDescent="0.2"/>
  <cols>
    <col min="1" max="1" width="37.5" customWidth="1"/>
    <col min="8" max="15" width="9.83203125" customWidth="1"/>
    <col min="16" max="16" width="11" customWidth="1"/>
    <col min="17" max="17" width="11.5" customWidth="1"/>
  </cols>
  <sheetData>
    <row r="1" spans="1:17" s="6" customFormat="1" ht="18" x14ac:dyDescent="0.15">
      <c r="A1" s="7" t="s">
        <v>19</v>
      </c>
    </row>
    <row r="2" spans="1:17" ht="18" x14ac:dyDescent="0.2">
      <c r="A2" s="83" t="s">
        <v>0</v>
      </c>
      <c r="B2" s="2"/>
      <c r="C2" s="2"/>
      <c r="D2" s="2"/>
      <c r="E2" s="2"/>
      <c r="F2" s="2"/>
      <c r="G2" s="2"/>
      <c r="H2" s="2"/>
      <c r="I2" s="2"/>
      <c r="J2" s="2"/>
      <c r="K2" s="2"/>
      <c r="L2" s="2"/>
      <c r="M2" s="2"/>
      <c r="N2" s="2"/>
      <c r="O2" s="2"/>
      <c r="P2" s="2"/>
    </row>
    <row r="3" spans="1:17" x14ac:dyDescent="0.2">
      <c r="A3" s="68" t="s">
        <v>377</v>
      </c>
      <c r="B3" s="2"/>
      <c r="C3" s="2"/>
      <c r="D3" s="2"/>
      <c r="E3" s="2"/>
      <c r="F3" s="2"/>
      <c r="G3" s="84"/>
      <c r="H3" s="84"/>
      <c r="I3" s="84"/>
      <c r="J3" s="84"/>
      <c r="K3" s="84"/>
      <c r="L3" s="84"/>
      <c r="M3" s="84"/>
      <c r="N3" s="84"/>
      <c r="P3" s="2"/>
    </row>
    <row r="4" spans="1:17" ht="12" customHeight="1" x14ac:dyDescent="0.2">
      <c r="A4" s="10" t="s">
        <v>20</v>
      </c>
      <c r="B4" s="5"/>
      <c r="C4" s="5"/>
      <c r="D4" s="5"/>
      <c r="E4" s="5"/>
      <c r="F4" s="85"/>
      <c r="G4" s="5"/>
      <c r="H4" s="5"/>
      <c r="I4" s="5"/>
      <c r="J4" s="5"/>
      <c r="K4" s="5"/>
      <c r="L4" s="5"/>
      <c r="M4" s="5"/>
      <c r="N4" s="5"/>
      <c r="P4" s="2"/>
    </row>
    <row r="5" spans="1:17" ht="12" customHeight="1" thickBot="1" x14ac:dyDescent="0.25">
      <c r="A5" s="135" t="s">
        <v>1</v>
      </c>
      <c r="B5" s="136">
        <v>2007</v>
      </c>
      <c r="C5" s="136">
        <v>2008</v>
      </c>
      <c r="D5" s="136">
        <v>2009</v>
      </c>
      <c r="E5" s="136">
        <v>2010</v>
      </c>
      <c r="F5" s="136">
        <v>2011</v>
      </c>
      <c r="G5" s="137">
        <v>2012</v>
      </c>
      <c r="H5" s="136">
        <v>2013</v>
      </c>
      <c r="I5" s="136">
        <v>2014</v>
      </c>
      <c r="J5" s="136">
        <v>2015</v>
      </c>
      <c r="K5" s="136">
        <v>2016</v>
      </c>
      <c r="L5" s="136">
        <v>2017</v>
      </c>
      <c r="M5" s="137">
        <v>2018</v>
      </c>
      <c r="N5" s="137">
        <v>2019</v>
      </c>
      <c r="O5" s="137">
        <v>2019</v>
      </c>
      <c r="P5" s="137">
        <v>2020</v>
      </c>
      <c r="Q5" s="137" t="s">
        <v>123</v>
      </c>
    </row>
    <row r="6" spans="1:17" ht="12" customHeight="1" thickTop="1" x14ac:dyDescent="0.2">
      <c r="A6" s="134" t="s">
        <v>124</v>
      </c>
      <c r="B6" s="134"/>
      <c r="C6" s="134"/>
      <c r="D6" s="134"/>
      <c r="E6" s="134"/>
      <c r="F6" s="134"/>
      <c r="G6" s="134"/>
      <c r="H6" s="134"/>
      <c r="I6" s="134"/>
      <c r="J6" s="134"/>
      <c r="K6" s="134"/>
      <c r="L6" s="134"/>
      <c r="M6" s="134"/>
      <c r="N6" s="134"/>
      <c r="O6" s="134"/>
      <c r="P6" s="134"/>
      <c r="Q6" s="134"/>
    </row>
    <row r="7" spans="1:17" ht="12" customHeight="1" x14ac:dyDescent="0.2">
      <c r="A7" s="70" t="s">
        <v>125</v>
      </c>
      <c r="B7" s="17" t="s">
        <v>31</v>
      </c>
      <c r="C7" s="17" t="s">
        <v>31</v>
      </c>
      <c r="D7" s="17">
        <v>8154.3</v>
      </c>
      <c r="E7" s="17">
        <v>5009.5</v>
      </c>
      <c r="F7" s="17">
        <v>30486</v>
      </c>
      <c r="G7" s="17">
        <v>40759.800000000003</v>
      </c>
      <c r="H7" s="17">
        <v>47422.1</v>
      </c>
      <c r="I7" s="17">
        <v>49546.2</v>
      </c>
      <c r="J7" s="17">
        <v>22757</v>
      </c>
      <c r="K7" s="17">
        <v>70669</v>
      </c>
      <c r="L7" s="17">
        <v>75004</v>
      </c>
      <c r="M7" s="17">
        <v>125912</v>
      </c>
      <c r="N7" s="17">
        <v>153180</v>
      </c>
      <c r="O7" s="17">
        <v>163721.821954849</v>
      </c>
      <c r="P7" s="17">
        <v>178066.858779712</v>
      </c>
      <c r="Q7" s="17">
        <v>192589.94199538699</v>
      </c>
    </row>
    <row r="8" spans="1:17" ht="12" customHeight="1" x14ac:dyDescent="0.2">
      <c r="A8" s="70" t="s">
        <v>126</v>
      </c>
      <c r="B8" s="17" t="s">
        <v>31</v>
      </c>
      <c r="C8" s="17" t="s">
        <v>31</v>
      </c>
      <c r="D8" s="17" t="s">
        <v>31</v>
      </c>
      <c r="E8" s="25">
        <v>-38.566155280036298</v>
      </c>
      <c r="F8" s="25">
        <v>508.5637289150614</v>
      </c>
      <c r="G8" s="25">
        <v>33.700059043495379</v>
      </c>
      <c r="H8" s="25">
        <v>16.345271566592562</v>
      </c>
      <c r="I8" s="25">
        <v>4.4791352555032331</v>
      </c>
      <c r="J8" s="25">
        <v>-54.069131436921495</v>
      </c>
      <c r="K8" s="25">
        <v>210.53741705848751</v>
      </c>
      <c r="L8" s="25">
        <v>6.1342314168871779</v>
      </c>
      <c r="M8" s="25">
        <v>67.873713401951889</v>
      </c>
      <c r="N8" s="25">
        <v>21.656394942499524</v>
      </c>
      <c r="O8" s="17" t="s">
        <v>31</v>
      </c>
      <c r="P8" s="25">
        <v>8.7618355657067237</v>
      </c>
      <c r="Q8" s="25">
        <v>8.155972040615163</v>
      </c>
    </row>
    <row r="9" spans="1:17" ht="12" customHeight="1" x14ac:dyDescent="0.2">
      <c r="A9" s="70" t="s">
        <v>127</v>
      </c>
      <c r="B9" s="17" t="s">
        <v>31</v>
      </c>
      <c r="C9" s="17" t="s">
        <v>31</v>
      </c>
      <c r="D9" s="17" t="s">
        <v>31</v>
      </c>
      <c r="E9" s="17" t="s">
        <v>31</v>
      </c>
      <c r="F9" s="17" t="s">
        <v>31</v>
      </c>
      <c r="G9" s="17" t="s">
        <v>31</v>
      </c>
      <c r="H9" s="17" t="s">
        <v>31</v>
      </c>
      <c r="I9" s="17" t="s">
        <v>31</v>
      </c>
      <c r="J9" s="17" t="s">
        <v>31</v>
      </c>
      <c r="K9" s="17" t="s">
        <v>31</v>
      </c>
      <c r="L9" s="17" t="s">
        <v>31</v>
      </c>
      <c r="M9" s="17" t="s">
        <v>31</v>
      </c>
      <c r="N9" s="17" t="s">
        <v>31</v>
      </c>
      <c r="O9" s="17" t="s">
        <v>31</v>
      </c>
      <c r="P9" s="17" t="s">
        <v>31</v>
      </c>
      <c r="Q9" s="17" t="s">
        <v>31</v>
      </c>
    </row>
    <row r="10" spans="1:17" ht="12" customHeight="1" x14ac:dyDescent="0.2">
      <c r="A10" s="70" t="s">
        <v>128</v>
      </c>
      <c r="B10" s="17">
        <v>981.7</v>
      </c>
      <c r="C10" s="17">
        <v>11474.868</v>
      </c>
      <c r="D10" s="17">
        <v>4732.7460000000001</v>
      </c>
      <c r="E10" s="17">
        <v>17228.633590000001</v>
      </c>
      <c r="F10" s="17">
        <v>29003.11968</v>
      </c>
      <c r="G10" s="17">
        <v>34230.015050000002</v>
      </c>
      <c r="H10" s="17">
        <v>40046.986550000001</v>
      </c>
      <c r="I10" s="17">
        <v>41148.877179060248</v>
      </c>
      <c r="J10" s="17">
        <v>16050.083500000001</v>
      </c>
      <c r="K10" s="17">
        <v>94409.023066129987</v>
      </c>
      <c r="L10" s="17">
        <v>96713.581209416006</v>
      </c>
      <c r="M10" s="17">
        <v>120348.53688279999</v>
      </c>
      <c r="N10" s="17">
        <v>140073.14000000001</v>
      </c>
      <c r="O10" s="17">
        <v>139965.68432019107</v>
      </c>
      <c r="P10" s="17">
        <v>197042.38357948046</v>
      </c>
      <c r="Q10" s="17">
        <v>64562.026850479997</v>
      </c>
    </row>
    <row r="11" spans="1:17" ht="12" customHeight="1" x14ac:dyDescent="0.2">
      <c r="A11" s="70" t="s">
        <v>129</v>
      </c>
      <c r="B11" s="17">
        <v>981.7</v>
      </c>
      <c r="C11" s="17">
        <v>12456.568000000001</v>
      </c>
      <c r="D11" s="17">
        <v>17189.314000000002</v>
      </c>
      <c r="E11" s="17">
        <v>34417.947590000003</v>
      </c>
      <c r="F11" s="17">
        <v>63421.06727</v>
      </c>
      <c r="G11" s="17">
        <v>97651.082320000001</v>
      </c>
      <c r="H11" s="17">
        <v>137698.06886</v>
      </c>
      <c r="I11" s="17">
        <v>178846.94603906025</v>
      </c>
      <c r="J11" s="17">
        <v>194897.02953906026</v>
      </c>
      <c r="K11" s="17">
        <v>289306.05260519026</v>
      </c>
      <c r="L11" s="17">
        <v>386019.63381460623</v>
      </c>
      <c r="M11" s="17">
        <v>506368.17069740623</v>
      </c>
      <c r="N11" s="17">
        <v>646441.3106974063</v>
      </c>
      <c r="O11" s="17">
        <f>M11+O10</f>
        <v>646333.85501759732</v>
      </c>
      <c r="P11" s="17">
        <f>N11+P10</f>
        <v>843483.69427688676</v>
      </c>
      <c r="Q11" s="17">
        <f>O11+Q10</f>
        <v>710895.88186807733</v>
      </c>
    </row>
    <row r="12" spans="1:17" ht="12" customHeight="1" x14ac:dyDescent="0.2">
      <c r="A12" s="5" t="s">
        <v>130</v>
      </c>
      <c r="B12" s="17">
        <v>3623</v>
      </c>
      <c r="C12" s="17">
        <v>1652965</v>
      </c>
      <c r="D12" s="17">
        <v>718320</v>
      </c>
      <c r="E12" s="17">
        <v>1437650</v>
      </c>
      <c r="F12" s="17">
        <v>1909912</v>
      </c>
      <c r="G12" s="17">
        <v>1962121</v>
      </c>
      <c r="H12" s="17">
        <v>2347429</v>
      </c>
      <c r="I12" s="17">
        <v>2443907</v>
      </c>
      <c r="J12" s="17">
        <v>722621</v>
      </c>
      <c r="K12" s="17">
        <v>4362599</v>
      </c>
      <c r="L12" s="17">
        <v>4086971</v>
      </c>
      <c r="M12" s="17">
        <v>4440028</v>
      </c>
      <c r="N12" s="17">
        <v>4729531</v>
      </c>
      <c r="O12" s="17">
        <v>4728330</v>
      </c>
      <c r="P12" s="17">
        <v>6112058</v>
      </c>
      <c r="Q12" s="17">
        <v>1765991</v>
      </c>
    </row>
    <row r="13" spans="1:17" ht="12" customHeight="1" x14ac:dyDescent="0.2">
      <c r="A13" s="5" t="s">
        <v>131</v>
      </c>
      <c r="B13" s="17" t="s">
        <v>31</v>
      </c>
      <c r="C13" s="17" t="s">
        <v>31</v>
      </c>
      <c r="D13" s="17" t="s">
        <v>31</v>
      </c>
      <c r="E13" s="17" t="s">
        <v>31</v>
      </c>
      <c r="F13" s="17">
        <v>5722470</v>
      </c>
      <c r="G13" s="17">
        <v>7684591</v>
      </c>
      <c r="H13" s="17">
        <v>10032020</v>
      </c>
      <c r="I13" s="17">
        <v>12475927</v>
      </c>
      <c r="J13" s="17">
        <v>13198548</v>
      </c>
      <c r="K13" s="17">
        <v>17561147</v>
      </c>
      <c r="L13" s="17">
        <v>21648118</v>
      </c>
      <c r="M13" s="17">
        <v>26088146</v>
      </c>
      <c r="N13" s="17">
        <v>30817677</v>
      </c>
      <c r="O13" s="17">
        <f>M13+O12</f>
        <v>30816476</v>
      </c>
      <c r="P13" s="17">
        <f>O13+P12</f>
        <v>36928534</v>
      </c>
      <c r="Q13" s="17">
        <f>P13+Q12</f>
        <v>38694525</v>
      </c>
    </row>
    <row r="14" spans="1:17" ht="12" customHeight="1" x14ac:dyDescent="0.2">
      <c r="A14" s="5" t="s">
        <v>132</v>
      </c>
      <c r="B14" s="17" t="s">
        <v>31</v>
      </c>
      <c r="C14" s="17" t="s">
        <v>31</v>
      </c>
      <c r="D14" s="25">
        <v>3.37</v>
      </c>
      <c r="E14" s="25">
        <v>2.52</v>
      </c>
      <c r="F14" s="25">
        <v>2.1</v>
      </c>
      <c r="G14" s="25">
        <v>3.5999999999999996</v>
      </c>
      <c r="H14" s="25">
        <v>3.2</v>
      </c>
      <c r="I14" s="25">
        <v>3.3000000000000003</v>
      </c>
      <c r="J14" s="17" t="s">
        <v>31</v>
      </c>
      <c r="K14" s="25">
        <v>0.36</v>
      </c>
      <c r="L14" s="25">
        <v>1.0699999999999998</v>
      </c>
      <c r="M14" s="25">
        <v>1</v>
      </c>
      <c r="N14" s="25">
        <v>1.06</v>
      </c>
      <c r="O14" s="25">
        <v>1.3425064374308973</v>
      </c>
      <c r="P14" s="25">
        <v>0.86119480710675578</v>
      </c>
      <c r="Q14" s="25">
        <v>1.3878086429986149</v>
      </c>
    </row>
    <row r="15" spans="1:17" ht="12" customHeight="1" x14ac:dyDescent="0.2">
      <c r="A15" s="5" t="s">
        <v>133</v>
      </c>
      <c r="B15" s="17" t="s">
        <v>31</v>
      </c>
      <c r="C15" s="17" t="s">
        <v>31</v>
      </c>
      <c r="D15" s="17" t="s">
        <v>31</v>
      </c>
      <c r="E15" s="17" t="s">
        <v>31</v>
      </c>
      <c r="F15" s="17" t="s">
        <v>31</v>
      </c>
      <c r="G15" s="17" t="s">
        <v>31</v>
      </c>
      <c r="H15" s="17" t="s">
        <v>31</v>
      </c>
      <c r="I15" s="17" t="s">
        <v>31</v>
      </c>
      <c r="J15" s="17" t="s">
        <v>31</v>
      </c>
      <c r="K15" s="17" t="s">
        <v>31</v>
      </c>
      <c r="L15" s="17" t="s">
        <v>31</v>
      </c>
      <c r="M15" s="17" t="s">
        <v>31</v>
      </c>
      <c r="N15" s="17" t="s">
        <v>31</v>
      </c>
      <c r="O15" s="17" t="s">
        <v>31</v>
      </c>
      <c r="P15" s="17" t="s">
        <v>31</v>
      </c>
      <c r="Q15" s="17" t="s">
        <v>31</v>
      </c>
    </row>
    <row r="16" spans="1:17" ht="12" customHeight="1" x14ac:dyDescent="0.2">
      <c r="A16" s="86" t="s">
        <v>134</v>
      </c>
      <c r="B16" s="59" t="s">
        <v>31</v>
      </c>
      <c r="C16" s="59" t="s">
        <v>31</v>
      </c>
      <c r="D16" s="59" t="s">
        <v>31</v>
      </c>
      <c r="E16" s="59" t="s">
        <v>31</v>
      </c>
      <c r="F16" s="50">
        <v>6.6539492408831764</v>
      </c>
      <c r="G16" s="50">
        <v>7.7431672292965201</v>
      </c>
      <c r="H16" s="50">
        <v>7.789143971236304</v>
      </c>
      <c r="I16" s="50">
        <v>6.490990914548143</v>
      </c>
      <c r="J16" s="50">
        <v>2.8789310622707842</v>
      </c>
      <c r="K16" s="50">
        <v>8.2461198813998191</v>
      </c>
      <c r="L16" s="50">
        <v>7.9589335835460293</v>
      </c>
      <c r="M16" s="50">
        <v>12.193178843379025</v>
      </c>
      <c r="N16" s="50">
        <v>13.783363306644658</v>
      </c>
      <c r="O16" s="50">
        <v>14.731932066795958</v>
      </c>
      <c r="P16" s="50">
        <v>16.317959605513721</v>
      </c>
      <c r="Q16" s="50">
        <v>17.596194870677181</v>
      </c>
    </row>
    <row r="17" spans="1:16" ht="12" customHeight="1" x14ac:dyDescent="0.2">
      <c r="A17" s="5" t="s">
        <v>378</v>
      </c>
      <c r="B17" s="5"/>
      <c r="C17" s="5"/>
      <c r="D17" s="5"/>
      <c r="E17" s="5"/>
      <c r="F17" s="5"/>
      <c r="G17" s="5"/>
      <c r="H17" s="5"/>
      <c r="I17" s="5"/>
      <c r="J17" s="5"/>
      <c r="K17" s="5"/>
      <c r="L17" s="5"/>
      <c r="M17" s="5"/>
      <c r="N17" s="5"/>
      <c r="O17" s="5"/>
      <c r="P17" s="87"/>
    </row>
    <row r="18" spans="1:16" ht="12" customHeight="1" x14ac:dyDescent="0.2">
      <c r="A18" s="5" t="s">
        <v>135</v>
      </c>
      <c r="B18" s="5"/>
      <c r="C18" s="5"/>
      <c r="D18" s="5"/>
      <c r="E18" s="5"/>
      <c r="F18" s="5"/>
      <c r="G18" s="5"/>
      <c r="H18" s="5"/>
      <c r="I18" s="5"/>
      <c r="J18" s="5"/>
      <c r="K18" s="5"/>
      <c r="L18" s="5"/>
      <c r="M18" s="5"/>
      <c r="N18" s="5"/>
      <c r="O18" s="5"/>
      <c r="P18" s="2"/>
    </row>
  </sheetData>
  <pageMargins left="0.25" right="0.25" top="0.75" bottom="0.75" header="0.3" footer="0.3"/>
  <pageSetup scale="52" orientation="portrait" r:id="rId1"/>
  <headerFooter>
    <oddFooter>&amp;L&amp;1#&amp;"Calibri"&amp;9&amp;K000000INTERNAL. This information is accessible to ADB Management and staff. It may be shared outside ADB with appropriate permission.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10F67-B988-4EBB-BDDE-DADF323F5F6F}">
  <sheetPr>
    <pageSetUpPr fitToPage="1"/>
  </sheetPr>
  <dimension ref="A1:F68"/>
  <sheetViews>
    <sheetView workbookViewId="0">
      <selection activeCell="A3" sqref="A3"/>
    </sheetView>
  </sheetViews>
  <sheetFormatPr baseColWidth="10" defaultColWidth="8.5" defaultRowHeight="11" x14ac:dyDescent="0.2"/>
  <cols>
    <col min="1" max="1" width="57.6640625" style="90" customWidth="1"/>
    <col min="2" max="5" width="11.6640625" style="89" customWidth="1"/>
    <col min="6" max="6" width="11.6640625" style="91" customWidth="1"/>
    <col min="7" max="16384" width="8.5" style="88"/>
  </cols>
  <sheetData>
    <row r="1" spans="1:6" s="6" customFormat="1" ht="18" x14ac:dyDescent="0.15">
      <c r="A1" s="7" t="s">
        <v>19</v>
      </c>
    </row>
    <row r="2" spans="1:6" s="2" customFormat="1" ht="18" x14ac:dyDescent="0.15">
      <c r="A2" s="1" t="s">
        <v>0</v>
      </c>
    </row>
    <row r="3" spans="1:6" s="2" customFormat="1" ht="13" x14ac:dyDescent="0.15">
      <c r="A3" s="3" t="s">
        <v>379</v>
      </c>
    </row>
    <row r="4" spans="1:6" ht="12" customHeight="1" x14ac:dyDescent="0.2">
      <c r="A4" s="151" t="s">
        <v>20</v>
      </c>
      <c r="B4" s="152"/>
      <c r="C4" s="152"/>
      <c r="D4" s="152"/>
      <c r="E4" s="152"/>
      <c r="F4" s="152"/>
    </row>
    <row r="5" spans="1:6" ht="11.25" customHeight="1" thickBot="1" x14ac:dyDescent="0.25">
      <c r="A5" s="146" t="s">
        <v>1</v>
      </c>
      <c r="B5" s="147">
        <v>2016</v>
      </c>
      <c r="C5" s="147">
        <v>2017</v>
      </c>
      <c r="D5" s="147">
        <v>2018</v>
      </c>
      <c r="E5" s="147">
        <v>2019</v>
      </c>
      <c r="F5" s="147">
        <v>2020</v>
      </c>
    </row>
    <row r="6" spans="1:6" ht="11.25" customHeight="1" thickTop="1" x14ac:dyDescent="0.2">
      <c r="A6" s="174" t="s">
        <v>136</v>
      </c>
      <c r="B6" s="174"/>
      <c r="C6" s="174"/>
      <c r="D6" s="174"/>
      <c r="E6" s="175"/>
      <c r="F6" s="175"/>
    </row>
    <row r="7" spans="1:6" ht="11.25" customHeight="1" x14ac:dyDescent="0.15">
      <c r="A7" s="94" t="s">
        <v>137</v>
      </c>
      <c r="B7" s="17">
        <v>145</v>
      </c>
      <c r="C7" s="17">
        <v>152</v>
      </c>
      <c r="D7" s="17">
        <v>151</v>
      </c>
      <c r="E7" s="17">
        <v>150</v>
      </c>
      <c r="F7" s="17">
        <v>148</v>
      </c>
    </row>
    <row r="8" spans="1:6" ht="11.25" customHeight="1" x14ac:dyDescent="0.15">
      <c r="A8" s="93" t="s">
        <v>155</v>
      </c>
      <c r="B8" s="17">
        <v>55</v>
      </c>
      <c r="C8" s="17">
        <v>61</v>
      </c>
      <c r="D8" s="17">
        <v>60</v>
      </c>
      <c r="E8" s="17">
        <v>60</v>
      </c>
      <c r="F8" s="17">
        <v>59</v>
      </c>
    </row>
    <row r="9" spans="1:6" ht="11.25" customHeight="1" x14ac:dyDescent="0.15">
      <c r="A9" s="93" t="s">
        <v>156</v>
      </c>
      <c r="B9" s="17">
        <v>80</v>
      </c>
      <c r="C9" s="17">
        <v>79</v>
      </c>
      <c r="D9" s="17">
        <v>79</v>
      </c>
      <c r="E9" s="17">
        <v>79</v>
      </c>
      <c r="F9" s="17">
        <v>77</v>
      </c>
    </row>
    <row r="10" spans="1:6" ht="11.25" customHeight="1" x14ac:dyDescent="0.15">
      <c r="A10" s="93" t="s">
        <v>157</v>
      </c>
      <c r="B10" s="17">
        <v>5</v>
      </c>
      <c r="C10" s="17">
        <v>7</v>
      </c>
      <c r="D10" s="17">
        <v>7</v>
      </c>
      <c r="E10" s="17">
        <v>7</v>
      </c>
      <c r="F10" s="17">
        <v>7</v>
      </c>
    </row>
    <row r="11" spans="1:6" ht="22" customHeight="1" x14ac:dyDescent="0.15">
      <c r="A11" s="96" t="s">
        <v>186</v>
      </c>
      <c r="B11" s="17">
        <v>3</v>
      </c>
      <c r="C11" s="17">
        <v>3</v>
      </c>
      <c r="D11" s="17">
        <v>3</v>
      </c>
      <c r="E11" s="17">
        <v>3</v>
      </c>
      <c r="F11" s="17">
        <v>3</v>
      </c>
    </row>
    <row r="12" spans="1:6" ht="11.25" customHeight="1" x14ac:dyDescent="0.15">
      <c r="A12" s="93" t="s">
        <v>158</v>
      </c>
      <c r="B12" s="17">
        <v>2</v>
      </c>
      <c r="C12" s="17">
        <v>2</v>
      </c>
      <c r="D12" s="17">
        <v>2</v>
      </c>
      <c r="E12" s="17">
        <v>2</v>
      </c>
      <c r="F12" s="17">
        <v>2</v>
      </c>
    </row>
    <row r="13" spans="1:6" ht="11.25" customHeight="1" x14ac:dyDescent="0.15">
      <c r="A13" s="94" t="s">
        <v>138</v>
      </c>
      <c r="B13" s="17">
        <v>68</v>
      </c>
      <c r="C13" s="17">
        <v>262</v>
      </c>
      <c r="D13" s="17">
        <v>252</v>
      </c>
      <c r="E13" s="17">
        <v>246</v>
      </c>
      <c r="F13" s="17">
        <v>239</v>
      </c>
    </row>
    <row r="14" spans="1:6" ht="11.25" customHeight="1" x14ac:dyDescent="0.15">
      <c r="A14" s="93" t="s">
        <v>159</v>
      </c>
      <c r="B14" s="17" t="s">
        <v>31</v>
      </c>
      <c r="C14" s="17">
        <v>193</v>
      </c>
      <c r="D14" s="17">
        <v>185</v>
      </c>
      <c r="E14" s="17">
        <v>184</v>
      </c>
      <c r="F14" s="17">
        <v>176</v>
      </c>
    </row>
    <row r="15" spans="1:6" ht="11.25" customHeight="1" x14ac:dyDescent="0.15">
      <c r="A15" s="93" t="s">
        <v>160</v>
      </c>
      <c r="B15" s="17">
        <v>66</v>
      </c>
      <c r="C15" s="17">
        <v>67</v>
      </c>
      <c r="D15" s="17">
        <v>65</v>
      </c>
      <c r="E15" s="17">
        <v>60</v>
      </c>
      <c r="F15" s="17">
        <v>61</v>
      </c>
    </row>
    <row r="16" spans="1:6" ht="11.25" customHeight="1" x14ac:dyDescent="0.15">
      <c r="A16" s="93" t="s">
        <v>161</v>
      </c>
      <c r="B16" s="17">
        <v>2</v>
      </c>
      <c r="C16" s="17">
        <v>2</v>
      </c>
      <c r="D16" s="17">
        <v>2</v>
      </c>
      <c r="E16" s="17">
        <v>2</v>
      </c>
      <c r="F16" s="17">
        <v>2</v>
      </c>
    </row>
    <row r="17" spans="1:6" ht="11.25" customHeight="1" x14ac:dyDescent="0.15">
      <c r="A17" s="94" t="s">
        <v>139</v>
      </c>
      <c r="B17" s="17" t="s">
        <v>31</v>
      </c>
      <c r="C17" s="17">
        <v>237</v>
      </c>
      <c r="D17" s="17">
        <v>233</v>
      </c>
      <c r="E17" s="17">
        <v>227</v>
      </c>
      <c r="F17" s="17">
        <v>219</v>
      </c>
    </row>
    <row r="18" spans="1:6" ht="11.25" customHeight="1" x14ac:dyDescent="0.15">
      <c r="A18" s="93" t="s">
        <v>162</v>
      </c>
      <c r="B18" s="17" t="s">
        <v>31</v>
      </c>
      <c r="C18" s="17">
        <v>169</v>
      </c>
      <c r="D18" s="17">
        <v>164</v>
      </c>
      <c r="E18" s="17">
        <v>159</v>
      </c>
      <c r="F18" s="17">
        <v>150</v>
      </c>
    </row>
    <row r="19" spans="1:6" ht="11.25" customHeight="1" x14ac:dyDescent="0.15">
      <c r="A19" s="93" t="s">
        <v>163</v>
      </c>
      <c r="B19" s="17" t="s">
        <v>31</v>
      </c>
      <c r="C19" s="17">
        <v>44</v>
      </c>
      <c r="D19" s="17">
        <v>44</v>
      </c>
      <c r="E19" s="17">
        <v>42</v>
      </c>
      <c r="F19" s="17">
        <v>45</v>
      </c>
    </row>
    <row r="20" spans="1:6" ht="11.25" customHeight="1" x14ac:dyDescent="0.15">
      <c r="A20" s="93" t="s">
        <v>164</v>
      </c>
      <c r="B20" s="17" t="s">
        <v>31</v>
      </c>
      <c r="C20" s="17">
        <v>24</v>
      </c>
      <c r="D20" s="17">
        <v>25</v>
      </c>
      <c r="E20" s="17">
        <v>26</v>
      </c>
      <c r="F20" s="17">
        <v>24</v>
      </c>
    </row>
    <row r="21" spans="1:6" ht="11.25" customHeight="1" x14ac:dyDescent="0.15">
      <c r="A21" s="94" t="s">
        <v>140</v>
      </c>
      <c r="B21" s="17" t="s">
        <v>31</v>
      </c>
      <c r="C21" s="17">
        <v>44</v>
      </c>
      <c r="D21" s="17">
        <v>117</v>
      </c>
      <c r="E21" s="17">
        <v>109</v>
      </c>
      <c r="F21" s="17">
        <v>127</v>
      </c>
    </row>
    <row r="22" spans="1:6" ht="11.25" customHeight="1" x14ac:dyDescent="0.15">
      <c r="A22" s="93" t="s">
        <v>165</v>
      </c>
      <c r="B22" s="17" t="s">
        <v>31</v>
      </c>
      <c r="C22" s="17">
        <v>1</v>
      </c>
      <c r="D22" s="17">
        <v>1</v>
      </c>
      <c r="E22" s="17">
        <v>1</v>
      </c>
      <c r="F22" s="17">
        <v>1</v>
      </c>
    </row>
    <row r="23" spans="1:6" ht="11.25" customHeight="1" x14ac:dyDescent="0.15">
      <c r="A23" s="93" t="s">
        <v>166</v>
      </c>
      <c r="B23" s="17" t="s">
        <v>31</v>
      </c>
      <c r="C23" s="17">
        <v>17</v>
      </c>
      <c r="D23" s="17">
        <v>91</v>
      </c>
      <c r="E23" s="17">
        <v>83</v>
      </c>
      <c r="F23" s="17">
        <v>101</v>
      </c>
    </row>
    <row r="24" spans="1:6" ht="11.25" customHeight="1" x14ac:dyDescent="0.15">
      <c r="A24" s="93" t="s">
        <v>167</v>
      </c>
      <c r="B24" s="17" t="s">
        <v>31</v>
      </c>
      <c r="C24" s="17">
        <v>23</v>
      </c>
      <c r="D24" s="17">
        <v>22</v>
      </c>
      <c r="E24" s="17">
        <v>22</v>
      </c>
      <c r="F24" s="17">
        <v>22</v>
      </c>
    </row>
    <row r="25" spans="1:6" ht="11.25" customHeight="1" x14ac:dyDescent="0.15">
      <c r="A25" s="93" t="s">
        <v>168</v>
      </c>
      <c r="B25" s="17" t="s">
        <v>31</v>
      </c>
      <c r="C25" s="17">
        <v>1</v>
      </c>
      <c r="D25" s="17">
        <v>1</v>
      </c>
      <c r="E25" s="17">
        <v>1</v>
      </c>
      <c r="F25" s="17">
        <v>1</v>
      </c>
    </row>
    <row r="26" spans="1:6" ht="11.25" customHeight="1" x14ac:dyDescent="0.15">
      <c r="A26" s="93" t="s">
        <v>169</v>
      </c>
      <c r="B26" s="17" t="s">
        <v>31</v>
      </c>
      <c r="C26" s="17">
        <v>1</v>
      </c>
      <c r="D26" s="17">
        <v>1</v>
      </c>
      <c r="E26" s="17">
        <v>1</v>
      </c>
      <c r="F26" s="17">
        <v>1</v>
      </c>
    </row>
    <row r="27" spans="1:6" ht="11.25" customHeight="1" x14ac:dyDescent="0.15">
      <c r="A27" s="93" t="s">
        <v>170</v>
      </c>
      <c r="B27" s="17" t="s">
        <v>31</v>
      </c>
      <c r="C27" s="17">
        <v>1</v>
      </c>
      <c r="D27" s="17">
        <v>1</v>
      </c>
      <c r="E27" s="17">
        <v>1</v>
      </c>
      <c r="F27" s="17">
        <v>1</v>
      </c>
    </row>
    <row r="28" spans="1:6" ht="11.25" customHeight="1" x14ac:dyDescent="0.15">
      <c r="A28" s="94" t="s">
        <v>141</v>
      </c>
      <c r="B28" s="17" t="s">
        <v>31</v>
      </c>
      <c r="C28" s="17">
        <v>238</v>
      </c>
      <c r="D28" s="17">
        <v>235</v>
      </c>
      <c r="E28" s="17">
        <v>229</v>
      </c>
      <c r="F28" s="17">
        <v>228</v>
      </c>
    </row>
    <row r="29" spans="1:6" ht="11.25" customHeight="1" x14ac:dyDescent="0.15">
      <c r="A29" s="93" t="s">
        <v>171</v>
      </c>
      <c r="B29" s="17" t="s">
        <v>31</v>
      </c>
      <c r="C29" s="17">
        <v>168</v>
      </c>
      <c r="D29" s="17">
        <v>165</v>
      </c>
      <c r="E29" s="17">
        <v>160</v>
      </c>
      <c r="F29" s="17">
        <v>160</v>
      </c>
    </row>
    <row r="30" spans="1:6" ht="11.25" customHeight="1" x14ac:dyDescent="0.15">
      <c r="A30" s="93" t="s">
        <v>172</v>
      </c>
      <c r="B30" s="17" t="s">
        <v>31</v>
      </c>
      <c r="C30" s="17">
        <v>43</v>
      </c>
      <c r="D30" s="17">
        <v>43</v>
      </c>
      <c r="E30" s="17">
        <v>42</v>
      </c>
      <c r="F30" s="17">
        <v>42</v>
      </c>
    </row>
    <row r="31" spans="1:6" ht="11.25" customHeight="1" x14ac:dyDescent="0.15">
      <c r="A31" s="93" t="s">
        <v>173</v>
      </c>
      <c r="B31" s="17" t="s">
        <v>31</v>
      </c>
      <c r="C31" s="17">
        <v>27</v>
      </c>
      <c r="D31" s="17">
        <v>27</v>
      </c>
      <c r="E31" s="17">
        <v>27</v>
      </c>
      <c r="F31" s="17">
        <v>26</v>
      </c>
    </row>
    <row r="32" spans="1:6" ht="11.25" customHeight="1" x14ac:dyDescent="0.15">
      <c r="A32" s="94" t="s">
        <v>142</v>
      </c>
      <c r="B32" s="17">
        <v>129</v>
      </c>
      <c r="C32" s="17">
        <v>180</v>
      </c>
      <c r="D32" s="17">
        <v>183</v>
      </c>
      <c r="E32" s="17">
        <v>204</v>
      </c>
      <c r="F32" s="17">
        <v>228</v>
      </c>
    </row>
    <row r="33" spans="1:6" ht="11.25" customHeight="1" x14ac:dyDescent="0.15">
      <c r="A33" s="94" t="s">
        <v>143</v>
      </c>
      <c r="B33" s="17">
        <v>4455</v>
      </c>
      <c r="C33" s="17">
        <v>4322</v>
      </c>
      <c r="D33" s="17">
        <v>4221</v>
      </c>
      <c r="E33" s="17">
        <v>4123</v>
      </c>
      <c r="F33" s="17">
        <v>4292</v>
      </c>
    </row>
    <row r="34" spans="1:6" ht="11.25" customHeight="1" x14ac:dyDescent="0.15">
      <c r="A34" s="94" t="s">
        <v>144</v>
      </c>
      <c r="B34" s="17" t="s">
        <v>31</v>
      </c>
      <c r="C34" s="17" t="s">
        <v>31</v>
      </c>
      <c r="D34" s="17" t="s">
        <v>31</v>
      </c>
      <c r="E34" s="17">
        <v>164</v>
      </c>
      <c r="F34" s="17">
        <v>149</v>
      </c>
    </row>
    <row r="35" spans="1:6" ht="11.25" customHeight="1" x14ac:dyDescent="0.2">
      <c r="A35" s="178" t="s">
        <v>145</v>
      </c>
      <c r="B35" s="178"/>
      <c r="C35" s="178"/>
      <c r="D35" s="178"/>
      <c r="E35" s="178"/>
      <c r="F35" s="178"/>
    </row>
    <row r="36" spans="1:6" ht="11.25" customHeight="1" x14ac:dyDescent="0.15">
      <c r="A36" s="94" t="s">
        <v>146</v>
      </c>
      <c r="B36" s="17">
        <v>387505</v>
      </c>
      <c r="C36" s="17">
        <v>414836</v>
      </c>
      <c r="D36" s="17">
        <v>436267</v>
      </c>
      <c r="E36" s="17">
        <v>452216</v>
      </c>
      <c r="F36" s="17">
        <v>369758.10796151601</v>
      </c>
    </row>
    <row r="37" spans="1:6" ht="11.25" customHeight="1" x14ac:dyDescent="0.15">
      <c r="A37" s="93" t="s">
        <v>174</v>
      </c>
      <c r="B37" s="17">
        <v>104986</v>
      </c>
      <c r="C37" s="17">
        <v>119041</v>
      </c>
      <c r="D37" s="17">
        <v>136208</v>
      </c>
      <c r="E37" s="17">
        <v>134825</v>
      </c>
      <c r="F37" s="17">
        <v>110957.865828301</v>
      </c>
    </row>
    <row r="38" spans="1:6" ht="11.25" customHeight="1" x14ac:dyDescent="0.15">
      <c r="A38" s="93" t="s">
        <v>175</v>
      </c>
      <c r="B38" s="17">
        <v>20977</v>
      </c>
      <c r="C38" s="17">
        <v>22827</v>
      </c>
      <c r="D38" s="17">
        <v>24037</v>
      </c>
      <c r="E38" s="17">
        <v>26474</v>
      </c>
      <c r="F38" s="17">
        <v>24633.796974762001</v>
      </c>
    </row>
    <row r="39" spans="1:6" ht="11.25" customHeight="1" x14ac:dyDescent="0.15">
      <c r="A39" s="93" t="s">
        <v>176</v>
      </c>
      <c r="B39" s="17">
        <v>230154</v>
      </c>
      <c r="C39" s="17">
        <v>244084</v>
      </c>
      <c r="D39" s="17">
        <v>256417</v>
      </c>
      <c r="E39" s="17">
        <v>274836</v>
      </c>
      <c r="F39" s="17">
        <v>222467.02089938399</v>
      </c>
    </row>
    <row r="40" spans="1:6" ht="11.25" customHeight="1" x14ac:dyDescent="0.15">
      <c r="A40" s="93" t="s">
        <v>177</v>
      </c>
      <c r="B40" s="17">
        <v>21</v>
      </c>
      <c r="C40" s="17">
        <v>128</v>
      </c>
      <c r="D40" s="17">
        <v>133</v>
      </c>
      <c r="E40" s="17">
        <v>159</v>
      </c>
      <c r="F40" s="17">
        <v>176.19667606499999</v>
      </c>
    </row>
    <row r="41" spans="1:6" ht="11.25" customHeight="1" x14ac:dyDescent="0.15">
      <c r="A41" s="93" t="s">
        <v>178</v>
      </c>
      <c r="B41" s="17">
        <v>31367</v>
      </c>
      <c r="C41" s="17">
        <v>28757</v>
      </c>
      <c r="D41" s="17">
        <v>19472</v>
      </c>
      <c r="E41" s="17">
        <v>15922</v>
      </c>
      <c r="F41" s="17">
        <v>11523.227583004</v>
      </c>
    </row>
    <row r="42" spans="1:6" ht="11.25" customHeight="1" x14ac:dyDescent="0.2">
      <c r="A42" s="179" t="s">
        <v>147</v>
      </c>
      <c r="B42" s="179"/>
      <c r="C42" s="179"/>
      <c r="D42" s="179"/>
      <c r="E42" s="179"/>
      <c r="F42" s="179"/>
    </row>
    <row r="43" spans="1:6" ht="11.25" customHeight="1" x14ac:dyDescent="0.15">
      <c r="A43" s="93" t="s">
        <v>174</v>
      </c>
      <c r="B43" s="25">
        <v>27.1</v>
      </c>
      <c r="C43" s="25">
        <v>28.7</v>
      </c>
      <c r="D43" s="25">
        <v>31.2</v>
      </c>
      <c r="E43" s="25">
        <v>29.8</v>
      </c>
      <c r="F43" s="25">
        <v>30.008230634891003</v>
      </c>
    </row>
    <row r="44" spans="1:6" ht="11.25" customHeight="1" x14ac:dyDescent="0.15">
      <c r="A44" s="93" t="s">
        <v>175</v>
      </c>
      <c r="B44" s="25">
        <v>5.4</v>
      </c>
      <c r="C44" s="25">
        <v>5.5</v>
      </c>
      <c r="D44" s="25">
        <v>5.5</v>
      </c>
      <c r="E44" s="25">
        <v>5.9</v>
      </c>
      <c r="F44" s="25">
        <v>6.6621384208634744</v>
      </c>
    </row>
    <row r="45" spans="1:6" ht="11.25" customHeight="1" x14ac:dyDescent="0.15">
      <c r="A45" s="93" t="s">
        <v>176</v>
      </c>
      <c r="B45" s="25">
        <v>59.4</v>
      </c>
      <c r="C45" s="25">
        <v>58.8</v>
      </c>
      <c r="D45" s="25">
        <v>58.8</v>
      </c>
      <c r="E45" s="25">
        <v>60.8</v>
      </c>
      <c r="F45" s="25">
        <v>60.165555834826513</v>
      </c>
    </row>
    <row r="46" spans="1:6" ht="11.25" customHeight="1" x14ac:dyDescent="0.15">
      <c r="A46" s="93" t="s">
        <v>177</v>
      </c>
      <c r="B46" s="17" t="s">
        <v>31</v>
      </c>
      <c r="C46" s="17" t="s">
        <v>31</v>
      </c>
      <c r="D46" s="17" t="s">
        <v>31</v>
      </c>
      <c r="E46" s="17" t="s">
        <v>31</v>
      </c>
      <c r="F46" s="150">
        <v>4.7651876259421556E-2</v>
      </c>
    </row>
    <row r="47" spans="1:6" ht="11.25" customHeight="1" x14ac:dyDescent="0.15">
      <c r="A47" s="93" t="s">
        <v>178</v>
      </c>
      <c r="B47" s="25">
        <v>8.1</v>
      </c>
      <c r="C47" s="25">
        <v>6.9</v>
      </c>
      <c r="D47" s="25">
        <v>4.5</v>
      </c>
      <c r="E47" s="25">
        <v>3.5</v>
      </c>
      <c r="F47" s="25">
        <v>3.1164232331595887</v>
      </c>
    </row>
    <row r="48" spans="1:6" ht="11.25" customHeight="1" x14ac:dyDescent="0.2">
      <c r="A48" s="179" t="s">
        <v>148</v>
      </c>
      <c r="B48" s="179"/>
      <c r="C48" s="179"/>
      <c r="D48" s="179"/>
      <c r="E48" s="179"/>
      <c r="F48" s="179"/>
    </row>
    <row r="49" spans="1:6" s="92" customFormat="1" ht="11.25" customHeight="1" x14ac:dyDescent="0.15">
      <c r="A49" s="148" t="s">
        <v>179</v>
      </c>
      <c r="B49" s="25">
        <v>4.8465853701823036</v>
      </c>
      <c r="C49" s="25">
        <v>4.7501057252296439</v>
      </c>
      <c r="D49" s="25">
        <v>4.1083628457275214</v>
      </c>
      <c r="E49" s="25">
        <v>4.3995140543754214</v>
      </c>
      <c r="F49" s="25">
        <v>4.8950182575094265</v>
      </c>
    </row>
    <row r="50" spans="1:6" s="92" customFormat="1" ht="11.25" customHeight="1" x14ac:dyDescent="0.15">
      <c r="A50" s="148" t="s">
        <v>180</v>
      </c>
      <c r="B50" s="25">
        <v>7.601953855681197</v>
      </c>
      <c r="C50" s="25">
        <v>8.9253384702715142</v>
      </c>
      <c r="D50" s="25">
        <v>8.4603936005728837</v>
      </c>
      <c r="E50" s="25">
        <v>8.8186136932524963</v>
      </c>
      <c r="F50" s="25">
        <v>9.9563525075446861</v>
      </c>
    </row>
    <row r="51" spans="1:6" ht="11.25" customHeight="1" x14ac:dyDescent="0.15">
      <c r="A51" s="148" t="s">
        <v>182</v>
      </c>
      <c r="B51" s="25">
        <v>6.3476562425078651</v>
      </c>
      <c r="C51" s="25">
        <v>6.9391947178366493</v>
      </c>
      <c r="D51" s="25">
        <v>7.6502882670758421</v>
      </c>
      <c r="E51" s="25">
        <v>7.8274433475742216</v>
      </c>
      <c r="F51" s="25">
        <v>7.3183552654220465</v>
      </c>
    </row>
    <row r="52" spans="1:6" ht="11.25" customHeight="1" x14ac:dyDescent="0.15">
      <c r="A52" s="148" t="s">
        <v>181</v>
      </c>
      <c r="B52" s="25">
        <v>2.5951981695606596</v>
      </c>
      <c r="C52" s="25">
        <v>3.3747389895715738</v>
      </c>
      <c r="D52" s="25">
        <v>3.5662976021647204</v>
      </c>
      <c r="E52" s="25">
        <v>3.3600887771322787</v>
      </c>
      <c r="F52" s="25">
        <v>3.4993327392947213</v>
      </c>
    </row>
    <row r="53" spans="1:6" x14ac:dyDescent="0.15">
      <c r="A53" s="148" t="s">
        <v>183</v>
      </c>
      <c r="B53" s="25">
        <v>10.005238313796704</v>
      </c>
      <c r="C53" s="25">
        <v>16.721195737185898</v>
      </c>
      <c r="D53" s="25">
        <v>17.127210742217756</v>
      </c>
      <c r="E53" s="25">
        <v>19.920716638372454</v>
      </c>
      <c r="F53" s="25">
        <v>22.35277907844246</v>
      </c>
    </row>
    <row r="54" spans="1:6" ht="11.25" customHeight="1" x14ac:dyDescent="0.15">
      <c r="A54" s="148" t="s">
        <v>184</v>
      </c>
      <c r="B54" s="25">
        <v>4.2851617200436714</v>
      </c>
      <c r="C54" s="25">
        <v>5.1325955489037414</v>
      </c>
      <c r="D54" s="25">
        <v>4.6425129067087374</v>
      </c>
      <c r="E54" s="25">
        <v>5.1691736159416521</v>
      </c>
      <c r="F54" s="25">
        <v>5.7587398696541934</v>
      </c>
    </row>
    <row r="55" spans="1:6" ht="11.25" customHeight="1" x14ac:dyDescent="0.15">
      <c r="A55" s="148" t="s">
        <v>185</v>
      </c>
      <c r="B55" s="149">
        <v>64.318206328227589</v>
      </c>
      <c r="C55" s="149">
        <v>54.15683081100098</v>
      </c>
      <c r="D55" s="149">
        <v>54.44493403553254</v>
      </c>
      <c r="E55" s="149">
        <v>50.504449873351469</v>
      </c>
      <c r="F55" s="149">
        <v>46.219422282132463</v>
      </c>
    </row>
    <row r="56" spans="1:6" ht="11.25" customHeight="1" x14ac:dyDescent="0.2">
      <c r="A56" s="179" t="s">
        <v>149</v>
      </c>
      <c r="B56" s="179"/>
      <c r="C56" s="179"/>
      <c r="D56" s="179"/>
      <c r="E56" s="179"/>
      <c r="F56" s="179"/>
    </row>
    <row r="57" spans="1:6" ht="11.25" customHeight="1" x14ac:dyDescent="0.15">
      <c r="A57" s="94" t="s">
        <v>150</v>
      </c>
      <c r="B57" s="25">
        <v>3.3</v>
      </c>
      <c r="C57" s="25">
        <v>3</v>
      </c>
      <c r="D57" s="25">
        <v>2.7</v>
      </c>
      <c r="E57" s="25">
        <v>2.4</v>
      </c>
      <c r="F57" s="25">
        <v>4.0104243354348421</v>
      </c>
    </row>
    <row r="58" spans="1:6" ht="11.25" customHeight="1" x14ac:dyDescent="0.15">
      <c r="A58" s="93" t="s">
        <v>174</v>
      </c>
      <c r="B58" s="25">
        <v>5.3</v>
      </c>
      <c r="C58" s="25">
        <v>4.2</v>
      </c>
      <c r="D58" s="25">
        <v>3.6</v>
      </c>
      <c r="E58" s="25">
        <v>3.1</v>
      </c>
      <c r="F58" s="25">
        <v>5.8179334949252146</v>
      </c>
    </row>
    <row r="59" spans="1:6" ht="11.25" customHeight="1" x14ac:dyDescent="0.15">
      <c r="A59" s="93" t="s">
        <v>175</v>
      </c>
      <c r="B59" s="25">
        <v>2.7</v>
      </c>
      <c r="C59" s="25">
        <v>3.1</v>
      </c>
      <c r="D59" s="25">
        <v>1.7</v>
      </c>
      <c r="E59" s="25">
        <v>2</v>
      </c>
      <c r="F59" s="25">
        <v>3.6324962852423468</v>
      </c>
    </row>
    <row r="60" spans="1:6" ht="11.25" customHeight="1" x14ac:dyDescent="0.15">
      <c r="A60" s="93" t="s">
        <v>176</v>
      </c>
      <c r="B60" s="25">
        <v>2.4</v>
      </c>
      <c r="C60" s="25">
        <v>2.1</v>
      </c>
      <c r="D60" s="25">
        <v>2</v>
      </c>
      <c r="E60" s="25">
        <v>1.8</v>
      </c>
      <c r="F60" s="25">
        <v>3.1579349869685482</v>
      </c>
    </row>
    <row r="61" spans="1:6" ht="11.25" customHeight="1" x14ac:dyDescent="0.15">
      <c r="A61" s="93" t="s">
        <v>177</v>
      </c>
      <c r="B61" s="17" t="s">
        <v>31</v>
      </c>
      <c r="C61" s="25">
        <v>0.8</v>
      </c>
      <c r="D61" s="25">
        <v>1.1000000000000001</v>
      </c>
      <c r="E61" s="25">
        <v>0.8</v>
      </c>
      <c r="F61" s="25">
        <v>1.7798888170248641</v>
      </c>
    </row>
    <row r="62" spans="1:6" x14ac:dyDescent="0.15">
      <c r="A62" s="93" t="s">
        <v>178</v>
      </c>
      <c r="B62" s="25">
        <v>3.4</v>
      </c>
      <c r="C62" s="25">
        <v>5.2</v>
      </c>
      <c r="D62" s="25">
        <v>7.5</v>
      </c>
      <c r="E62" s="25">
        <v>6.9</v>
      </c>
      <c r="F62" s="25">
        <v>4.0524554312808947</v>
      </c>
    </row>
    <row r="63" spans="1:6" x14ac:dyDescent="0.2">
      <c r="A63" s="178" t="s">
        <v>151</v>
      </c>
      <c r="B63" s="178"/>
      <c r="C63" s="178"/>
      <c r="D63" s="178"/>
      <c r="E63" s="178"/>
      <c r="F63" s="178"/>
    </row>
    <row r="64" spans="1:6" x14ac:dyDescent="0.15">
      <c r="A64" s="93" t="s">
        <v>152</v>
      </c>
      <c r="B64" s="17">
        <v>156</v>
      </c>
      <c r="C64" s="17">
        <v>330</v>
      </c>
      <c r="D64" s="17">
        <v>467</v>
      </c>
      <c r="E64" s="17">
        <v>616</v>
      </c>
      <c r="F64" s="17">
        <v>749.42</v>
      </c>
    </row>
    <row r="65" spans="1:6" x14ac:dyDescent="0.2">
      <c r="A65" s="178" t="s">
        <v>153</v>
      </c>
      <c r="B65" s="178"/>
      <c r="C65" s="178"/>
      <c r="D65" s="178"/>
      <c r="E65" s="178"/>
      <c r="F65" s="178"/>
    </row>
    <row r="66" spans="1:6" x14ac:dyDescent="0.15">
      <c r="A66" s="145" t="s">
        <v>152</v>
      </c>
      <c r="B66" s="95">
        <v>35465</v>
      </c>
      <c r="C66" s="95">
        <v>36882</v>
      </c>
      <c r="D66" s="95">
        <v>40856</v>
      </c>
      <c r="E66" s="95">
        <v>50366</v>
      </c>
      <c r="F66" s="95">
        <v>57475</v>
      </c>
    </row>
    <row r="67" spans="1:6" x14ac:dyDescent="0.2">
      <c r="A67" s="176" t="s">
        <v>187</v>
      </c>
      <c r="B67" s="177"/>
      <c r="C67" s="177"/>
      <c r="D67" s="177"/>
      <c r="E67" s="177"/>
      <c r="F67" s="177"/>
    </row>
    <row r="68" spans="1:6" x14ac:dyDescent="0.15">
      <c r="A68" s="5" t="s">
        <v>154</v>
      </c>
    </row>
  </sheetData>
  <mergeCells count="9">
    <mergeCell ref="A6:D6"/>
    <mergeCell ref="E6:F6"/>
    <mergeCell ref="A67:F67"/>
    <mergeCell ref="A35:F35"/>
    <mergeCell ref="A42:F42"/>
    <mergeCell ref="A48:F48"/>
    <mergeCell ref="A56:F56"/>
    <mergeCell ref="A63:F63"/>
    <mergeCell ref="A65:F65"/>
  </mergeCells>
  <pageMargins left="0.25" right="0.25" top="0.75" bottom="0.75" header="0.3" footer="0.3"/>
  <pageSetup scale="87" orientation="portrait" verticalDpi="0" r:id="rId1"/>
  <headerFooter>
    <oddFooter>&amp;L&amp;1#&amp;"Calibri"&amp;9&amp;K000000INTERNAL. This information is accessible to ADB Management and staff. It may be shared outside ADB with appropriate permission.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7B03B-9CC9-4779-ADB0-C4D83F370EEA}">
  <sheetPr>
    <pageSetUpPr fitToPage="1"/>
  </sheetPr>
  <dimension ref="A1:O31"/>
  <sheetViews>
    <sheetView workbookViewId="0">
      <selection activeCell="A3" sqref="A3"/>
    </sheetView>
  </sheetViews>
  <sheetFormatPr baseColWidth="10" defaultColWidth="8.5" defaultRowHeight="11" x14ac:dyDescent="0.15"/>
  <cols>
    <col min="1" max="1" width="29.83203125" style="2" customWidth="1"/>
    <col min="2" max="14" width="9.1640625" style="2" customWidth="1"/>
    <col min="15" max="15" width="10.1640625" style="2" customWidth="1"/>
    <col min="16" max="16384" width="8.5" style="2"/>
  </cols>
  <sheetData>
    <row r="1" spans="1:15" s="6" customFormat="1" ht="18" x14ac:dyDescent="0.15">
      <c r="A1" s="7" t="s">
        <v>19</v>
      </c>
    </row>
    <row r="2" spans="1:15" ht="18" x14ac:dyDescent="0.2">
      <c r="A2" s="97" t="s">
        <v>0</v>
      </c>
      <c r="B2" s="5"/>
      <c r="C2" s="98"/>
      <c r="D2" s="5"/>
      <c r="E2" s="5"/>
      <c r="F2" s="5"/>
      <c r="G2" s="5"/>
      <c r="H2" s="5"/>
      <c r="I2" s="5"/>
      <c r="J2" s="5"/>
      <c r="K2" s="5"/>
      <c r="L2" s="5"/>
      <c r="M2" s="5"/>
      <c r="N2" s="5"/>
      <c r="O2" s="5"/>
    </row>
    <row r="3" spans="1:15" ht="13" x14ac:dyDescent="0.15">
      <c r="A3" s="99" t="s">
        <v>380</v>
      </c>
      <c r="B3" s="5"/>
      <c r="C3" s="5"/>
      <c r="D3" s="5"/>
      <c r="E3" s="5"/>
      <c r="F3" s="5"/>
      <c r="G3" s="5"/>
      <c r="H3" s="5"/>
      <c r="I3" s="5"/>
      <c r="J3" s="5"/>
      <c r="K3" s="5"/>
      <c r="L3" s="5"/>
      <c r="M3" s="5"/>
      <c r="N3" s="5"/>
      <c r="O3" s="5"/>
    </row>
    <row r="4" spans="1:15" x14ac:dyDescent="0.15">
      <c r="A4" s="10" t="s">
        <v>20</v>
      </c>
      <c r="B4" s="5"/>
      <c r="C4" s="5"/>
      <c r="D4" s="5"/>
      <c r="E4" s="5"/>
      <c r="F4" s="5"/>
      <c r="G4" s="5"/>
      <c r="H4" s="5"/>
      <c r="I4" s="5"/>
      <c r="J4" s="5"/>
      <c r="K4" s="5"/>
      <c r="L4" s="5"/>
      <c r="M4" s="5"/>
      <c r="N4" s="5"/>
      <c r="O4" s="5"/>
    </row>
    <row r="5" spans="1:15" ht="12" customHeight="1" thickBot="1" x14ac:dyDescent="0.2">
      <c r="A5" s="135" t="s">
        <v>1</v>
      </c>
      <c r="B5" s="136">
        <v>2007</v>
      </c>
      <c r="C5" s="136">
        <v>2008</v>
      </c>
      <c r="D5" s="136">
        <v>2009</v>
      </c>
      <c r="E5" s="136">
        <v>2010</v>
      </c>
      <c r="F5" s="136">
        <v>2011</v>
      </c>
      <c r="G5" s="137">
        <v>2012</v>
      </c>
      <c r="H5" s="136">
        <v>2013</v>
      </c>
      <c r="I5" s="136">
        <v>2014</v>
      </c>
      <c r="J5" s="136">
        <v>2015</v>
      </c>
      <c r="K5" s="136">
        <v>2016</v>
      </c>
      <c r="L5" s="136">
        <v>2017</v>
      </c>
      <c r="M5" s="136">
        <v>2018</v>
      </c>
      <c r="N5" s="136">
        <v>2019</v>
      </c>
      <c r="O5" s="136">
        <v>2020</v>
      </c>
    </row>
    <row r="6" spans="1:15" ht="12" customHeight="1" thickTop="1" x14ac:dyDescent="0.15">
      <c r="A6" s="153" t="s">
        <v>188</v>
      </c>
      <c r="B6" s="154"/>
      <c r="C6" s="154"/>
      <c r="D6" s="154"/>
      <c r="E6" s="154"/>
      <c r="F6" s="154"/>
      <c r="G6" s="154"/>
      <c r="H6" s="154"/>
      <c r="I6" s="154"/>
      <c r="J6" s="154"/>
      <c r="K6" s="154"/>
      <c r="L6" s="154"/>
      <c r="M6" s="154"/>
      <c r="N6" s="154"/>
      <c r="O6" s="154"/>
    </row>
    <row r="7" spans="1:15" ht="12" customHeight="1" x14ac:dyDescent="0.15">
      <c r="A7" s="100" t="s">
        <v>189</v>
      </c>
      <c r="B7" s="32"/>
      <c r="C7" s="32"/>
      <c r="D7" s="32"/>
      <c r="E7" s="32"/>
      <c r="F7" s="32"/>
      <c r="G7" s="32"/>
      <c r="H7" s="32"/>
      <c r="I7" s="32"/>
      <c r="J7" s="32"/>
      <c r="K7" s="32"/>
      <c r="L7" s="32"/>
      <c r="M7" s="32"/>
      <c r="N7" s="32"/>
      <c r="O7" s="32"/>
    </row>
    <row r="8" spans="1:15" ht="12" customHeight="1" x14ac:dyDescent="0.15">
      <c r="A8" s="101" t="s">
        <v>190</v>
      </c>
      <c r="B8" s="102">
        <v>2745.83</v>
      </c>
      <c r="C8" s="102">
        <v>1355.41</v>
      </c>
      <c r="D8" s="102">
        <v>2534.36</v>
      </c>
      <c r="E8" s="102">
        <v>3703.51</v>
      </c>
      <c r="F8" s="102">
        <v>3821.99</v>
      </c>
      <c r="G8" s="102">
        <v>4316.6899999999996</v>
      </c>
      <c r="H8" s="102">
        <v>4274.1769999999997</v>
      </c>
      <c r="I8" s="102">
        <v>5226.9470000000001</v>
      </c>
      <c r="J8" s="102">
        <v>4593</v>
      </c>
      <c r="K8" s="102">
        <v>5297</v>
      </c>
      <c r="L8" s="102">
        <v>6356</v>
      </c>
      <c r="M8" s="102">
        <v>6194</v>
      </c>
      <c r="N8" s="102">
        <v>6299.5389999999998</v>
      </c>
      <c r="O8" s="102">
        <v>5979</v>
      </c>
    </row>
    <row r="9" spans="1:15" ht="12" customHeight="1" x14ac:dyDescent="0.15">
      <c r="A9" s="82" t="s">
        <v>191</v>
      </c>
      <c r="B9" s="103">
        <v>1988326</v>
      </c>
      <c r="C9" s="103">
        <v>1076491</v>
      </c>
      <c r="D9" s="103">
        <v>2019375</v>
      </c>
      <c r="E9" s="103">
        <v>3247097</v>
      </c>
      <c r="F9" s="103">
        <v>3537294</v>
      </c>
      <c r="G9" s="103">
        <v>4126995</v>
      </c>
      <c r="H9" s="103">
        <v>4219020</v>
      </c>
      <c r="I9" s="103">
        <v>5228043</v>
      </c>
      <c r="J9" s="103">
        <v>4872702</v>
      </c>
      <c r="K9" s="103">
        <v>5753613</v>
      </c>
      <c r="L9" s="103">
        <v>7052389</v>
      </c>
      <c r="M9" s="103">
        <v>7023497</v>
      </c>
      <c r="N9" s="103">
        <v>7265016</v>
      </c>
      <c r="O9" s="103">
        <v>6970010</v>
      </c>
    </row>
    <row r="10" spans="1:15" ht="12" customHeight="1" x14ac:dyDescent="0.15">
      <c r="A10" s="82" t="s">
        <v>126</v>
      </c>
      <c r="B10" s="69" t="s">
        <v>31</v>
      </c>
      <c r="C10" s="104">
        <v>-45.859431501675282</v>
      </c>
      <c r="D10" s="104">
        <v>87.588656105810458</v>
      </c>
      <c r="E10" s="104">
        <v>60.797127824203031</v>
      </c>
      <c r="F10" s="104">
        <v>8.9371213733374759</v>
      </c>
      <c r="G10" s="104">
        <v>16.670963736686858</v>
      </c>
      <c r="H10" s="104">
        <v>2.2298306637153669</v>
      </c>
      <c r="I10" s="104">
        <v>23.916051594920148</v>
      </c>
      <c r="J10" s="104">
        <v>-6.7968262694090313</v>
      </c>
      <c r="K10" s="104">
        <v>18.078491153368294</v>
      </c>
      <c r="L10" s="104">
        <v>22.573224858884323</v>
      </c>
      <c r="M10" s="104">
        <v>-0.40967677761394045</v>
      </c>
      <c r="N10" s="104">
        <v>3.4387253726801554</v>
      </c>
      <c r="O10" s="104">
        <f>(O9-N9)/N9*100</f>
        <v>-4.060637994465532</v>
      </c>
    </row>
    <row r="11" spans="1:15" ht="12" customHeight="1" x14ac:dyDescent="0.15">
      <c r="A11" s="82" t="s">
        <v>192</v>
      </c>
      <c r="B11" s="103">
        <v>1050154</v>
      </c>
      <c r="C11" s="103">
        <v>1064528</v>
      </c>
      <c r="D11" s="103">
        <v>975135</v>
      </c>
      <c r="E11" s="103">
        <v>1176237</v>
      </c>
      <c r="F11" s="103">
        <v>1223441</v>
      </c>
      <c r="G11" s="103">
        <v>1116113</v>
      </c>
      <c r="H11" s="103">
        <v>1522122</v>
      </c>
      <c r="I11" s="103">
        <v>1453392</v>
      </c>
      <c r="J11" s="103">
        <v>1406362</v>
      </c>
      <c r="K11" s="103">
        <v>1844588</v>
      </c>
      <c r="L11" s="103">
        <v>1809592</v>
      </c>
      <c r="M11" s="103">
        <v>2040086</v>
      </c>
      <c r="N11" s="103">
        <v>2230919</v>
      </c>
      <c r="O11" s="103">
        <v>2228798</v>
      </c>
    </row>
    <row r="12" spans="1:15" ht="12" customHeight="1" x14ac:dyDescent="0.15">
      <c r="A12" s="82" t="s">
        <v>193</v>
      </c>
      <c r="B12" s="103">
        <v>1039542</v>
      </c>
      <c r="C12" s="103">
        <v>787846</v>
      </c>
      <c r="D12" s="103">
        <v>1467659</v>
      </c>
      <c r="E12" s="103">
        <v>1330865</v>
      </c>
      <c r="F12" s="103">
        <v>1203550</v>
      </c>
      <c r="G12" s="103">
        <v>1053762</v>
      </c>
      <c r="H12" s="103">
        <v>1342657</v>
      </c>
      <c r="I12" s="103">
        <v>1327016</v>
      </c>
      <c r="J12" s="103">
        <v>1446314</v>
      </c>
      <c r="K12" s="103">
        <v>1925420</v>
      </c>
      <c r="L12" s="103">
        <v>2844846</v>
      </c>
      <c r="M12" s="103">
        <v>2536279</v>
      </c>
      <c r="N12" s="103">
        <v>3562369</v>
      </c>
      <c r="O12" s="103">
        <v>2752471</v>
      </c>
    </row>
    <row r="13" spans="1:15" ht="12" customHeight="1" x14ac:dyDescent="0.15">
      <c r="A13" s="82" t="s">
        <v>194</v>
      </c>
      <c r="B13" s="103">
        <v>383</v>
      </c>
      <c r="C13" s="103">
        <v>396</v>
      </c>
      <c r="D13" s="103">
        <v>398</v>
      </c>
      <c r="E13" s="103">
        <v>420</v>
      </c>
      <c r="F13" s="103">
        <v>440</v>
      </c>
      <c r="G13" s="103">
        <v>459</v>
      </c>
      <c r="H13" s="103">
        <v>483</v>
      </c>
      <c r="I13" s="103">
        <v>506</v>
      </c>
      <c r="J13" s="103">
        <v>521</v>
      </c>
      <c r="K13" s="103">
        <v>537</v>
      </c>
      <c r="L13" s="103">
        <v>566</v>
      </c>
      <c r="M13" s="103">
        <v>619</v>
      </c>
      <c r="N13" s="103">
        <v>668</v>
      </c>
      <c r="O13" s="103">
        <f>N13+O15-O17</f>
        <v>713</v>
      </c>
    </row>
    <row r="14" spans="1:15" ht="12" customHeight="1" x14ac:dyDescent="0.15">
      <c r="A14" s="82" t="s">
        <v>195</v>
      </c>
      <c r="B14" s="105">
        <v>0</v>
      </c>
      <c r="C14" s="105">
        <v>2</v>
      </c>
      <c r="D14" s="105">
        <v>2</v>
      </c>
      <c r="E14" s="105">
        <v>3</v>
      </c>
      <c r="F14" s="105">
        <v>6</v>
      </c>
      <c r="G14" s="105">
        <v>6</v>
      </c>
      <c r="H14" s="105">
        <v>6</v>
      </c>
      <c r="I14" s="105">
        <v>6</v>
      </c>
      <c r="J14" s="105">
        <v>6</v>
      </c>
      <c r="K14" s="105">
        <v>6</v>
      </c>
      <c r="L14" s="105">
        <v>7</v>
      </c>
      <c r="M14" s="105">
        <v>10</v>
      </c>
      <c r="N14" s="105">
        <v>25</v>
      </c>
      <c r="O14" s="105">
        <v>46</v>
      </c>
    </row>
    <row r="15" spans="1:15" ht="12" customHeight="1" x14ac:dyDescent="0.15">
      <c r="A15" s="82" t="s">
        <v>196</v>
      </c>
      <c r="B15" s="105">
        <v>22</v>
      </c>
      <c r="C15" s="105">
        <v>19</v>
      </c>
      <c r="D15" s="105">
        <v>13</v>
      </c>
      <c r="E15" s="105">
        <v>23</v>
      </c>
      <c r="F15" s="105">
        <v>25</v>
      </c>
      <c r="G15" s="105">
        <v>23</v>
      </c>
      <c r="H15" s="105">
        <v>31</v>
      </c>
      <c r="I15" s="105">
        <v>24</v>
      </c>
      <c r="J15" s="105">
        <v>18</v>
      </c>
      <c r="K15" s="105">
        <v>16</v>
      </c>
      <c r="L15" s="105">
        <v>37</v>
      </c>
      <c r="M15" s="105">
        <v>57</v>
      </c>
      <c r="N15" s="105">
        <v>55</v>
      </c>
      <c r="O15" s="105">
        <v>51</v>
      </c>
    </row>
    <row r="16" spans="1:15" ht="12" customHeight="1" x14ac:dyDescent="0.15">
      <c r="A16" s="82" t="s">
        <v>197</v>
      </c>
      <c r="B16" s="106">
        <v>2</v>
      </c>
      <c r="C16" s="106">
        <v>0</v>
      </c>
      <c r="D16" s="105">
        <v>1</v>
      </c>
      <c r="E16" s="105">
        <v>3</v>
      </c>
      <c r="F16" s="106">
        <v>0</v>
      </c>
      <c r="G16" s="106">
        <v>0</v>
      </c>
      <c r="H16" s="106">
        <v>0</v>
      </c>
      <c r="I16" s="106">
        <v>0</v>
      </c>
      <c r="J16" s="105">
        <v>0</v>
      </c>
      <c r="K16" s="105">
        <v>1</v>
      </c>
      <c r="L16" s="105">
        <v>3</v>
      </c>
      <c r="M16" s="105">
        <v>15</v>
      </c>
      <c r="N16" s="105">
        <v>24</v>
      </c>
      <c r="O16" s="105">
        <v>25</v>
      </c>
    </row>
    <row r="17" spans="1:15" ht="12" customHeight="1" x14ac:dyDescent="0.15">
      <c r="A17" s="107" t="s">
        <v>198</v>
      </c>
      <c r="B17" s="108">
        <v>8</v>
      </c>
      <c r="C17" s="108">
        <v>6</v>
      </c>
      <c r="D17" s="108">
        <v>11</v>
      </c>
      <c r="E17" s="108">
        <v>1</v>
      </c>
      <c r="F17" s="108">
        <v>5</v>
      </c>
      <c r="G17" s="108">
        <v>4</v>
      </c>
      <c r="H17" s="108">
        <v>7</v>
      </c>
      <c r="I17" s="108">
        <v>1</v>
      </c>
      <c r="J17" s="108">
        <v>3</v>
      </c>
      <c r="K17" s="108">
        <v>0</v>
      </c>
      <c r="L17" s="108">
        <v>8</v>
      </c>
      <c r="M17" s="108">
        <v>4</v>
      </c>
      <c r="N17" s="108">
        <v>6</v>
      </c>
      <c r="O17" s="108">
        <v>6</v>
      </c>
    </row>
    <row r="18" spans="1:15" ht="12" customHeight="1" x14ac:dyDescent="0.15">
      <c r="A18" s="100" t="s">
        <v>199</v>
      </c>
      <c r="B18" s="32"/>
      <c r="C18" s="32"/>
      <c r="D18" s="32"/>
      <c r="E18" s="32"/>
      <c r="F18" s="32"/>
      <c r="G18" s="32"/>
      <c r="H18" s="32"/>
      <c r="I18" s="32"/>
      <c r="J18" s="32"/>
      <c r="K18" s="32"/>
      <c r="L18" s="32"/>
      <c r="M18" s="32"/>
      <c r="N18" s="32"/>
      <c r="O18" s="32"/>
    </row>
    <row r="19" spans="1:15" ht="12" customHeight="1" x14ac:dyDescent="0.15">
      <c r="A19" s="101" t="s">
        <v>190</v>
      </c>
      <c r="B19" s="17" t="s">
        <v>31</v>
      </c>
      <c r="C19" s="17" t="s">
        <v>31</v>
      </c>
      <c r="D19" s="17" t="s">
        <v>31</v>
      </c>
      <c r="E19" s="17" t="s">
        <v>31</v>
      </c>
      <c r="F19" s="17" t="s">
        <v>31</v>
      </c>
      <c r="G19" s="17" t="s">
        <v>31</v>
      </c>
      <c r="H19" s="17" t="s">
        <v>31</v>
      </c>
      <c r="I19" s="17" t="s">
        <v>31</v>
      </c>
      <c r="J19" s="17" t="s">
        <v>31</v>
      </c>
      <c r="K19" s="17" t="s">
        <v>31</v>
      </c>
      <c r="L19" s="17" t="s">
        <v>31</v>
      </c>
      <c r="M19" s="17" t="s">
        <v>31</v>
      </c>
      <c r="N19" s="17" t="s">
        <v>31</v>
      </c>
      <c r="O19" s="102">
        <v>5979</v>
      </c>
    </row>
    <row r="20" spans="1:15" ht="12" customHeight="1" x14ac:dyDescent="0.15">
      <c r="A20" s="82" t="s">
        <v>191</v>
      </c>
      <c r="B20" s="17" t="s">
        <v>31</v>
      </c>
      <c r="C20" s="17" t="s">
        <v>31</v>
      </c>
      <c r="D20" s="17" t="s">
        <v>31</v>
      </c>
      <c r="E20" s="17" t="s">
        <v>31</v>
      </c>
      <c r="F20" s="17" t="s">
        <v>31</v>
      </c>
      <c r="G20" s="17" t="s">
        <v>31</v>
      </c>
      <c r="H20" s="17" t="s">
        <v>31</v>
      </c>
      <c r="I20" s="17" t="s">
        <v>31</v>
      </c>
      <c r="J20" s="17" t="s">
        <v>31</v>
      </c>
      <c r="K20" s="17" t="s">
        <v>31</v>
      </c>
      <c r="L20" s="17" t="s">
        <v>31</v>
      </c>
      <c r="M20" s="17" t="s">
        <v>31</v>
      </c>
      <c r="N20" s="17" t="s">
        <v>31</v>
      </c>
      <c r="O20" s="103">
        <v>1067.781820876</v>
      </c>
    </row>
    <row r="21" spans="1:15" ht="12" customHeight="1" x14ac:dyDescent="0.15">
      <c r="A21" s="82" t="s">
        <v>126</v>
      </c>
      <c r="B21" s="17" t="s">
        <v>31</v>
      </c>
      <c r="C21" s="17" t="s">
        <v>31</v>
      </c>
      <c r="D21" s="17" t="s">
        <v>31</v>
      </c>
      <c r="E21" s="17" t="s">
        <v>31</v>
      </c>
      <c r="F21" s="17" t="s">
        <v>31</v>
      </c>
      <c r="G21" s="17" t="s">
        <v>31</v>
      </c>
      <c r="H21" s="17" t="s">
        <v>31</v>
      </c>
      <c r="I21" s="17" t="s">
        <v>31</v>
      </c>
      <c r="J21" s="17" t="s">
        <v>31</v>
      </c>
      <c r="K21" s="17" t="s">
        <v>31</v>
      </c>
      <c r="L21" s="17" t="s">
        <v>31</v>
      </c>
      <c r="M21" s="17" t="s">
        <v>31</v>
      </c>
      <c r="N21" s="17" t="s">
        <v>31</v>
      </c>
      <c r="O21" s="17" t="s">
        <v>31</v>
      </c>
    </row>
    <row r="22" spans="1:15" ht="12" customHeight="1" x14ac:dyDescent="0.15">
      <c r="A22" s="82" t="s">
        <v>192</v>
      </c>
      <c r="B22" s="17" t="s">
        <v>31</v>
      </c>
      <c r="C22" s="17" t="s">
        <v>31</v>
      </c>
      <c r="D22" s="17" t="s">
        <v>31</v>
      </c>
      <c r="E22" s="17" t="s">
        <v>31</v>
      </c>
      <c r="F22" s="17" t="s">
        <v>31</v>
      </c>
      <c r="G22" s="17" t="s">
        <v>31</v>
      </c>
      <c r="H22" s="17" t="s">
        <v>31</v>
      </c>
      <c r="I22" s="17" t="s">
        <v>31</v>
      </c>
      <c r="J22" s="17" t="s">
        <v>31</v>
      </c>
      <c r="K22" s="17" t="s">
        <v>31</v>
      </c>
      <c r="L22" s="17" t="s">
        <v>31</v>
      </c>
      <c r="M22" s="17" t="s">
        <v>31</v>
      </c>
      <c r="N22" s="17" t="s">
        <v>31</v>
      </c>
      <c r="O22" s="103">
        <v>777.47833183600005</v>
      </c>
    </row>
    <row r="23" spans="1:15" ht="12" customHeight="1" x14ac:dyDescent="0.15">
      <c r="A23" s="82" t="s">
        <v>193</v>
      </c>
      <c r="B23" s="17" t="s">
        <v>31</v>
      </c>
      <c r="C23" s="17" t="s">
        <v>31</v>
      </c>
      <c r="D23" s="17" t="s">
        <v>31</v>
      </c>
      <c r="E23" s="17" t="s">
        <v>31</v>
      </c>
      <c r="F23" s="17" t="s">
        <v>31</v>
      </c>
      <c r="G23" s="17" t="s">
        <v>31</v>
      </c>
      <c r="H23" s="17" t="s">
        <v>31</v>
      </c>
      <c r="I23" s="17" t="s">
        <v>31</v>
      </c>
      <c r="J23" s="17" t="s">
        <v>31</v>
      </c>
      <c r="K23" s="17" t="s">
        <v>31</v>
      </c>
      <c r="L23" s="17" t="s">
        <v>31</v>
      </c>
      <c r="M23" s="17" t="s">
        <v>31</v>
      </c>
      <c r="N23" s="17" t="s">
        <v>31</v>
      </c>
      <c r="O23" s="103">
        <v>2801.991927</v>
      </c>
    </row>
    <row r="24" spans="1:15" ht="12" customHeight="1" x14ac:dyDescent="0.15">
      <c r="A24" s="82" t="s">
        <v>194</v>
      </c>
      <c r="B24" s="17" t="s">
        <v>31</v>
      </c>
      <c r="C24" s="17" t="s">
        <v>31</v>
      </c>
      <c r="D24" s="17" t="s">
        <v>31</v>
      </c>
      <c r="E24" s="17" t="s">
        <v>31</v>
      </c>
      <c r="F24" s="17" t="s">
        <v>31</v>
      </c>
      <c r="G24" s="17" t="s">
        <v>31</v>
      </c>
      <c r="H24" s="17" t="s">
        <v>31</v>
      </c>
      <c r="I24" s="17" t="s">
        <v>31</v>
      </c>
      <c r="J24" s="17" t="s">
        <v>31</v>
      </c>
      <c r="K24" s="17" t="s">
        <v>31</v>
      </c>
      <c r="L24" s="17" t="s">
        <v>31</v>
      </c>
      <c r="M24" s="17" t="s">
        <v>31</v>
      </c>
      <c r="N24" s="17" t="s">
        <v>31</v>
      </c>
      <c r="O24" s="103">
        <v>5</v>
      </c>
    </row>
    <row r="25" spans="1:15" ht="12" customHeight="1" x14ac:dyDescent="0.15">
      <c r="A25" s="82" t="s">
        <v>195</v>
      </c>
      <c r="B25" s="17" t="s">
        <v>31</v>
      </c>
      <c r="C25" s="17" t="s">
        <v>31</v>
      </c>
      <c r="D25" s="17" t="s">
        <v>31</v>
      </c>
      <c r="E25" s="17" t="s">
        <v>31</v>
      </c>
      <c r="F25" s="17" t="s">
        <v>31</v>
      </c>
      <c r="G25" s="17" t="s">
        <v>31</v>
      </c>
      <c r="H25" s="17" t="s">
        <v>31</v>
      </c>
      <c r="I25" s="17" t="s">
        <v>31</v>
      </c>
      <c r="J25" s="17" t="s">
        <v>31</v>
      </c>
      <c r="K25" s="17" t="s">
        <v>31</v>
      </c>
      <c r="L25" s="17" t="s">
        <v>31</v>
      </c>
      <c r="M25" s="17" t="s">
        <v>31</v>
      </c>
      <c r="N25" s="17" t="s">
        <v>31</v>
      </c>
      <c r="O25" s="105">
        <v>46</v>
      </c>
    </row>
    <row r="26" spans="1:15" ht="12" customHeight="1" x14ac:dyDescent="0.15">
      <c r="A26" s="82" t="s">
        <v>196</v>
      </c>
      <c r="B26" s="17" t="s">
        <v>31</v>
      </c>
      <c r="C26" s="17" t="s">
        <v>31</v>
      </c>
      <c r="D26" s="17" t="s">
        <v>31</v>
      </c>
      <c r="E26" s="17" t="s">
        <v>31</v>
      </c>
      <c r="F26" s="17" t="s">
        <v>31</v>
      </c>
      <c r="G26" s="17" t="s">
        <v>31</v>
      </c>
      <c r="H26" s="17" t="s">
        <v>31</v>
      </c>
      <c r="I26" s="17" t="s">
        <v>31</v>
      </c>
      <c r="J26" s="17" t="s">
        <v>31</v>
      </c>
      <c r="K26" s="17" t="s">
        <v>31</v>
      </c>
      <c r="L26" s="17" t="s">
        <v>31</v>
      </c>
      <c r="M26" s="17" t="s">
        <v>31</v>
      </c>
      <c r="N26" s="17" t="s">
        <v>31</v>
      </c>
      <c r="O26" s="105">
        <v>5</v>
      </c>
    </row>
    <row r="27" spans="1:15" ht="12" customHeight="1" x14ac:dyDescent="0.15">
      <c r="A27" s="82" t="s">
        <v>197</v>
      </c>
      <c r="B27" s="17" t="s">
        <v>31</v>
      </c>
      <c r="C27" s="17" t="s">
        <v>31</v>
      </c>
      <c r="D27" s="17" t="s">
        <v>31</v>
      </c>
      <c r="E27" s="17" t="s">
        <v>31</v>
      </c>
      <c r="F27" s="17" t="s">
        <v>31</v>
      </c>
      <c r="G27" s="17" t="s">
        <v>31</v>
      </c>
      <c r="H27" s="17" t="s">
        <v>31</v>
      </c>
      <c r="I27" s="17" t="s">
        <v>31</v>
      </c>
      <c r="J27" s="17" t="s">
        <v>31</v>
      </c>
      <c r="K27" s="17" t="s">
        <v>31</v>
      </c>
      <c r="L27" s="17" t="s">
        <v>31</v>
      </c>
      <c r="M27" s="17" t="s">
        <v>31</v>
      </c>
      <c r="N27" s="17" t="s">
        <v>31</v>
      </c>
      <c r="O27" s="106">
        <v>25</v>
      </c>
    </row>
    <row r="28" spans="1:15" ht="12" customHeight="1" x14ac:dyDescent="0.15">
      <c r="A28" s="107" t="s">
        <v>198</v>
      </c>
      <c r="B28" s="59" t="s">
        <v>31</v>
      </c>
      <c r="C28" s="59" t="s">
        <v>31</v>
      </c>
      <c r="D28" s="59" t="s">
        <v>31</v>
      </c>
      <c r="E28" s="59" t="s">
        <v>31</v>
      </c>
      <c r="F28" s="59" t="s">
        <v>31</v>
      </c>
      <c r="G28" s="59" t="s">
        <v>31</v>
      </c>
      <c r="H28" s="59" t="s">
        <v>31</v>
      </c>
      <c r="I28" s="59" t="s">
        <v>31</v>
      </c>
      <c r="J28" s="59" t="s">
        <v>31</v>
      </c>
      <c r="K28" s="59" t="s">
        <v>31</v>
      </c>
      <c r="L28" s="59" t="s">
        <v>31</v>
      </c>
      <c r="M28" s="59" t="s">
        <v>31</v>
      </c>
      <c r="N28" s="59" t="s">
        <v>31</v>
      </c>
      <c r="O28" s="108">
        <v>0</v>
      </c>
    </row>
    <row r="29" spans="1:15" x14ac:dyDescent="0.15">
      <c r="A29" s="82" t="s">
        <v>200</v>
      </c>
      <c r="B29" s="103"/>
      <c r="C29" s="103"/>
      <c r="D29" s="103"/>
      <c r="E29" s="103"/>
      <c r="F29" s="103"/>
      <c r="G29" s="103"/>
      <c r="H29" s="103"/>
      <c r="I29" s="103"/>
      <c r="J29" s="103"/>
      <c r="K29" s="103"/>
      <c r="L29" s="103"/>
      <c r="M29" s="103"/>
      <c r="N29" s="103"/>
      <c r="O29" s="103"/>
    </row>
    <row r="30" spans="1:15" ht="9" customHeight="1" x14ac:dyDescent="0.15">
      <c r="A30" s="156" t="s">
        <v>201</v>
      </c>
      <c r="B30" s="155"/>
      <c r="C30" s="155"/>
      <c r="D30" s="155"/>
      <c r="E30" s="155"/>
      <c r="F30" s="155"/>
      <c r="G30" s="155"/>
      <c r="H30" s="155"/>
      <c r="I30" s="155"/>
      <c r="J30" s="155"/>
      <c r="K30" s="155"/>
      <c r="L30" s="155"/>
      <c r="M30" s="155"/>
      <c r="N30" s="155"/>
      <c r="O30" s="155"/>
    </row>
    <row r="31" spans="1:15" x14ac:dyDescent="0.15">
      <c r="A31" s="5" t="s">
        <v>202</v>
      </c>
      <c r="B31" s="5"/>
      <c r="C31" s="5"/>
      <c r="D31" s="5"/>
      <c r="E31" s="5"/>
      <c r="F31" s="5"/>
      <c r="G31" s="5"/>
      <c r="H31" s="5"/>
      <c r="I31" s="5"/>
      <c r="J31" s="5"/>
      <c r="K31" s="5"/>
      <c r="L31" s="5"/>
      <c r="M31" s="5"/>
      <c r="N31" s="5"/>
      <c r="O31" s="5"/>
    </row>
  </sheetData>
  <pageMargins left="0.25" right="0.25" top="0.75" bottom="0.75" header="0.3" footer="0.3"/>
  <pageSetup scale="64" orientation="portrait" verticalDpi="0" r:id="rId1"/>
  <headerFooter>
    <oddFooter>&amp;L&amp;1#&amp;"Calibri"&amp;9&amp;K000000INTERNAL. This information is accessible to ADB Management and staff. It may be shared outside ADB with appropriate permission.</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47AF8-BFF2-4E71-958E-A20D2EC21025}">
  <sheetPr>
    <pageSetUpPr fitToPage="1"/>
  </sheetPr>
  <dimension ref="A1:L39"/>
  <sheetViews>
    <sheetView workbookViewId="0">
      <selection activeCell="A3" sqref="A3"/>
    </sheetView>
  </sheetViews>
  <sheetFormatPr baseColWidth="10" defaultColWidth="8.83203125" defaultRowHeight="15" x14ac:dyDescent="0.2"/>
  <sheetData>
    <row r="1" spans="1:12" s="6" customFormat="1" ht="18" x14ac:dyDescent="0.15">
      <c r="A1" s="7" t="s">
        <v>19</v>
      </c>
    </row>
    <row r="2" spans="1:12" s="2" customFormat="1" ht="18" x14ac:dyDescent="0.2">
      <c r="A2" s="97" t="s">
        <v>0</v>
      </c>
      <c r="B2" s="5"/>
      <c r="C2" s="98"/>
      <c r="D2" s="5"/>
      <c r="E2" s="5"/>
      <c r="F2" s="5"/>
      <c r="G2" s="5"/>
      <c r="H2" s="5"/>
      <c r="I2" s="5"/>
      <c r="J2" s="5"/>
      <c r="K2" s="5"/>
      <c r="L2" s="5"/>
    </row>
    <row r="3" spans="1:12" x14ac:dyDescent="0.2">
      <c r="A3" s="157" t="s">
        <v>381</v>
      </c>
    </row>
    <row r="39" spans="1:1" x14ac:dyDescent="0.2">
      <c r="A39" s="5" t="s">
        <v>202</v>
      </c>
    </row>
  </sheetData>
  <pageMargins left="0.25" right="0.25" top="0.75" bottom="0.75" header="0.3" footer="0.3"/>
  <pageSetup scale="92" orientation="portrait" r:id="rId1"/>
  <headerFooter>
    <oddFooter>&amp;L&amp;1#&amp;"Calibri"&amp;9&amp;K000000INTERNAL. This information is accessible to ADB Management and staff. It may be shared outside ADB with appropriate permission.</oddFooter>
  </headerFooter>
  <drawing r:id="rId2"/>
  <legacyDrawing r:id="rId3"/>
  <oleObjects>
    <mc:AlternateContent xmlns:mc="http://schemas.openxmlformats.org/markup-compatibility/2006">
      <mc:Choice Requires="x14">
        <oleObject progId="Word.Document.12" shapeId="8193" r:id="rId4">
          <objectPr defaultSize="0" autoPict="0" r:id="rId5">
            <anchor moveWithCells="1">
              <from>
                <xdr:col>0</xdr:col>
                <xdr:colOff>0</xdr:colOff>
                <xdr:row>3</xdr:row>
                <xdr:rowOff>0</xdr:rowOff>
              </from>
              <to>
                <xdr:col>11</xdr:col>
                <xdr:colOff>317500</xdr:colOff>
                <xdr:row>37</xdr:row>
                <xdr:rowOff>25400</xdr:rowOff>
              </to>
            </anchor>
          </objectPr>
        </oleObject>
      </mc:Choice>
      <mc:Fallback>
        <oleObject progId="Word.Document.12" shapeId="8193"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BC521-EAF1-48E1-995A-3F5304127A1F}">
  <sheetPr>
    <pageSetUpPr fitToPage="1"/>
  </sheetPr>
  <dimension ref="A1:D115"/>
  <sheetViews>
    <sheetView workbookViewId="0">
      <selection activeCell="A3" sqref="A3"/>
    </sheetView>
  </sheetViews>
  <sheetFormatPr baseColWidth="10" defaultColWidth="8.5" defaultRowHeight="11" x14ac:dyDescent="0.15"/>
  <cols>
    <col min="1" max="1" width="64.83203125" style="117" customWidth="1"/>
    <col min="2" max="2" width="20.5" style="118" customWidth="1"/>
    <col min="3" max="3" width="2.5" style="118" customWidth="1"/>
    <col min="4" max="4" width="107.83203125" style="117" customWidth="1"/>
    <col min="5" max="16384" width="8.5" style="2"/>
  </cols>
  <sheetData>
    <row r="1" spans="1:4" s="6" customFormat="1" ht="18" x14ac:dyDescent="0.15">
      <c r="A1" s="7" t="s">
        <v>19</v>
      </c>
    </row>
    <row r="2" spans="1:4" ht="18" x14ac:dyDescent="0.15">
      <c r="A2" s="109" t="s">
        <v>0</v>
      </c>
      <c r="B2" s="110"/>
      <c r="C2" s="110"/>
      <c r="D2" s="110"/>
    </row>
    <row r="3" spans="1:4" ht="13" x14ac:dyDescent="0.15">
      <c r="A3" s="111" t="s">
        <v>382</v>
      </c>
      <c r="B3" s="112"/>
      <c r="C3" s="112"/>
      <c r="D3" s="112"/>
    </row>
    <row r="4" spans="1:4" ht="13.5" customHeight="1" x14ac:dyDescent="0.15">
      <c r="A4" s="180" t="s">
        <v>203</v>
      </c>
      <c r="B4" s="180"/>
      <c r="C4" s="180"/>
      <c r="D4" s="180"/>
    </row>
    <row r="5" spans="1:4" ht="13.5" customHeight="1" x14ac:dyDescent="0.15">
      <c r="A5" s="181" t="s">
        <v>204</v>
      </c>
      <c r="B5" s="181"/>
      <c r="C5" s="182" t="s">
        <v>205</v>
      </c>
      <c r="D5" s="182"/>
    </row>
    <row r="6" spans="1:4" ht="13.5" customHeight="1" x14ac:dyDescent="0.15">
      <c r="A6" s="159" t="s">
        <v>206</v>
      </c>
      <c r="B6" s="113"/>
      <c r="C6" s="114"/>
      <c r="D6" s="114"/>
    </row>
    <row r="7" spans="1:4" x14ac:dyDescent="0.15">
      <c r="A7" s="183" t="s">
        <v>207</v>
      </c>
      <c r="B7" s="183"/>
      <c r="C7" s="184" t="s">
        <v>208</v>
      </c>
      <c r="D7" s="184"/>
    </row>
    <row r="8" spans="1:4" x14ac:dyDescent="0.15">
      <c r="A8" s="185" t="s">
        <v>209</v>
      </c>
      <c r="B8" s="185"/>
      <c r="C8" s="186" t="s">
        <v>210</v>
      </c>
      <c r="D8" s="186"/>
    </row>
    <row r="9" spans="1:4" ht="12" customHeight="1" x14ac:dyDescent="0.15">
      <c r="A9" s="191" t="s">
        <v>211</v>
      </c>
      <c r="B9" s="191"/>
      <c r="C9" s="192" t="s">
        <v>212</v>
      </c>
      <c r="D9" s="192"/>
    </row>
    <row r="10" spans="1:4" ht="12" customHeight="1" x14ac:dyDescent="0.15">
      <c r="A10" s="191" t="s">
        <v>213</v>
      </c>
      <c r="B10" s="191"/>
      <c r="C10" s="192" t="s">
        <v>214</v>
      </c>
      <c r="D10" s="192"/>
    </row>
    <row r="11" spans="1:4" ht="11.25" customHeight="1" x14ac:dyDescent="0.15">
      <c r="A11" s="186" t="s">
        <v>215</v>
      </c>
      <c r="B11" s="186"/>
      <c r="C11" s="186" t="s">
        <v>216</v>
      </c>
      <c r="D11" s="186"/>
    </row>
    <row r="12" spans="1:4" x14ac:dyDescent="0.15">
      <c r="A12" s="187" t="s">
        <v>217</v>
      </c>
      <c r="B12" s="187"/>
      <c r="C12" s="187" t="s">
        <v>218</v>
      </c>
      <c r="D12" s="187"/>
    </row>
    <row r="13" spans="1:4" ht="13.5" customHeight="1" x14ac:dyDescent="0.15">
      <c r="A13" s="159" t="s">
        <v>219</v>
      </c>
      <c r="B13" s="113"/>
      <c r="C13" s="114"/>
      <c r="D13" s="114"/>
    </row>
    <row r="14" spans="1:4" x14ac:dyDescent="0.15">
      <c r="A14" s="188" t="s">
        <v>220</v>
      </c>
      <c r="B14" s="188"/>
      <c r="C14" s="189" t="s">
        <v>221</v>
      </c>
      <c r="D14" s="189"/>
    </row>
    <row r="15" spans="1:4" ht="24" customHeight="1" x14ac:dyDescent="0.15">
      <c r="A15" s="190" t="s">
        <v>222</v>
      </c>
      <c r="B15" s="190"/>
      <c r="C15" s="186" t="s">
        <v>223</v>
      </c>
      <c r="D15" s="186"/>
    </row>
    <row r="16" spans="1:4" ht="24" customHeight="1" x14ac:dyDescent="0.15">
      <c r="A16" s="190" t="s">
        <v>224</v>
      </c>
      <c r="B16" s="190"/>
      <c r="C16" s="186" t="s">
        <v>225</v>
      </c>
      <c r="D16" s="186"/>
    </row>
    <row r="17" spans="1:4" ht="12" customHeight="1" x14ac:dyDescent="0.15">
      <c r="A17" s="193" t="s">
        <v>226</v>
      </c>
      <c r="B17" s="193"/>
      <c r="C17" s="186" t="s">
        <v>227</v>
      </c>
      <c r="D17" s="186"/>
    </row>
    <row r="18" spans="1:4" ht="24" customHeight="1" x14ac:dyDescent="0.15">
      <c r="A18" s="193" t="s">
        <v>228</v>
      </c>
      <c r="B18" s="193"/>
      <c r="C18" s="186" t="s">
        <v>229</v>
      </c>
      <c r="D18" s="186"/>
    </row>
    <row r="19" spans="1:4" ht="23.25" customHeight="1" x14ac:dyDescent="0.15">
      <c r="A19" s="186" t="s">
        <v>230</v>
      </c>
      <c r="B19" s="186"/>
      <c r="C19" s="190" t="s">
        <v>231</v>
      </c>
      <c r="D19" s="190"/>
    </row>
    <row r="20" spans="1:4" ht="13.5" customHeight="1" x14ac:dyDescent="0.15">
      <c r="A20" s="186" t="s">
        <v>232</v>
      </c>
      <c r="B20" s="186"/>
      <c r="C20" s="190" t="s">
        <v>233</v>
      </c>
      <c r="D20" s="190"/>
    </row>
    <row r="21" spans="1:4" ht="25.5" customHeight="1" x14ac:dyDescent="0.15">
      <c r="A21" s="186" t="s">
        <v>234</v>
      </c>
      <c r="B21" s="186"/>
      <c r="C21" s="190" t="s">
        <v>235</v>
      </c>
      <c r="D21" s="190"/>
    </row>
    <row r="22" spans="1:4" ht="23.25" customHeight="1" x14ac:dyDescent="0.15">
      <c r="A22" s="186" t="s">
        <v>236</v>
      </c>
      <c r="B22" s="186"/>
      <c r="C22" s="190" t="s">
        <v>237</v>
      </c>
      <c r="D22" s="190"/>
    </row>
    <row r="23" spans="1:4" x14ac:dyDescent="0.15">
      <c r="A23" s="198" t="s">
        <v>238</v>
      </c>
      <c r="B23" s="198"/>
      <c r="C23" s="199" t="s">
        <v>239</v>
      </c>
      <c r="D23" s="199"/>
    </row>
    <row r="24" spans="1:4" ht="13.5" customHeight="1" x14ac:dyDescent="0.15">
      <c r="A24" s="159" t="s">
        <v>240</v>
      </c>
      <c r="B24" s="113"/>
      <c r="C24" s="114"/>
      <c r="D24" s="114"/>
    </row>
    <row r="25" spans="1:4" x14ac:dyDescent="0.15">
      <c r="A25" s="194" t="s">
        <v>241</v>
      </c>
      <c r="B25" s="194"/>
      <c r="C25" s="195" t="s">
        <v>242</v>
      </c>
      <c r="D25" s="195"/>
    </row>
    <row r="26" spans="1:4" x14ac:dyDescent="0.15">
      <c r="A26" s="194" t="s">
        <v>243</v>
      </c>
      <c r="B26" s="194"/>
      <c r="C26" s="195" t="s">
        <v>244</v>
      </c>
      <c r="D26" s="195"/>
    </row>
    <row r="27" spans="1:4" ht="12" customHeight="1" x14ac:dyDescent="0.15">
      <c r="A27" s="196" t="s">
        <v>245</v>
      </c>
      <c r="B27" s="196"/>
      <c r="C27" s="197" t="s">
        <v>246</v>
      </c>
      <c r="D27" s="197"/>
    </row>
    <row r="28" spans="1:4" ht="11.25" customHeight="1" x14ac:dyDescent="0.15">
      <c r="A28" s="196" t="s">
        <v>247</v>
      </c>
      <c r="B28" s="196"/>
      <c r="C28" s="197" t="s">
        <v>248</v>
      </c>
      <c r="D28" s="197"/>
    </row>
    <row r="29" spans="1:4" x14ac:dyDescent="0.15">
      <c r="A29" s="200" t="s">
        <v>249</v>
      </c>
      <c r="B29" s="200"/>
      <c r="C29" s="197" t="s">
        <v>250</v>
      </c>
      <c r="D29" s="197"/>
    </row>
    <row r="30" spans="1:4" x14ac:dyDescent="0.15">
      <c r="A30" s="200" t="s">
        <v>251</v>
      </c>
      <c r="B30" s="200"/>
      <c r="C30" s="197" t="s">
        <v>252</v>
      </c>
      <c r="D30" s="197"/>
    </row>
    <row r="31" spans="1:4" x14ac:dyDescent="0.15">
      <c r="A31" s="201" t="s">
        <v>253</v>
      </c>
      <c r="B31" s="201"/>
      <c r="C31" s="202" t="s">
        <v>254</v>
      </c>
      <c r="D31" s="202"/>
    </row>
    <row r="32" spans="1:4" ht="24.75" customHeight="1" x14ac:dyDescent="0.15">
      <c r="A32" s="190" t="s">
        <v>255</v>
      </c>
      <c r="B32" s="190"/>
      <c r="C32" s="186" t="s">
        <v>256</v>
      </c>
      <c r="D32" s="186"/>
    </row>
    <row r="33" spans="1:4" ht="12" customHeight="1" x14ac:dyDescent="0.15">
      <c r="A33" s="193" t="s">
        <v>257</v>
      </c>
      <c r="B33" s="193"/>
      <c r="C33" s="190" t="s">
        <v>258</v>
      </c>
      <c r="D33" s="190"/>
    </row>
    <row r="34" spans="1:4" ht="12" customHeight="1" x14ac:dyDescent="0.15">
      <c r="A34" s="193" t="s">
        <v>259</v>
      </c>
      <c r="B34" s="193"/>
      <c r="C34" s="190" t="s">
        <v>260</v>
      </c>
      <c r="D34" s="190"/>
    </row>
    <row r="35" spans="1:4" ht="12" customHeight="1" x14ac:dyDescent="0.15">
      <c r="A35" s="203" t="s">
        <v>261</v>
      </c>
      <c r="B35" s="203"/>
      <c r="C35" s="191" t="s">
        <v>262</v>
      </c>
      <c r="D35" s="191"/>
    </row>
    <row r="36" spans="1:4" ht="13.5" customHeight="1" x14ac:dyDescent="0.15">
      <c r="A36" s="159" t="s">
        <v>263</v>
      </c>
      <c r="B36" s="113"/>
      <c r="C36" s="114"/>
      <c r="D36" s="114"/>
    </row>
    <row r="37" spans="1:4" x14ac:dyDescent="0.15">
      <c r="A37" s="188" t="s">
        <v>264</v>
      </c>
      <c r="B37" s="188"/>
      <c r="C37" s="189" t="s">
        <v>265</v>
      </c>
      <c r="D37" s="189"/>
    </row>
    <row r="38" spans="1:4" ht="24.75" customHeight="1" x14ac:dyDescent="0.15">
      <c r="A38" s="190" t="s">
        <v>266</v>
      </c>
      <c r="B38" s="190"/>
      <c r="C38" s="186" t="s">
        <v>267</v>
      </c>
      <c r="D38" s="186"/>
    </row>
    <row r="39" spans="1:4" ht="24.75" customHeight="1" x14ac:dyDescent="0.15">
      <c r="A39" s="186" t="s">
        <v>268</v>
      </c>
      <c r="B39" s="186"/>
      <c r="C39" s="190" t="s">
        <v>269</v>
      </c>
      <c r="D39" s="190"/>
    </row>
    <row r="40" spans="1:4" ht="33" customHeight="1" x14ac:dyDescent="0.15">
      <c r="A40" s="192" t="s">
        <v>270</v>
      </c>
      <c r="B40" s="192"/>
      <c r="C40" s="191" t="s">
        <v>271</v>
      </c>
      <c r="D40" s="191"/>
    </row>
    <row r="41" spans="1:4" ht="13.5" customHeight="1" x14ac:dyDescent="0.15">
      <c r="A41" s="159" t="s">
        <v>272</v>
      </c>
      <c r="B41" s="113"/>
      <c r="C41" s="114"/>
      <c r="D41" s="114"/>
    </row>
    <row r="42" spans="1:4" x14ac:dyDescent="0.15">
      <c r="A42" s="194" t="s">
        <v>273</v>
      </c>
      <c r="B42" s="194"/>
      <c r="C42" s="195" t="s">
        <v>274</v>
      </c>
      <c r="D42" s="195"/>
    </row>
    <row r="43" spans="1:4" x14ac:dyDescent="0.15">
      <c r="A43" s="200" t="s">
        <v>275</v>
      </c>
      <c r="B43" s="200"/>
      <c r="C43" s="197" t="s">
        <v>276</v>
      </c>
      <c r="D43" s="197"/>
    </row>
    <row r="44" spans="1:4" x14ac:dyDescent="0.15">
      <c r="A44" s="200" t="s">
        <v>277</v>
      </c>
      <c r="B44" s="200"/>
      <c r="C44" s="197" t="s">
        <v>278</v>
      </c>
      <c r="D44" s="197"/>
    </row>
    <row r="45" spans="1:4" x14ac:dyDescent="0.15">
      <c r="A45" s="201" t="s">
        <v>279</v>
      </c>
      <c r="B45" s="201"/>
      <c r="C45" s="202" t="s">
        <v>280</v>
      </c>
      <c r="D45" s="202"/>
    </row>
    <row r="46" spans="1:4" ht="24" customHeight="1" x14ac:dyDescent="0.15">
      <c r="A46" s="190" t="s">
        <v>281</v>
      </c>
      <c r="B46" s="190"/>
      <c r="C46" s="186" t="s">
        <v>282</v>
      </c>
      <c r="D46" s="186"/>
    </row>
    <row r="47" spans="1:4" s="115" customFormat="1" ht="28.5" customHeight="1" x14ac:dyDescent="0.15">
      <c r="A47" s="190" t="s">
        <v>283</v>
      </c>
      <c r="B47" s="190"/>
      <c r="C47" s="186" t="s">
        <v>284</v>
      </c>
      <c r="D47" s="186"/>
    </row>
    <row r="48" spans="1:4" s="115" customFormat="1" ht="13.5" customHeight="1" x14ac:dyDescent="0.15">
      <c r="A48" s="180" t="s">
        <v>285</v>
      </c>
      <c r="B48" s="180"/>
      <c r="C48" s="180"/>
      <c r="D48" s="180"/>
    </row>
    <row r="49" spans="1:4" ht="13" x14ac:dyDescent="0.15">
      <c r="A49" s="181" t="s">
        <v>204</v>
      </c>
      <c r="B49" s="181"/>
      <c r="C49" s="182" t="s">
        <v>286</v>
      </c>
      <c r="D49" s="182"/>
    </row>
    <row r="50" spans="1:4" x14ac:dyDescent="0.15">
      <c r="A50" s="184" t="s">
        <v>287</v>
      </c>
      <c r="B50" s="184"/>
      <c r="C50" s="184" t="s">
        <v>288</v>
      </c>
      <c r="D50" s="184"/>
    </row>
    <row r="51" spans="1:4" x14ac:dyDescent="0.15">
      <c r="A51" s="197" t="s">
        <v>289</v>
      </c>
      <c r="B51" s="197"/>
      <c r="C51" s="197" t="s">
        <v>290</v>
      </c>
      <c r="D51" s="197"/>
    </row>
    <row r="52" spans="1:4" x14ac:dyDescent="0.15">
      <c r="A52" s="197" t="s">
        <v>291</v>
      </c>
      <c r="B52" s="197"/>
      <c r="C52" s="197" t="s">
        <v>292</v>
      </c>
      <c r="D52" s="197"/>
    </row>
    <row r="53" spans="1:4" ht="11.25" customHeight="1" x14ac:dyDescent="0.15">
      <c r="A53" s="197" t="s">
        <v>293</v>
      </c>
      <c r="B53" s="197"/>
      <c r="C53" s="197" t="s">
        <v>294</v>
      </c>
      <c r="D53" s="197"/>
    </row>
    <row r="54" spans="1:4" ht="11.25" customHeight="1" x14ac:dyDescent="0.15">
      <c r="A54" s="197" t="s">
        <v>295</v>
      </c>
      <c r="B54" s="197"/>
      <c r="C54" s="197" t="s">
        <v>296</v>
      </c>
      <c r="D54" s="197"/>
    </row>
    <row r="55" spans="1:4" ht="12" customHeight="1" x14ac:dyDescent="0.15">
      <c r="A55" s="197" t="s">
        <v>297</v>
      </c>
      <c r="B55" s="197"/>
      <c r="C55" s="197" t="s">
        <v>298</v>
      </c>
      <c r="D55" s="197"/>
    </row>
    <row r="56" spans="1:4" s="115" customFormat="1" ht="13.5" customHeight="1" x14ac:dyDescent="0.15">
      <c r="A56" s="207" t="s">
        <v>299</v>
      </c>
      <c r="B56" s="207"/>
      <c r="C56" s="207" t="s">
        <v>300</v>
      </c>
      <c r="D56" s="207"/>
    </row>
    <row r="57" spans="1:4" s="115" customFormat="1" ht="13.5" customHeight="1" x14ac:dyDescent="0.15">
      <c r="A57" s="180" t="s">
        <v>301</v>
      </c>
      <c r="B57" s="180"/>
      <c r="C57" s="180"/>
      <c r="D57" s="180"/>
    </row>
    <row r="58" spans="1:4" ht="14" x14ac:dyDescent="0.15">
      <c r="A58" s="160" t="s">
        <v>204</v>
      </c>
      <c r="B58" s="161" t="s">
        <v>302</v>
      </c>
      <c r="C58" s="182" t="s">
        <v>205</v>
      </c>
      <c r="D58" s="182"/>
    </row>
    <row r="59" spans="1:4" ht="11.25" customHeight="1" x14ac:dyDescent="0.15">
      <c r="A59" s="159" t="s">
        <v>206</v>
      </c>
      <c r="B59" s="113"/>
      <c r="C59" s="114"/>
      <c r="D59" s="114"/>
    </row>
    <row r="60" spans="1:4" x14ac:dyDescent="0.15">
      <c r="A60" s="205" t="s">
        <v>303</v>
      </c>
      <c r="B60" s="206" t="s">
        <v>304</v>
      </c>
      <c r="C60" s="205" t="s">
        <v>305</v>
      </c>
      <c r="D60" s="205"/>
    </row>
    <row r="61" spans="1:4" x14ac:dyDescent="0.15">
      <c r="A61" s="204"/>
      <c r="B61" s="208"/>
      <c r="C61" s="208" t="s">
        <v>306</v>
      </c>
      <c r="D61" s="208"/>
    </row>
    <row r="62" spans="1:4" ht="24" x14ac:dyDescent="0.15">
      <c r="A62" s="204"/>
      <c r="B62" s="208"/>
      <c r="C62" s="162" t="s">
        <v>307</v>
      </c>
      <c r="D62" s="163" t="s">
        <v>308</v>
      </c>
    </row>
    <row r="63" spans="1:4" ht="12" x14ac:dyDescent="0.15">
      <c r="A63" s="204"/>
      <c r="B63" s="208"/>
      <c r="C63" s="162" t="s">
        <v>309</v>
      </c>
      <c r="D63" s="163" t="s">
        <v>310</v>
      </c>
    </row>
    <row r="64" spans="1:4" ht="12" x14ac:dyDescent="0.15">
      <c r="A64" s="204"/>
      <c r="B64" s="208"/>
      <c r="C64" s="162" t="s">
        <v>311</v>
      </c>
      <c r="D64" s="163" t="s">
        <v>312</v>
      </c>
    </row>
    <row r="65" spans="1:4" ht="11.25" customHeight="1" x14ac:dyDescent="0.15">
      <c r="A65" s="187"/>
      <c r="B65" s="209"/>
      <c r="C65" s="164" t="s">
        <v>313</v>
      </c>
      <c r="D65" s="165" t="s">
        <v>314</v>
      </c>
    </row>
    <row r="66" spans="1:4" ht="24" x14ac:dyDescent="0.15">
      <c r="A66" s="205" t="s">
        <v>315</v>
      </c>
      <c r="B66" s="166" t="s">
        <v>304</v>
      </c>
      <c r="C66" s="167" t="s">
        <v>307</v>
      </c>
      <c r="D66" s="163" t="s">
        <v>316</v>
      </c>
    </row>
    <row r="67" spans="1:4" ht="12" customHeight="1" x14ac:dyDescent="0.15">
      <c r="A67" s="204"/>
      <c r="B67" s="168"/>
      <c r="C67" s="162" t="s">
        <v>309</v>
      </c>
      <c r="D67" s="163" t="s">
        <v>317</v>
      </c>
    </row>
    <row r="68" spans="1:4" ht="11.25" customHeight="1" x14ac:dyDescent="0.15">
      <c r="A68" s="204"/>
      <c r="B68" s="168"/>
      <c r="C68" s="162" t="s">
        <v>311</v>
      </c>
      <c r="D68" s="163" t="s">
        <v>318</v>
      </c>
    </row>
    <row r="69" spans="1:4" x14ac:dyDescent="0.15">
      <c r="A69" s="205" t="s">
        <v>319</v>
      </c>
      <c r="B69" s="166" t="s">
        <v>320</v>
      </c>
      <c r="C69" s="206" t="s">
        <v>321</v>
      </c>
      <c r="D69" s="206"/>
    </row>
    <row r="70" spans="1:4" ht="12" x14ac:dyDescent="0.15">
      <c r="A70" s="204"/>
      <c r="B70" s="168"/>
      <c r="C70" s="162" t="s">
        <v>307</v>
      </c>
      <c r="D70" s="163" t="s">
        <v>322</v>
      </c>
    </row>
    <row r="71" spans="1:4" ht="12" x14ac:dyDescent="0.15">
      <c r="A71" s="204"/>
      <c r="B71" s="168"/>
      <c r="C71" s="162" t="s">
        <v>309</v>
      </c>
      <c r="D71" s="163" t="s">
        <v>323</v>
      </c>
    </row>
    <row r="72" spans="1:4" ht="12" x14ac:dyDescent="0.15">
      <c r="A72" s="204"/>
      <c r="B72" s="168"/>
      <c r="C72" s="162" t="s">
        <v>311</v>
      </c>
      <c r="D72" s="163" t="s">
        <v>324</v>
      </c>
    </row>
    <row r="73" spans="1:4" ht="12" x14ac:dyDescent="0.15">
      <c r="A73" s="204"/>
      <c r="B73" s="168"/>
      <c r="C73" s="162" t="s">
        <v>313</v>
      </c>
      <c r="D73" s="163" t="s">
        <v>325</v>
      </c>
    </row>
    <row r="74" spans="1:4" ht="12" x14ac:dyDescent="0.15">
      <c r="A74" s="187"/>
      <c r="B74" s="169"/>
      <c r="C74" s="164" t="s">
        <v>326</v>
      </c>
      <c r="D74" s="163" t="s">
        <v>327</v>
      </c>
    </row>
    <row r="75" spans="1:4" ht="12.75" customHeight="1" x14ac:dyDescent="0.15">
      <c r="A75" s="170" t="s">
        <v>328</v>
      </c>
      <c r="B75" s="166" t="s">
        <v>329</v>
      </c>
      <c r="C75" s="206" t="s">
        <v>330</v>
      </c>
      <c r="D75" s="206"/>
    </row>
    <row r="76" spans="1:4" ht="12.75" customHeight="1" x14ac:dyDescent="0.15">
      <c r="A76" s="163"/>
      <c r="B76" s="168"/>
      <c r="C76" s="162" t="s">
        <v>307</v>
      </c>
      <c r="D76" s="163" t="s">
        <v>331</v>
      </c>
    </row>
    <row r="77" spans="1:4" ht="12" x14ac:dyDescent="0.15">
      <c r="A77" s="163"/>
      <c r="B77" s="168"/>
      <c r="C77" s="162" t="s">
        <v>309</v>
      </c>
      <c r="D77" s="163" t="s">
        <v>332</v>
      </c>
    </row>
    <row r="78" spans="1:4" ht="13" x14ac:dyDescent="0.15">
      <c r="A78" s="159" t="s">
        <v>333</v>
      </c>
      <c r="B78" s="158"/>
      <c r="C78" s="114"/>
      <c r="D78" s="114"/>
    </row>
    <row r="79" spans="1:4" ht="12" x14ac:dyDescent="0.15">
      <c r="A79" s="170" t="s">
        <v>334</v>
      </c>
      <c r="B79" s="166" t="s">
        <v>335</v>
      </c>
      <c r="C79" s="167" t="s">
        <v>307</v>
      </c>
      <c r="D79" s="170" t="s">
        <v>336</v>
      </c>
    </row>
    <row r="80" spans="1:4" ht="12" x14ac:dyDescent="0.15">
      <c r="A80" s="163"/>
      <c r="B80" s="168" t="s">
        <v>320</v>
      </c>
      <c r="C80" s="162" t="s">
        <v>309</v>
      </c>
      <c r="D80" s="163" t="s">
        <v>337</v>
      </c>
    </row>
    <row r="81" spans="1:4" ht="12" x14ac:dyDescent="0.15">
      <c r="A81" s="163"/>
      <c r="B81" s="168" t="s">
        <v>338</v>
      </c>
      <c r="C81" s="162" t="s">
        <v>311</v>
      </c>
      <c r="D81" s="163" t="s">
        <v>339</v>
      </c>
    </row>
    <row r="82" spans="1:4" ht="12" x14ac:dyDescent="0.15">
      <c r="A82" s="163"/>
      <c r="B82" s="168" t="s">
        <v>340</v>
      </c>
      <c r="C82" s="162" t="s">
        <v>313</v>
      </c>
      <c r="D82" s="163" t="s">
        <v>341</v>
      </c>
    </row>
    <row r="83" spans="1:4" ht="12" x14ac:dyDescent="0.15">
      <c r="A83" s="165"/>
      <c r="B83" s="169"/>
      <c r="C83" s="164" t="s">
        <v>326</v>
      </c>
      <c r="D83" s="165" t="s">
        <v>342</v>
      </c>
    </row>
    <row r="84" spans="1:4" ht="11.25" customHeight="1" x14ac:dyDescent="0.15">
      <c r="A84" s="205" t="s">
        <v>343</v>
      </c>
      <c r="B84" s="166" t="s">
        <v>338</v>
      </c>
      <c r="C84" s="167" t="s">
        <v>307</v>
      </c>
      <c r="D84" s="170" t="s">
        <v>344</v>
      </c>
    </row>
    <row r="85" spans="1:4" ht="12" x14ac:dyDescent="0.15">
      <c r="A85" s="204"/>
      <c r="B85" s="168"/>
      <c r="C85" s="162"/>
      <c r="D85" s="163" t="s">
        <v>345</v>
      </c>
    </row>
    <row r="86" spans="1:4" ht="11.25" customHeight="1" x14ac:dyDescent="0.15">
      <c r="A86" s="163"/>
      <c r="B86" s="168"/>
      <c r="C86" s="162"/>
      <c r="D86" s="163" t="s">
        <v>346</v>
      </c>
    </row>
    <row r="87" spans="1:4" ht="12" x14ac:dyDescent="0.15">
      <c r="A87" s="163"/>
      <c r="B87" s="168"/>
      <c r="C87" s="162"/>
      <c r="D87" s="163" t="s">
        <v>347</v>
      </c>
    </row>
    <row r="88" spans="1:4" ht="12" x14ac:dyDescent="0.15">
      <c r="A88" s="163"/>
      <c r="B88" s="168"/>
      <c r="C88" s="162" t="s">
        <v>309</v>
      </c>
      <c r="D88" s="163" t="s">
        <v>348</v>
      </c>
    </row>
    <row r="89" spans="1:4" ht="12" x14ac:dyDescent="0.15">
      <c r="A89" s="163"/>
      <c r="B89" s="168"/>
      <c r="C89" s="162" t="s">
        <v>311</v>
      </c>
      <c r="D89" s="163" t="s">
        <v>349</v>
      </c>
    </row>
    <row r="90" spans="1:4" ht="12" x14ac:dyDescent="0.15">
      <c r="A90" s="165"/>
      <c r="B90" s="169"/>
      <c r="C90" s="164" t="s">
        <v>313</v>
      </c>
      <c r="D90" s="165" t="s">
        <v>350</v>
      </c>
    </row>
    <row r="91" spans="1:4" ht="12" x14ac:dyDescent="0.15">
      <c r="A91" s="170" t="s">
        <v>351</v>
      </c>
      <c r="B91" s="166" t="s">
        <v>304</v>
      </c>
      <c r="C91" s="205" t="s">
        <v>352</v>
      </c>
      <c r="D91" s="205"/>
    </row>
    <row r="92" spans="1:4" x14ac:dyDescent="0.15">
      <c r="A92" s="171"/>
      <c r="B92" s="168"/>
      <c r="C92" s="204" t="s">
        <v>353</v>
      </c>
      <c r="D92" s="204"/>
    </row>
    <row r="93" spans="1:4" ht="12" x14ac:dyDescent="0.15">
      <c r="A93" s="163"/>
      <c r="B93" s="168"/>
      <c r="C93" s="162" t="s">
        <v>307</v>
      </c>
      <c r="D93" s="163" t="s">
        <v>354</v>
      </c>
    </row>
    <row r="94" spans="1:4" ht="12" x14ac:dyDescent="0.15">
      <c r="A94" s="163"/>
      <c r="B94" s="168"/>
      <c r="C94" s="162" t="s">
        <v>309</v>
      </c>
      <c r="D94" s="163" t="s">
        <v>355</v>
      </c>
    </row>
    <row r="95" spans="1:4" ht="12" x14ac:dyDescent="0.15">
      <c r="A95" s="163"/>
      <c r="B95" s="168"/>
      <c r="C95" s="162" t="s">
        <v>311</v>
      </c>
      <c r="D95" s="163" t="s">
        <v>356</v>
      </c>
    </row>
    <row r="96" spans="1:4" ht="11.25" customHeight="1" x14ac:dyDescent="0.15">
      <c r="A96" s="170" t="s">
        <v>357</v>
      </c>
      <c r="B96" s="166" t="s">
        <v>304</v>
      </c>
      <c r="C96" s="167" t="s">
        <v>358</v>
      </c>
      <c r="D96" s="170"/>
    </row>
    <row r="97" spans="1:4" ht="12" x14ac:dyDescent="0.15">
      <c r="A97" s="172"/>
      <c r="B97" s="168"/>
      <c r="C97" s="162" t="s">
        <v>307</v>
      </c>
      <c r="D97" s="163" t="s">
        <v>359</v>
      </c>
    </row>
    <row r="98" spans="1:4" ht="12" x14ac:dyDescent="0.15">
      <c r="A98" s="163"/>
      <c r="B98" s="168"/>
      <c r="C98" s="162" t="s">
        <v>309</v>
      </c>
      <c r="D98" s="163" t="s">
        <v>360</v>
      </c>
    </row>
    <row r="99" spans="1:4" ht="12" x14ac:dyDescent="0.15">
      <c r="A99" s="163"/>
      <c r="B99" s="168"/>
      <c r="C99" s="162" t="s">
        <v>311</v>
      </c>
      <c r="D99" s="163" t="s">
        <v>361</v>
      </c>
    </row>
    <row r="100" spans="1:4" ht="11.25" customHeight="1" x14ac:dyDescent="0.15">
      <c r="A100" s="163"/>
      <c r="B100" s="168"/>
      <c r="C100" s="162" t="s">
        <v>313</v>
      </c>
      <c r="D100" s="163" t="s">
        <v>362</v>
      </c>
    </row>
    <row r="101" spans="1:4" ht="12" x14ac:dyDescent="0.15">
      <c r="A101" s="163"/>
      <c r="B101" s="168"/>
      <c r="C101" s="162" t="s">
        <v>326</v>
      </c>
      <c r="D101" s="163" t="s">
        <v>363</v>
      </c>
    </row>
    <row r="102" spans="1:4" ht="12" customHeight="1" x14ac:dyDescent="0.15">
      <c r="A102" s="170" t="s">
        <v>364</v>
      </c>
      <c r="B102" s="166" t="s">
        <v>365</v>
      </c>
      <c r="C102" s="167" t="s">
        <v>366</v>
      </c>
      <c r="D102" s="170"/>
    </row>
    <row r="103" spans="1:4" ht="11.25" customHeight="1" x14ac:dyDescent="0.15">
      <c r="A103" s="163"/>
      <c r="B103" s="168"/>
      <c r="C103" s="162" t="s">
        <v>307</v>
      </c>
      <c r="D103" s="163" t="s">
        <v>367</v>
      </c>
    </row>
    <row r="104" spans="1:4" ht="12" x14ac:dyDescent="0.15">
      <c r="A104" s="163"/>
      <c r="B104" s="168"/>
      <c r="C104" s="162" t="s">
        <v>309</v>
      </c>
      <c r="D104" s="163" t="s">
        <v>368</v>
      </c>
    </row>
    <row r="105" spans="1:4" ht="11.25" customHeight="1" x14ac:dyDescent="0.15">
      <c r="A105" s="165"/>
      <c r="B105" s="169"/>
      <c r="C105" s="164" t="s">
        <v>311</v>
      </c>
      <c r="D105" s="165" t="s">
        <v>369</v>
      </c>
    </row>
    <row r="106" spans="1:4" x14ac:dyDescent="0.15">
      <c r="A106" s="205" t="s">
        <v>370</v>
      </c>
      <c r="B106" s="205"/>
      <c r="C106" s="205"/>
      <c r="D106" s="205"/>
    </row>
    <row r="107" spans="1:4" x14ac:dyDescent="0.15">
      <c r="A107" s="67" t="s">
        <v>371</v>
      </c>
      <c r="B107" s="67"/>
      <c r="C107" s="67"/>
      <c r="D107" s="116"/>
    </row>
    <row r="110" spans="1:4" ht="15" x14ac:dyDescent="0.15">
      <c r="D110" s="119"/>
    </row>
    <row r="111" spans="1:4" ht="15" x14ac:dyDescent="0.15">
      <c r="D111" s="120"/>
    </row>
    <row r="112" spans="1:4" ht="15" x14ac:dyDescent="0.15">
      <c r="D112" s="120"/>
    </row>
    <row r="113" spans="4:4" ht="15" x14ac:dyDescent="0.15">
      <c r="D113" s="120"/>
    </row>
    <row r="114" spans="4:4" ht="15" x14ac:dyDescent="0.15">
      <c r="D114" s="120"/>
    </row>
    <row r="115" spans="4:4" ht="15" x14ac:dyDescent="0.15">
      <c r="D115" s="120"/>
    </row>
  </sheetData>
  <mergeCells count="108">
    <mergeCell ref="C92:D92"/>
    <mergeCell ref="A106:D106"/>
    <mergeCell ref="A66:A68"/>
    <mergeCell ref="A69:A74"/>
    <mergeCell ref="C69:D69"/>
    <mergeCell ref="C75:D75"/>
    <mergeCell ref="A84:A85"/>
    <mergeCell ref="C91:D91"/>
    <mergeCell ref="A56:B56"/>
    <mergeCell ref="C56:D56"/>
    <mergeCell ref="A57:D57"/>
    <mergeCell ref="C58:D58"/>
    <mergeCell ref="A60:A65"/>
    <mergeCell ref="B60:B65"/>
    <mergeCell ref="C60:D60"/>
    <mergeCell ref="C61:D61"/>
    <mergeCell ref="A53:B53"/>
    <mergeCell ref="C53:D53"/>
    <mergeCell ref="A54:B54"/>
    <mergeCell ref="C54:D54"/>
    <mergeCell ref="A55:B55"/>
    <mergeCell ref="C55:D55"/>
    <mergeCell ref="A50:B50"/>
    <mergeCell ref="C50:D50"/>
    <mergeCell ref="A51:B51"/>
    <mergeCell ref="C51:D51"/>
    <mergeCell ref="A52:B52"/>
    <mergeCell ref="C52:D52"/>
    <mergeCell ref="A46:B46"/>
    <mergeCell ref="C46:D46"/>
    <mergeCell ref="A47:B47"/>
    <mergeCell ref="C47:D47"/>
    <mergeCell ref="A48:D48"/>
    <mergeCell ref="A49:B49"/>
    <mergeCell ref="C49:D49"/>
    <mergeCell ref="A43:B43"/>
    <mergeCell ref="C43:D43"/>
    <mergeCell ref="A44:B44"/>
    <mergeCell ref="C44:D44"/>
    <mergeCell ref="A45:B45"/>
    <mergeCell ref="C45:D45"/>
    <mergeCell ref="A39:B39"/>
    <mergeCell ref="C39:D39"/>
    <mergeCell ref="A40:B40"/>
    <mergeCell ref="C40:D40"/>
    <mergeCell ref="A42:B42"/>
    <mergeCell ref="C42:D42"/>
    <mergeCell ref="A35:B35"/>
    <mergeCell ref="C35:D35"/>
    <mergeCell ref="A37:B37"/>
    <mergeCell ref="C37:D37"/>
    <mergeCell ref="A38:B38"/>
    <mergeCell ref="C38:D38"/>
    <mergeCell ref="A32:B32"/>
    <mergeCell ref="C32:D32"/>
    <mergeCell ref="A33:B33"/>
    <mergeCell ref="C33:D33"/>
    <mergeCell ref="A34:B34"/>
    <mergeCell ref="C34:D34"/>
    <mergeCell ref="A29:B29"/>
    <mergeCell ref="C29:D29"/>
    <mergeCell ref="A30:B30"/>
    <mergeCell ref="C30:D30"/>
    <mergeCell ref="A31:B31"/>
    <mergeCell ref="C31:D31"/>
    <mergeCell ref="A26:B26"/>
    <mergeCell ref="C26:D26"/>
    <mergeCell ref="A27:B27"/>
    <mergeCell ref="C27:D27"/>
    <mergeCell ref="A28:B28"/>
    <mergeCell ref="C28:D28"/>
    <mergeCell ref="A22:B22"/>
    <mergeCell ref="C22:D22"/>
    <mergeCell ref="A23:B23"/>
    <mergeCell ref="C23:D23"/>
    <mergeCell ref="A25:B25"/>
    <mergeCell ref="C25:D25"/>
    <mergeCell ref="A19:B19"/>
    <mergeCell ref="C19:D19"/>
    <mergeCell ref="A20:B20"/>
    <mergeCell ref="C20:D20"/>
    <mergeCell ref="A21:B21"/>
    <mergeCell ref="C21:D21"/>
    <mergeCell ref="A16:B16"/>
    <mergeCell ref="C16:D16"/>
    <mergeCell ref="A17:B17"/>
    <mergeCell ref="C17:D17"/>
    <mergeCell ref="A18:B18"/>
    <mergeCell ref="C18:D18"/>
    <mergeCell ref="A14:B14"/>
    <mergeCell ref="C14:D14"/>
    <mergeCell ref="A15:B15"/>
    <mergeCell ref="C15:D15"/>
    <mergeCell ref="A9:B9"/>
    <mergeCell ref="C9:D9"/>
    <mergeCell ref="A10:B10"/>
    <mergeCell ref="C10:D10"/>
    <mergeCell ref="A11:B11"/>
    <mergeCell ref="C11:D11"/>
    <mergeCell ref="A4:D4"/>
    <mergeCell ref="A5:B5"/>
    <mergeCell ref="C5:D5"/>
    <mergeCell ref="A7:B7"/>
    <mergeCell ref="C7:D7"/>
    <mergeCell ref="A8:B8"/>
    <mergeCell ref="C8:D8"/>
    <mergeCell ref="A12:B12"/>
    <mergeCell ref="C12:D12"/>
  </mergeCells>
  <pageMargins left="0.25" right="0.25" top="0.75" bottom="0.75" header="0.3" footer="0.3"/>
  <pageSetup scale="49" orientation="portrait" verticalDpi="0" r:id="rId1"/>
  <headerFooter>
    <oddFooter>&amp;L&amp;1#&amp;"Calibri"&amp;9&amp;K000000INTERNAL. This information is accessible to ADB Management and staff. It may be shared outside ADB with appropriate permission.</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Table 1_INO</vt:lpstr>
      <vt:lpstr>Table 2_INO</vt:lpstr>
      <vt:lpstr>Table 3_INO</vt:lpstr>
      <vt:lpstr>Table 4_INO</vt:lpstr>
      <vt:lpstr>Table 5_INO</vt:lpstr>
      <vt:lpstr>Table 6_INO</vt:lpstr>
      <vt:lpstr>Table 7_INO</vt:lpstr>
      <vt:lpstr>Table 8_INO</vt:lpstr>
    </vt:vector>
  </TitlesOfParts>
  <Manager/>
  <Company>Asian Development Bank</Company>
  <LinksUpToDate>false</LinksUpToDate>
  <SharedDoc>false</SharedDoc>
  <HyperlinkBase>https://data.adb.org/dataset/asia-small-and-medium-sized-enterprise-monitor-2021-volume-1-country-and-regional-reviews</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2021 ADB SME Monitor - Indonesia</dc:title>
  <dc:subject>ADB MSME, Micro Small and Medium Enterprises in Asia</dc:subject>
  <dc:creator>Asian Development Bank</dc:creator>
  <cp:keywords>ADB SME Monitor, Banking</cp:keywords>
  <dc:description/>
  <cp:lastModifiedBy>Mark Christopher Cham</cp:lastModifiedBy>
  <cp:lastPrinted>2021-11-08T15:12:33Z</cp:lastPrinted>
  <dcterms:created xsi:type="dcterms:W3CDTF">2020-07-07T23:04:31Z</dcterms:created>
  <dcterms:modified xsi:type="dcterms:W3CDTF">2021-11-19T02:12:51Z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17d4574-7375-4d17-b29c-6e4c6df0fcb0_Enabled">
    <vt:lpwstr>true</vt:lpwstr>
  </property>
  <property fmtid="{D5CDD505-2E9C-101B-9397-08002B2CF9AE}" pid="3" name="MSIP_Label_817d4574-7375-4d17-b29c-6e4c6df0fcb0_SetDate">
    <vt:lpwstr>2021-10-29T12:53:23Z</vt:lpwstr>
  </property>
  <property fmtid="{D5CDD505-2E9C-101B-9397-08002B2CF9AE}" pid="4" name="MSIP_Label_817d4574-7375-4d17-b29c-6e4c6df0fcb0_Method">
    <vt:lpwstr>Standard</vt:lpwstr>
  </property>
  <property fmtid="{D5CDD505-2E9C-101B-9397-08002B2CF9AE}" pid="5" name="MSIP_Label_817d4574-7375-4d17-b29c-6e4c6df0fcb0_Name">
    <vt:lpwstr>ADB Internal</vt:lpwstr>
  </property>
  <property fmtid="{D5CDD505-2E9C-101B-9397-08002B2CF9AE}" pid="6" name="MSIP_Label_817d4574-7375-4d17-b29c-6e4c6df0fcb0_SiteId">
    <vt:lpwstr>9495d6bb-41c2-4c58-848f-92e52cf3d640</vt:lpwstr>
  </property>
  <property fmtid="{D5CDD505-2E9C-101B-9397-08002B2CF9AE}" pid="7" name="MSIP_Label_817d4574-7375-4d17-b29c-6e4c6df0fcb0_ActionId">
    <vt:lpwstr>a3682e81-5df6-46ca-b181-56cd9ba29bc7</vt:lpwstr>
  </property>
  <property fmtid="{D5CDD505-2E9C-101B-9397-08002B2CF9AE}" pid="8" name="MSIP_Label_817d4574-7375-4d17-b29c-6e4c6df0fcb0_ContentBits">
    <vt:lpwstr>2</vt:lpwstr>
  </property>
</Properties>
</file>