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er.DESKTOP-2TAK5A0\Documents\UTP\Primer Año\Segundo Semestre\Laboratorio de Química\Sesiones\Sesión N°12 Ley de los gases\"/>
    </mc:Choice>
  </mc:AlternateContent>
  <xr:revisionPtr revIDLastSave="0" documentId="13_ncr:1_{09740144-3717-4719-A122-CBFBECF20891}" xr6:coauthVersionLast="45" xr6:coauthVersionMax="45" xr10:uidLastSave="{00000000-0000-0000-0000-000000000000}"/>
  <bookViews>
    <workbookView xWindow="-120" yWindow="-120" windowWidth="24240" windowHeight="13140" activeTab="3" xr2:uid="{8012BDCE-67AF-4EC8-B6F1-6EE50A56CC16}"/>
  </bookViews>
  <sheets>
    <sheet name="Actividad #1 V vs P" sheetId="1" r:id="rId1"/>
    <sheet name="Actividad #2 V vs T" sheetId="2" r:id="rId2"/>
    <sheet name="Actividad #3 P vs T" sheetId="3" r:id="rId3"/>
    <sheet name="Actividad #4 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8" i="2" l="1"/>
  <c r="K9" i="2"/>
  <c r="K10" i="2"/>
  <c r="K11" i="2"/>
  <c r="K12" i="2"/>
  <c r="K13" i="2"/>
  <c r="K14" i="2"/>
  <c r="K15" i="2"/>
  <c r="K16" i="2"/>
  <c r="K17" i="2"/>
  <c r="K7" i="2"/>
  <c r="K21" i="1"/>
  <c r="K22" i="1"/>
  <c r="K23" i="1"/>
  <c r="K24" i="1"/>
  <c r="K25" i="1"/>
  <c r="K26" i="1"/>
  <c r="K27" i="1"/>
  <c r="K28" i="1"/>
  <c r="K29" i="1"/>
  <c r="K30" i="1"/>
  <c r="K20" i="1"/>
  <c r="C15" i="1"/>
  <c r="J6" i="1"/>
  <c r="J7" i="1"/>
  <c r="J8" i="1"/>
  <c r="J9" i="1"/>
  <c r="J10" i="1"/>
  <c r="J11" i="1"/>
  <c r="J12" i="1"/>
  <c r="J13" i="1"/>
  <c r="J14" i="1"/>
  <c r="J15" i="1"/>
  <c r="J5" i="1"/>
  <c r="I6" i="1"/>
  <c r="I7" i="1"/>
  <c r="I8" i="1"/>
  <c r="I9" i="1"/>
  <c r="I10" i="1"/>
  <c r="I11" i="1"/>
  <c r="I12" i="1"/>
  <c r="I13" i="1"/>
  <c r="I14" i="1"/>
  <c r="I15" i="1"/>
  <c r="I5" i="1"/>
  <c r="C7" i="1" l="1"/>
  <c r="C8" i="1"/>
  <c r="C9" i="1"/>
  <c r="C10" i="1"/>
  <c r="C11" i="1"/>
  <c r="C12" i="1"/>
  <c r="C13" i="1"/>
  <c r="C14" i="1"/>
  <c r="C5" i="1"/>
  <c r="C6" i="1"/>
</calcChain>
</file>

<file path=xl/sharedStrings.xml><?xml version="1.0" encoding="utf-8"?>
<sst xmlns="http://schemas.openxmlformats.org/spreadsheetml/2006/main" count="37" uniqueCount="32">
  <si>
    <t>Datos de Actividad #1</t>
  </si>
  <si>
    <t>Profundidad</t>
  </si>
  <si>
    <t>Altura</t>
  </si>
  <si>
    <t>Ancho(nm)</t>
  </si>
  <si>
    <t>Volumen(nm3)</t>
  </si>
  <si>
    <t>Presión(atm)</t>
  </si>
  <si>
    <t>1/V</t>
  </si>
  <si>
    <t>Nueva presión</t>
  </si>
  <si>
    <t>Presión #1</t>
  </si>
  <si>
    <t>Volumen del contenedor #1</t>
  </si>
  <si>
    <t>Volumen del contenedor #2</t>
  </si>
  <si>
    <t>Presión #2</t>
  </si>
  <si>
    <t>Datos de Actividad #2</t>
  </si>
  <si>
    <t>Temperatura(K)</t>
  </si>
  <si>
    <t>Temperatura #1</t>
  </si>
  <si>
    <t>Temperatura #2</t>
  </si>
  <si>
    <t>Volumen #1</t>
  </si>
  <si>
    <t>Volumen #2</t>
  </si>
  <si>
    <t>Datos de la actividad #3</t>
  </si>
  <si>
    <t>Presion (atm)</t>
  </si>
  <si>
    <t>Volumen constante</t>
  </si>
  <si>
    <t>175nm</t>
  </si>
  <si>
    <t>Volumen</t>
  </si>
  <si>
    <t>Ancho</t>
  </si>
  <si>
    <t>inicial</t>
  </si>
  <si>
    <t>Presión</t>
  </si>
  <si>
    <t>con 100 partículas</t>
  </si>
  <si>
    <t>con 250 partículas</t>
  </si>
  <si>
    <t>casi inicial</t>
  </si>
  <si>
    <t>Temperatura constante</t>
  </si>
  <si>
    <t>300k</t>
  </si>
  <si>
    <t>Presión constante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</si>
</sst>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1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6">
    <xf numFmtId="0" fontId="0" fillId="0" borderId="0" xfId="0"/>
    <xf numFmtId="0" fontId="1" fillId="2" borderId="1" xfId="1"/>
    <xf numFmtId="0" fontId="1" fillId="2" borderId="1" xfId="1" applyAlignment="1">
      <alignment horizontal="center"/>
    </xf>
    <xf numFmtId="0" fontId="1" fillId="2" borderId="0" xfId="1" applyBorder="1"/>
    <xf numFmtId="171" fontId="0" fillId="0" borderId="0" xfId="0" applyNumberFormat="1"/>
    <xf numFmtId="0" fontId="0" fillId="0" borderId="0" xfId="0" applyAlignment="1">
      <alignment horizontal="center"/>
    </xf>
  </cellXfs>
  <cellStyles count="2">
    <cellStyle name="Cálculo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A"/>
              <a:t>Volumen</a:t>
            </a:r>
            <a:r>
              <a:rPr lang="es-PA" baseline="0"/>
              <a:t> vs </a:t>
            </a:r>
            <a:r>
              <a:rPr lang="es-PA"/>
              <a:t>Presión(atm)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'Actividad #1 V vs P'!$D$4</c:f>
              <c:strCache>
                <c:ptCount val="1"/>
                <c:pt idx="0">
                  <c:v>Presión(atm)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'Actividad #1 V vs P'!$C$5:$C$15</c:f>
              <c:numCache>
                <c:formatCode>General</c:formatCode>
                <c:ptCount val="11"/>
                <c:pt idx="0">
                  <c:v>175</c:v>
                </c:pt>
                <c:pt idx="1">
                  <c:v>210</c:v>
                </c:pt>
                <c:pt idx="2">
                  <c:v>245</c:v>
                </c:pt>
                <c:pt idx="3">
                  <c:v>280</c:v>
                </c:pt>
                <c:pt idx="4">
                  <c:v>315</c:v>
                </c:pt>
                <c:pt idx="5">
                  <c:v>350</c:v>
                </c:pt>
                <c:pt idx="6">
                  <c:v>385</c:v>
                </c:pt>
                <c:pt idx="7">
                  <c:v>420</c:v>
                </c:pt>
                <c:pt idx="8">
                  <c:v>455</c:v>
                </c:pt>
                <c:pt idx="9">
                  <c:v>490</c:v>
                </c:pt>
                <c:pt idx="10">
                  <c:v>525</c:v>
                </c:pt>
              </c:numCache>
            </c:numRef>
          </c:cat>
          <c:val>
            <c:numRef>
              <c:f>'Actividad #1 V vs P'!$D$5:$D$15</c:f>
              <c:numCache>
                <c:formatCode>General</c:formatCode>
                <c:ptCount val="11"/>
                <c:pt idx="0">
                  <c:v>12.1</c:v>
                </c:pt>
                <c:pt idx="1">
                  <c:v>10.199999999999999</c:v>
                </c:pt>
                <c:pt idx="2">
                  <c:v>8.8000000000000007</c:v>
                </c:pt>
                <c:pt idx="3">
                  <c:v>7.6</c:v>
                </c:pt>
                <c:pt idx="4">
                  <c:v>6.7</c:v>
                </c:pt>
                <c:pt idx="5">
                  <c:v>6.3</c:v>
                </c:pt>
                <c:pt idx="6">
                  <c:v>5.7</c:v>
                </c:pt>
                <c:pt idx="7">
                  <c:v>5.3</c:v>
                </c:pt>
                <c:pt idx="8">
                  <c:v>4.9000000000000004</c:v>
                </c:pt>
                <c:pt idx="9">
                  <c:v>4.4000000000000004</c:v>
                </c:pt>
                <c:pt idx="10">
                  <c:v>4.0999999999999996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A7-4138-8DE8-27C829543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2910159"/>
        <c:axId val="502564447"/>
      </c:lineChart>
      <c:catAx>
        <c:axId val="5029101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502564447"/>
        <c:crosses val="autoZero"/>
        <c:auto val="1"/>
        <c:lblAlgn val="ctr"/>
        <c:lblOffset val="100"/>
        <c:noMultiLvlLbl val="0"/>
      </c:catAx>
      <c:valAx>
        <c:axId val="502564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502910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A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A"/>
              <a:t>P</a:t>
            </a:r>
            <a:r>
              <a:rPr lang="es-PA" baseline="0"/>
              <a:t> vs 1/V</a:t>
            </a:r>
            <a:endParaRPr lang="es-P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'Actividad #1 V vs P'!$I$4</c:f>
              <c:strCache>
                <c:ptCount val="1"/>
                <c:pt idx="0">
                  <c:v>1/V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'Actividad #1 V vs P'!$I$5:$I$15</c:f>
              <c:numCache>
                <c:formatCode>General</c:formatCode>
                <c:ptCount val="11"/>
                <c:pt idx="0">
                  <c:v>5.7142857142857143E-3</c:v>
                </c:pt>
                <c:pt idx="1">
                  <c:v>4.7619047619047623E-3</c:v>
                </c:pt>
                <c:pt idx="2">
                  <c:v>4.0816326530612249E-3</c:v>
                </c:pt>
                <c:pt idx="3">
                  <c:v>3.5714285714285713E-3</c:v>
                </c:pt>
                <c:pt idx="4">
                  <c:v>3.1746031746031746E-3</c:v>
                </c:pt>
                <c:pt idx="5">
                  <c:v>2.8571428571428571E-3</c:v>
                </c:pt>
                <c:pt idx="6">
                  <c:v>2.5974025974025974E-3</c:v>
                </c:pt>
                <c:pt idx="7">
                  <c:v>2.3809523809523812E-3</c:v>
                </c:pt>
                <c:pt idx="8">
                  <c:v>2.1978021978021978E-3</c:v>
                </c:pt>
                <c:pt idx="9">
                  <c:v>2.0408163265306124E-3</c:v>
                </c:pt>
                <c:pt idx="10">
                  <c:v>1.9047619047619048E-3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0E-4505-BFE5-9D8DC289ACCE}"/>
            </c:ext>
          </c:extLst>
        </c:ser>
        <c:ser>
          <c:idx val="1"/>
          <c:order val="1"/>
          <c:tx>
            <c:strRef>
              <c:f>'Actividad #1 V vs P'!$J$4</c:f>
              <c:strCache>
                <c:ptCount val="1"/>
                <c:pt idx="0">
                  <c:v>Nueva presión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'Actividad #1 V vs P'!$J$5:$J$15</c:f>
              <c:numCache>
                <c:formatCode>General</c:formatCode>
                <c:ptCount val="11"/>
                <c:pt idx="0">
                  <c:v>370562.5</c:v>
                </c:pt>
                <c:pt idx="1">
                  <c:v>449819.99999999994</c:v>
                </c:pt>
                <c:pt idx="2">
                  <c:v>528220</c:v>
                </c:pt>
                <c:pt idx="3">
                  <c:v>595840</c:v>
                </c:pt>
                <c:pt idx="4">
                  <c:v>664807.5</c:v>
                </c:pt>
                <c:pt idx="5">
                  <c:v>771750</c:v>
                </c:pt>
                <c:pt idx="6">
                  <c:v>844882.5</c:v>
                </c:pt>
                <c:pt idx="7">
                  <c:v>934919.99999999988</c:v>
                </c:pt>
                <c:pt idx="8">
                  <c:v>1014422.5</c:v>
                </c:pt>
                <c:pt idx="9">
                  <c:v>1056440</c:v>
                </c:pt>
                <c:pt idx="10">
                  <c:v>1130062.5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0E-4505-BFE5-9D8DC289AC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450623"/>
        <c:axId val="2135893631"/>
      </c:lineChart>
      <c:catAx>
        <c:axId val="944506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2135893631"/>
        <c:crosses val="autoZero"/>
        <c:auto val="1"/>
        <c:lblAlgn val="ctr"/>
        <c:lblOffset val="100"/>
        <c:noMultiLvlLbl val="0"/>
      </c:catAx>
      <c:valAx>
        <c:axId val="213589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94450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A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A"/>
              <a:t>Relación P1*V1</a:t>
            </a:r>
            <a:r>
              <a:rPr lang="es-PA" baseline="0"/>
              <a:t> = P2*V2</a:t>
            </a:r>
            <a:endParaRPr lang="es-P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'Actividad #1 V vs P'!$J$19</c:f>
              <c:strCache>
                <c:ptCount val="1"/>
                <c:pt idx="0">
                  <c:v>Volumen del contenedor #1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'Actividad #1 V vs P'!$J$20:$J$30</c:f>
              <c:numCache>
                <c:formatCode>General</c:formatCode>
                <c:ptCount val="11"/>
                <c:pt idx="0">
                  <c:v>175</c:v>
                </c:pt>
                <c:pt idx="1">
                  <c:v>210</c:v>
                </c:pt>
                <c:pt idx="2">
                  <c:v>245</c:v>
                </c:pt>
                <c:pt idx="3">
                  <c:v>280</c:v>
                </c:pt>
                <c:pt idx="4">
                  <c:v>315</c:v>
                </c:pt>
                <c:pt idx="5">
                  <c:v>350</c:v>
                </c:pt>
                <c:pt idx="6">
                  <c:v>385</c:v>
                </c:pt>
                <c:pt idx="7">
                  <c:v>420</c:v>
                </c:pt>
                <c:pt idx="8">
                  <c:v>455</c:v>
                </c:pt>
                <c:pt idx="9">
                  <c:v>490</c:v>
                </c:pt>
                <c:pt idx="10">
                  <c:v>525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82-48A7-BAC7-4990F59BB2C4}"/>
            </c:ext>
          </c:extLst>
        </c:ser>
        <c:ser>
          <c:idx val="1"/>
          <c:order val="1"/>
          <c:tx>
            <c:strRef>
              <c:f>'Actividad #1 V vs P'!$K$19</c:f>
              <c:strCache>
                <c:ptCount val="1"/>
                <c:pt idx="0">
                  <c:v>Volumen del contenedor #2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'Actividad #1 V vs P'!$K$20:$K$30</c:f>
              <c:numCache>
                <c:formatCode>0.000</c:formatCode>
                <c:ptCount val="11"/>
                <c:pt idx="0">
                  <c:v>99.878048780487788</c:v>
                </c:pt>
                <c:pt idx="1">
                  <c:v>119.85365853658537</c:v>
                </c:pt>
                <c:pt idx="2">
                  <c:v>139.82926829268294</c:v>
                </c:pt>
                <c:pt idx="3">
                  <c:v>159.80487804878049</c:v>
                </c:pt>
                <c:pt idx="4">
                  <c:v>179.78048780487805</c:v>
                </c:pt>
                <c:pt idx="5">
                  <c:v>199.75609756097558</c:v>
                </c:pt>
                <c:pt idx="6">
                  <c:v>219.73170731707316</c:v>
                </c:pt>
                <c:pt idx="7">
                  <c:v>239.70731707317074</c:v>
                </c:pt>
                <c:pt idx="8">
                  <c:v>259.6829268292683</c:v>
                </c:pt>
                <c:pt idx="9">
                  <c:v>279.65853658536588</c:v>
                </c:pt>
                <c:pt idx="10">
                  <c:v>299.63414634146341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82-48A7-BAC7-4990F59BB2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208015"/>
        <c:axId val="2135455695"/>
      </c:lineChart>
      <c:catAx>
        <c:axId val="1022080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2135455695"/>
        <c:crosses val="autoZero"/>
        <c:auto val="1"/>
        <c:lblAlgn val="ctr"/>
        <c:lblOffset val="100"/>
        <c:noMultiLvlLbl val="0"/>
      </c:catAx>
      <c:valAx>
        <c:axId val="2135455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102208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A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A"/>
              <a:t>V vs 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'Actividad #2 V vs T'!$C$3</c:f>
              <c:strCache>
                <c:ptCount val="1"/>
                <c:pt idx="0">
                  <c:v>Volumen(nm3)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'Actividad #2 V vs T'!$C$4:$C$14</c:f>
              <c:numCache>
                <c:formatCode>General</c:formatCode>
                <c:ptCount val="11"/>
                <c:pt idx="0">
                  <c:v>175</c:v>
                </c:pt>
                <c:pt idx="1">
                  <c:v>210</c:v>
                </c:pt>
                <c:pt idx="2">
                  <c:v>245</c:v>
                </c:pt>
                <c:pt idx="3">
                  <c:v>280</c:v>
                </c:pt>
                <c:pt idx="4">
                  <c:v>315</c:v>
                </c:pt>
                <c:pt idx="5">
                  <c:v>350</c:v>
                </c:pt>
                <c:pt idx="6">
                  <c:v>385</c:v>
                </c:pt>
                <c:pt idx="7">
                  <c:v>420</c:v>
                </c:pt>
                <c:pt idx="8">
                  <c:v>455</c:v>
                </c:pt>
                <c:pt idx="9">
                  <c:v>490</c:v>
                </c:pt>
                <c:pt idx="10">
                  <c:v>525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66-4BBD-800B-1AF25CA2D67B}"/>
            </c:ext>
          </c:extLst>
        </c:ser>
        <c:ser>
          <c:idx val="1"/>
          <c:order val="1"/>
          <c:tx>
            <c:strRef>
              <c:f>'Actividad #2 V vs T'!$D$3</c:f>
              <c:strCache>
                <c:ptCount val="1"/>
                <c:pt idx="0">
                  <c:v>Temperatura(K)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'Actividad #2 V vs T'!$D$4:$D$14</c:f>
              <c:numCache>
                <c:formatCode>General</c:formatCode>
                <c:ptCount val="11"/>
                <c:pt idx="0">
                  <c:v>150</c:v>
                </c:pt>
                <c:pt idx="1">
                  <c:v>179</c:v>
                </c:pt>
                <c:pt idx="2">
                  <c:v>209</c:v>
                </c:pt>
                <c:pt idx="3">
                  <c:v>241</c:v>
                </c:pt>
                <c:pt idx="4">
                  <c:v>270</c:v>
                </c:pt>
                <c:pt idx="5">
                  <c:v>300</c:v>
                </c:pt>
                <c:pt idx="6">
                  <c:v>329</c:v>
                </c:pt>
                <c:pt idx="7">
                  <c:v>361</c:v>
                </c:pt>
                <c:pt idx="8">
                  <c:v>391</c:v>
                </c:pt>
                <c:pt idx="9">
                  <c:v>419</c:v>
                </c:pt>
                <c:pt idx="10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66-4BBD-800B-1AF25CA2D6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024335"/>
        <c:axId val="96912479"/>
      </c:lineChart>
      <c:catAx>
        <c:axId val="1390243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96912479"/>
        <c:crosses val="autoZero"/>
        <c:auto val="1"/>
        <c:lblAlgn val="ctr"/>
        <c:lblOffset val="100"/>
        <c:noMultiLvlLbl val="0"/>
      </c:catAx>
      <c:valAx>
        <c:axId val="96912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139024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A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A"/>
              <a:t>Relación</a:t>
            </a:r>
            <a:r>
              <a:rPr lang="es-PA" baseline="0"/>
              <a:t> V1/T1 = V2/T2</a:t>
            </a:r>
            <a:endParaRPr lang="es-P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'Actividad #2 V vs T'!$J$6</c:f>
              <c:strCache>
                <c:ptCount val="1"/>
                <c:pt idx="0">
                  <c:v>Volumen #1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'Actividad #2 V vs T'!$J$7:$J$17</c:f>
              <c:numCache>
                <c:formatCode>General</c:formatCode>
                <c:ptCount val="11"/>
                <c:pt idx="0">
                  <c:v>175</c:v>
                </c:pt>
                <c:pt idx="1">
                  <c:v>210</c:v>
                </c:pt>
                <c:pt idx="2">
                  <c:v>245</c:v>
                </c:pt>
                <c:pt idx="3">
                  <c:v>280</c:v>
                </c:pt>
                <c:pt idx="4">
                  <c:v>315</c:v>
                </c:pt>
                <c:pt idx="5">
                  <c:v>350</c:v>
                </c:pt>
                <c:pt idx="6">
                  <c:v>385</c:v>
                </c:pt>
                <c:pt idx="7">
                  <c:v>420</c:v>
                </c:pt>
                <c:pt idx="8">
                  <c:v>455</c:v>
                </c:pt>
                <c:pt idx="9">
                  <c:v>490</c:v>
                </c:pt>
                <c:pt idx="10">
                  <c:v>525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84-427C-9422-F2E34F6614A2}"/>
            </c:ext>
          </c:extLst>
        </c:ser>
        <c:ser>
          <c:idx val="1"/>
          <c:order val="1"/>
          <c:tx>
            <c:strRef>
              <c:f>'Actividad #2 V vs T'!$K$6</c:f>
              <c:strCache>
                <c:ptCount val="1"/>
                <c:pt idx="0">
                  <c:v>Volumen #2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'Actividad #2 V vs T'!$K$7:$K$17</c:f>
              <c:numCache>
                <c:formatCode>General</c:formatCode>
                <c:ptCount val="11"/>
                <c:pt idx="0">
                  <c:v>350</c:v>
                </c:pt>
                <c:pt idx="1">
                  <c:v>420</c:v>
                </c:pt>
                <c:pt idx="2">
                  <c:v>490</c:v>
                </c:pt>
                <c:pt idx="3">
                  <c:v>560</c:v>
                </c:pt>
                <c:pt idx="4">
                  <c:v>630</c:v>
                </c:pt>
                <c:pt idx="5">
                  <c:v>700</c:v>
                </c:pt>
                <c:pt idx="6">
                  <c:v>770</c:v>
                </c:pt>
                <c:pt idx="7">
                  <c:v>840</c:v>
                </c:pt>
                <c:pt idx="8">
                  <c:v>910</c:v>
                </c:pt>
                <c:pt idx="9">
                  <c:v>980</c:v>
                </c:pt>
                <c:pt idx="10">
                  <c:v>1050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84-427C-9422-F2E34F6614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028335"/>
        <c:axId val="2141246991"/>
      </c:lineChart>
      <c:catAx>
        <c:axId val="1390283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2141246991"/>
        <c:crosses val="autoZero"/>
        <c:auto val="1"/>
        <c:lblAlgn val="ctr"/>
        <c:lblOffset val="100"/>
        <c:noMultiLvlLbl val="0"/>
      </c:catAx>
      <c:valAx>
        <c:axId val="2141246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139028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A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A"/>
              <a:t>P vs 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'Actividad #3 P vs T'!$B$4</c:f>
              <c:strCache>
                <c:ptCount val="1"/>
                <c:pt idx="0">
                  <c:v>Presion (atm)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'Actividad #3 P vs T'!$B$5:$B$15</c:f>
              <c:numCache>
                <c:formatCode>General</c:formatCode>
                <c:ptCount val="11"/>
                <c:pt idx="0">
                  <c:v>7.4</c:v>
                </c:pt>
                <c:pt idx="1">
                  <c:v>8.4</c:v>
                </c:pt>
                <c:pt idx="2">
                  <c:v>10</c:v>
                </c:pt>
                <c:pt idx="3">
                  <c:v>11.6</c:v>
                </c:pt>
                <c:pt idx="4">
                  <c:v>13.1</c:v>
                </c:pt>
                <c:pt idx="5">
                  <c:v>14.4</c:v>
                </c:pt>
                <c:pt idx="6">
                  <c:v>15.8</c:v>
                </c:pt>
                <c:pt idx="7">
                  <c:v>17.3</c:v>
                </c:pt>
                <c:pt idx="8">
                  <c:v>18.600000000000001</c:v>
                </c:pt>
                <c:pt idx="9">
                  <c:v>19.899999999999999</c:v>
                </c:pt>
                <c:pt idx="10">
                  <c:v>21.9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7F-4CA1-A6BB-541C4C06A099}"/>
            </c:ext>
          </c:extLst>
        </c:ser>
        <c:ser>
          <c:idx val="1"/>
          <c:order val="1"/>
          <c:tx>
            <c:strRef>
              <c:f>'Actividad #3 P vs T'!$C$4</c:f>
              <c:strCache>
                <c:ptCount val="1"/>
                <c:pt idx="0">
                  <c:v>Temperatura(K)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'Actividad #3 P vs T'!$C$5:$C$15</c:f>
              <c:numCache>
                <c:formatCode>General</c:formatCode>
                <c:ptCount val="11"/>
                <c:pt idx="0">
                  <c:v>150</c:v>
                </c:pt>
                <c:pt idx="1">
                  <c:v>170</c:v>
                </c:pt>
                <c:pt idx="2">
                  <c:v>210</c:v>
                </c:pt>
                <c:pt idx="3">
                  <c:v>241</c:v>
                </c:pt>
                <c:pt idx="4">
                  <c:v>270</c:v>
                </c:pt>
                <c:pt idx="5">
                  <c:v>300</c:v>
                </c:pt>
                <c:pt idx="6">
                  <c:v>330</c:v>
                </c:pt>
                <c:pt idx="7">
                  <c:v>360</c:v>
                </c:pt>
                <c:pt idx="8">
                  <c:v>390</c:v>
                </c:pt>
                <c:pt idx="9">
                  <c:v>420</c:v>
                </c:pt>
                <c:pt idx="10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7F-4CA1-A6BB-541C4C06A0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0630383"/>
        <c:axId val="96354879"/>
      </c:lineChart>
      <c:catAx>
        <c:axId val="21306303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A"/>
                  <a:t>Presión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96354879"/>
        <c:crosses val="autoZero"/>
        <c:auto val="1"/>
        <c:lblAlgn val="ctr"/>
        <c:lblOffset val="100"/>
        <c:noMultiLvlLbl val="0"/>
      </c:catAx>
      <c:valAx>
        <c:axId val="96354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A"/>
                  <a:t>Tempertura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2130630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147637</xdr:rowOff>
    </xdr:from>
    <xdr:to>
      <xdr:col>5</xdr:col>
      <xdr:colOff>447675</xdr:colOff>
      <xdr:row>30</xdr:row>
      <xdr:rowOff>33337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FA2BB57-16EB-49CF-8FA7-2620903A68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200025</xdr:colOff>
      <xdr:row>2</xdr:row>
      <xdr:rowOff>33337</xdr:rowOff>
    </xdr:from>
    <xdr:to>
      <xdr:col>16</xdr:col>
      <xdr:colOff>200025</xdr:colOff>
      <xdr:row>16</xdr:row>
      <xdr:rowOff>109537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4CC5901-1998-477A-A535-C65C7D4C85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695325</xdr:colOff>
      <xdr:row>30</xdr:row>
      <xdr:rowOff>128587</xdr:rowOff>
    </xdr:from>
    <xdr:to>
      <xdr:col>10</xdr:col>
      <xdr:colOff>1733550</xdr:colOff>
      <xdr:row>45</xdr:row>
      <xdr:rowOff>14287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126E67C-90DF-4128-A8B2-E15A7EB8B8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14</xdr:row>
      <xdr:rowOff>176212</xdr:rowOff>
    </xdr:from>
    <xdr:to>
      <xdr:col>5</xdr:col>
      <xdr:colOff>142875</xdr:colOff>
      <xdr:row>29</xdr:row>
      <xdr:rowOff>61912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6970E2F-047E-4557-87A7-AE64DB63E3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323850</xdr:colOff>
      <xdr:row>17</xdr:row>
      <xdr:rowOff>80962</xdr:rowOff>
    </xdr:from>
    <xdr:to>
      <xdr:col>11</xdr:col>
      <xdr:colOff>9525</xdr:colOff>
      <xdr:row>30</xdr:row>
      <xdr:rowOff>66675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528F521-3EEF-459D-B6D9-005BC6D9C5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781050</xdr:colOff>
      <xdr:row>4</xdr:row>
      <xdr:rowOff>61912</xdr:rowOff>
    </xdr:from>
    <xdr:to>
      <xdr:col>8</xdr:col>
      <xdr:colOff>752475</xdr:colOff>
      <xdr:row>18</xdr:row>
      <xdr:rowOff>138112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E8E8DA5-CED7-4CEB-BB9D-83B1FB1BF6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F9DCE7-E9C7-4A5A-986D-2BCBF2332BAD}">
  <dimension ref="B1:K30"/>
  <sheetViews>
    <sheetView zoomScale="85" zoomScaleNormal="85" workbookViewId="0">
      <selection activeCell="G1" sqref="D1:G1"/>
    </sheetView>
  </sheetViews>
  <sheetFormatPr baseColWidth="10" defaultRowHeight="15" x14ac:dyDescent="0.25"/>
  <cols>
    <col min="3" max="3" width="19.7109375" customWidth="1"/>
    <col min="4" max="4" width="12.42578125" customWidth="1"/>
    <col min="7" max="7" width="11.85546875" customWidth="1"/>
    <col min="10" max="10" width="30.140625" customWidth="1"/>
    <col min="11" max="11" width="33.28515625" customWidth="1"/>
  </cols>
  <sheetData>
    <row r="1" spans="2:10" x14ac:dyDescent="0.25">
      <c r="D1" t="s">
        <v>1</v>
      </c>
      <c r="E1">
        <v>4</v>
      </c>
      <c r="F1" t="s">
        <v>2</v>
      </c>
      <c r="G1">
        <v>8.75</v>
      </c>
    </row>
    <row r="3" spans="2:10" x14ac:dyDescent="0.25">
      <c r="B3" s="2" t="s">
        <v>0</v>
      </c>
      <c r="C3" s="2"/>
      <c r="D3" s="1"/>
    </row>
    <row r="4" spans="2:10" x14ac:dyDescent="0.25">
      <c r="B4" s="1" t="s">
        <v>3</v>
      </c>
      <c r="C4" s="1" t="s">
        <v>4</v>
      </c>
      <c r="D4" s="1" t="s">
        <v>5</v>
      </c>
      <c r="I4" s="3" t="s">
        <v>6</v>
      </c>
      <c r="J4" s="3" t="s">
        <v>7</v>
      </c>
    </row>
    <row r="5" spans="2:10" x14ac:dyDescent="0.25">
      <c r="B5" s="1">
        <v>5</v>
      </c>
      <c r="C5" s="1">
        <f>B5*$E$1*$G$1</f>
        <v>175</v>
      </c>
      <c r="D5" s="1">
        <v>12.1</v>
      </c>
      <c r="I5">
        <f xml:space="preserve"> 1/C5</f>
        <v>5.7142857142857143E-3</v>
      </c>
      <c r="J5">
        <f xml:space="preserve"> D5*C5/I5</f>
        <v>370562.5</v>
      </c>
    </row>
    <row r="6" spans="2:10" x14ac:dyDescent="0.25">
      <c r="B6" s="1">
        <v>6</v>
      </c>
      <c r="C6" s="1">
        <f>B6*$E$1*$G$1</f>
        <v>210</v>
      </c>
      <c r="D6" s="1">
        <v>10.199999999999999</v>
      </c>
      <c r="I6">
        <f xml:space="preserve"> 1/C6</f>
        <v>4.7619047619047623E-3</v>
      </c>
      <c r="J6">
        <f xml:space="preserve"> D6*C6/I6</f>
        <v>449819.99999999994</v>
      </c>
    </row>
    <row r="7" spans="2:10" x14ac:dyDescent="0.25">
      <c r="B7" s="1">
        <v>7</v>
      </c>
      <c r="C7" s="1">
        <f t="shared" ref="C7:C15" si="0">B7*$E$1*$G$1</f>
        <v>245</v>
      </c>
      <c r="D7" s="1">
        <v>8.8000000000000007</v>
      </c>
      <c r="I7">
        <f xml:space="preserve"> 1/C7</f>
        <v>4.0816326530612249E-3</v>
      </c>
      <c r="J7">
        <f xml:space="preserve"> D7*C7/I7</f>
        <v>528220</v>
      </c>
    </row>
    <row r="8" spans="2:10" x14ac:dyDescent="0.25">
      <c r="B8" s="1">
        <v>8</v>
      </c>
      <c r="C8" s="1">
        <f t="shared" si="0"/>
        <v>280</v>
      </c>
      <c r="D8" s="1">
        <v>7.6</v>
      </c>
      <c r="I8">
        <f xml:space="preserve"> 1/C8</f>
        <v>3.5714285714285713E-3</v>
      </c>
      <c r="J8">
        <f xml:space="preserve"> D8*C8/I8</f>
        <v>595840</v>
      </c>
    </row>
    <row r="9" spans="2:10" x14ac:dyDescent="0.25">
      <c r="B9" s="1">
        <v>9</v>
      </c>
      <c r="C9" s="1">
        <f t="shared" si="0"/>
        <v>315</v>
      </c>
      <c r="D9" s="1">
        <v>6.7</v>
      </c>
      <c r="I9">
        <f xml:space="preserve"> 1/C9</f>
        <v>3.1746031746031746E-3</v>
      </c>
      <c r="J9">
        <f xml:space="preserve"> D9*C9/I9</f>
        <v>664807.5</v>
      </c>
    </row>
    <row r="10" spans="2:10" x14ac:dyDescent="0.25">
      <c r="B10" s="1">
        <v>10</v>
      </c>
      <c r="C10" s="1">
        <f t="shared" si="0"/>
        <v>350</v>
      </c>
      <c r="D10" s="1">
        <v>6.3</v>
      </c>
      <c r="I10">
        <f xml:space="preserve"> 1/C10</f>
        <v>2.8571428571428571E-3</v>
      </c>
      <c r="J10">
        <f xml:space="preserve"> D10*C10/I10</f>
        <v>771750</v>
      </c>
    </row>
    <row r="11" spans="2:10" x14ac:dyDescent="0.25">
      <c r="B11" s="1">
        <v>11</v>
      </c>
      <c r="C11" s="1">
        <f t="shared" si="0"/>
        <v>385</v>
      </c>
      <c r="D11" s="1">
        <v>5.7</v>
      </c>
      <c r="I11">
        <f xml:space="preserve"> 1/C11</f>
        <v>2.5974025974025974E-3</v>
      </c>
      <c r="J11">
        <f xml:space="preserve"> D11*C11/I11</f>
        <v>844882.5</v>
      </c>
    </row>
    <row r="12" spans="2:10" x14ac:dyDescent="0.25">
      <c r="B12" s="1">
        <v>12</v>
      </c>
      <c r="C12" s="1">
        <f t="shared" si="0"/>
        <v>420</v>
      </c>
      <c r="D12" s="1">
        <v>5.3</v>
      </c>
      <c r="I12">
        <f xml:space="preserve"> 1/C12</f>
        <v>2.3809523809523812E-3</v>
      </c>
      <c r="J12">
        <f xml:space="preserve"> D12*C12/I12</f>
        <v>934919.99999999988</v>
      </c>
    </row>
    <row r="13" spans="2:10" x14ac:dyDescent="0.25">
      <c r="B13" s="1">
        <v>13</v>
      </c>
      <c r="C13" s="1">
        <f t="shared" si="0"/>
        <v>455</v>
      </c>
      <c r="D13" s="1">
        <v>4.9000000000000004</v>
      </c>
      <c r="I13">
        <f xml:space="preserve"> 1/C13</f>
        <v>2.1978021978021978E-3</v>
      </c>
      <c r="J13">
        <f xml:space="preserve"> D13*C13/I13</f>
        <v>1014422.5</v>
      </c>
    </row>
    <row r="14" spans="2:10" x14ac:dyDescent="0.25">
      <c r="B14" s="1">
        <v>14</v>
      </c>
      <c r="C14" s="1">
        <f t="shared" si="0"/>
        <v>490</v>
      </c>
      <c r="D14" s="1">
        <v>4.4000000000000004</v>
      </c>
      <c r="I14">
        <f xml:space="preserve"> 1/C14</f>
        <v>2.0408163265306124E-3</v>
      </c>
      <c r="J14">
        <f xml:space="preserve"> D14*C14/I14</f>
        <v>1056440</v>
      </c>
    </row>
    <row r="15" spans="2:10" x14ac:dyDescent="0.25">
      <c r="B15" s="1">
        <v>15</v>
      </c>
      <c r="C15" s="1">
        <f t="shared" si="0"/>
        <v>525</v>
      </c>
      <c r="D15" s="1">
        <v>4.0999999999999996</v>
      </c>
      <c r="I15">
        <f xml:space="preserve"> 1/C15</f>
        <v>1.9047619047619048E-3</v>
      </c>
      <c r="J15">
        <f xml:space="preserve"> D15*C15/I15</f>
        <v>1130062.5</v>
      </c>
    </row>
    <row r="19" spans="8:11" x14ac:dyDescent="0.25">
      <c r="H19" t="s">
        <v>8</v>
      </c>
      <c r="I19" t="s">
        <v>11</v>
      </c>
      <c r="J19" t="s">
        <v>9</v>
      </c>
      <c r="K19" t="s">
        <v>10</v>
      </c>
    </row>
    <row r="20" spans="8:11" x14ac:dyDescent="0.25">
      <c r="H20">
        <v>11.7</v>
      </c>
      <c r="I20">
        <v>20.5</v>
      </c>
      <c r="J20" s="1">
        <v>175</v>
      </c>
      <c r="K20" s="4">
        <f xml:space="preserve"> J20*$H$20/$I$20</f>
        <v>99.878048780487788</v>
      </c>
    </row>
    <row r="21" spans="8:11" x14ac:dyDescent="0.25">
      <c r="J21" s="1">
        <v>210</v>
      </c>
      <c r="K21" s="4">
        <f t="shared" ref="K21:K30" si="1" xml:space="preserve"> J21*$H$20/$I$20</f>
        <v>119.85365853658537</v>
      </c>
    </row>
    <row r="22" spans="8:11" x14ac:dyDescent="0.25">
      <c r="J22" s="1">
        <v>245</v>
      </c>
      <c r="K22" s="4">
        <f t="shared" si="1"/>
        <v>139.82926829268294</v>
      </c>
    </row>
    <row r="23" spans="8:11" x14ac:dyDescent="0.25">
      <c r="J23" s="1">
        <v>280</v>
      </c>
      <c r="K23" s="4">
        <f t="shared" si="1"/>
        <v>159.80487804878049</v>
      </c>
    </row>
    <row r="24" spans="8:11" x14ac:dyDescent="0.25">
      <c r="J24" s="1">
        <v>315</v>
      </c>
      <c r="K24" s="4">
        <f t="shared" si="1"/>
        <v>179.78048780487805</v>
      </c>
    </row>
    <row r="25" spans="8:11" x14ac:dyDescent="0.25">
      <c r="J25" s="1">
        <v>350</v>
      </c>
      <c r="K25" s="4">
        <f t="shared" si="1"/>
        <v>199.75609756097558</v>
      </c>
    </row>
    <row r="26" spans="8:11" x14ac:dyDescent="0.25">
      <c r="J26" s="1">
        <v>385</v>
      </c>
      <c r="K26" s="4">
        <f t="shared" si="1"/>
        <v>219.73170731707316</v>
      </c>
    </row>
    <row r="27" spans="8:11" x14ac:dyDescent="0.25">
      <c r="J27" s="1">
        <v>420</v>
      </c>
      <c r="K27" s="4">
        <f t="shared" si="1"/>
        <v>239.70731707317074</v>
      </c>
    </row>
    <row r="28" spans="8:11" x14ac:dyDescent="0.25">
      <c r="J28" s="1">
        <v>455</v>
      </c>
      <c r="K28" s="4">
        <f t="shared" si="1"/>
        <v>259.6829268292683</v>
      </c>
    </row>
    <row r="29" spans="8:11" x14ac:dyDescent="0.25">
      <c r="J29" s="1">
        <v>490</v>
      </c>
      <c r="K29" s="4">
        <f t="shared" si="1"/>
        <v>279.65853658536588</v>
      </c>
    </row>
    <row r="30" spans="8:11" x14ac:dyDescent="0.25">
      <c r="J30" s="1">
        <v>525</v>
      </c>
      <c r="K30" s="4">
        <f t="shared" si="1"/>
        <v>299.63414634146341</v>
      </c>
    </row>
  </sheetData>
  <mergeCells count="1">
    <mergeCell ref="B3:C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3D50F-976C-410D-BB53-C5B734D1E9B8}">
  <dimension ref="B2:K17"/>
  <sheetViews>
    <sheetView zoomScale="85" zoomScaleNormal="85" workbookViewId="0">
      <selection activeCell="D3" sqref="D3:D14"/>
    </sheetView>
  </sheetViews>
  <sheetFormatPr baseColWidth="10" defaultRowHeight="15" x14ac:dyDescent="0.25"/>
  <cols>
    <col min="3" max="3" width="16" customWidth="1"/>
    <col min="4" max="4" width="19.42578125" customWidth="1"/>
    <col min="8" max="8" width="19.7109375" customWidth="1"/>
    <col min="9" max="9" width="15.85546875" customWidth="1"/>
    <col min="10" max="10" width="17" customWidth="1"/>
    <col min="11" max="11" width="16.28515625" customWidth="1"/>
  </cols>
  <sheetData>
    <row r="2" spans="2:11" x14ac:dyDescent="0.25">
      <c r="B2" s="5" t="s">
        <v>12</v>
      </c>
      <c r="C2" s="5"/>
    </row>
    <row r="3" spans="2:11" x14ac:dyDescent="0.25">
      <c r="B3" t="s">
        <v>3</v>
      </c>
      <c r="C3" t="s">
        <v>4</v>
      </c>
      <c r="D3" t="s">
        <v>13</v>
      </c>
    </row>
    <row r="4" spans="2:11" x14ac:dyDescent="0.25">
      <c r="B4">
        <v>5</v>
      </c>
      <c r="C4">
        <v>175</v>
      </c>
      <c r="D4">
        <v>150</v>
      </c>
    </row>
    <row r="5" spans="2:11" x14ac:dyDescent="0.25">
      <c r="B5">
        <v>6</v>
      </c>
      <c r="C5">
        <v>210</v>
      </c>
      <c r="D5">
        <v>179</v>
      </c>
    </row>
    <row r="6" spans="2:11" x14ac:dyDescent="0.25">
      <c r="B6">
        <v>7</v>
      </c>
      <c r="C6">
        <v>245</v>
      </c>
      <c r="D6">
        <v>209</v>
      </c>
      <c r="H6" t="s">
        <v>14</v>
      </c>
      <c r="I6" t="s">
        <v>15</v>
      </c>
      <c r="J6" t="s">
        <v>16</v>
      </c>
      <c r="K6" t="s">
        <v>17</v>
      </c>
    </row>
    <row r="7" spans="2:11" x14ac:dyDescent="0.25">
      <c r="B7">
        <v>8</v>
      </c>
      <c r="C7">
        <v>280</v>
      </c>
      <c r="D7">
        <v>241</v>
      </c>
      <c r="H7">
        <v>200</v>
      </c>
      <c r="I7">
        <v>400</v>
      </c>
      <c r="J7">
        <v>175</v>
      </c>
      <c r="K7">
        <f xml:space="preserve"> $I$7 *J7/$H$7</f>
        <v>350</v>
      </c>
    </row>
    <row r="8" spans="2:11" x14ac:dyDescent="0.25">
      <c r="B8">
        <v>9</v>
      </c>
      <c r="C8">
        <v>315</v>
      </c>
      <c r="D8">
        <v>270</v>
      </c>
      <c r="J8">
        <v>210</v>
      </c>
      <c r="K8">
        <f t="shared" ref="K8:K17" si="0" xml:space="preserve"> $I$7 *J8/$H$7</f>
        <v>420</v>
      </c>
    </row>
    <row r="9" spans="2:11" x14ac:dyDescent="0.25">
      <c r="B9">
        <v>10</v>
      </c>
      <c r="C9">
        <v>350</v>
      </c>
      <c r="D9">
        <v>300</v>
      </c>
      <c r="J9">
        <v>245</v>
      </c>
      <c r="K9">
        <f t="shared" si="0"/>
        <v>490</v>
      </c>
    </row>
    <row r="10" spans="2:11" x14ac:dyDescent="0.25">
      <c r="B10">
        <v>11</v>
      </c>
      <c r="C10">
        <v>385</v>
      </c>
      <c r="D10">
        <v>329</v>
      </c>
      <c r="J10">
        <v>280</v>
      </c>
      <c r="K10">
        <f t="shared" si="0"/>
        <v>560</v>
      </c>
    </row>
    <row r="11" spans="2:11" x14ac:dyDescent="0.25">
      <c r="B11">
        <v>12</v>
      </c>
      <c r="C11">
        <v>420</v>
      </c>
      <c r="D11">
        <v>361</v>
      </c>
      <c r="J11">
        <v>315</v>
      </c>
      <c r="K11">
        <f t="shared" si="0"/>
        <v>630</v>
      </c>
    </row>
    <row r="12" spans="2:11" x14ac:dyDescent="0.25">
      <c r="B12">
        <v>13</v>
      </c>
      <c r="C12">
        <v>455</v>
      </c>
      <c r="D12">
        <v>391</v>
      </c>
      <c r="J12">
        <v>350</v>
      </c>
      <c r="K12">
        <f t="shared" si="0"/>
        <v>700</v>
      </c>
    </row>
    <row r="13" spans="2:11" x14ac:dyDescent="0.25">
      <c r="B13">
        <v>14</v>
      </c>
      <c r="C13">
        <v>490</v>
      </c>
      <c r="D13">
        <v>419</v>
      </c>
      <c r="J13">
        <v>385</v>
      </c>
      <c r="K13">
        <f t="shared" si="0"/>
        <v>770</v>
      </c>
    </row>
    <row r="14" spans="2:11" x14ac:dyDescent="0.25">
      <c r="B14">
        <v>15</v>
      </c>
      <c r="C14">
        <v>525</v>
      </c>
      <c r="D14">
        <v>450</v>
      </c>
      <c r="J14">
        <v>420</v>
      </c>
      <c r="K14">
        <f t="shared" si="0"/>
        <v>840</v>
      </c>
    </row>
    <row r="15" spans="2:11" x14ac:dyDescent="0.25">
      <c r="J15">
        <v>455</v>
      </c>
      <c r="K15">
        <f t="shared" si="0"/>
        <v>910</v>
      </c>
    </row>
    <row r="16" spans="2:11" x14ac:dyDescent="0.25">
      <c r="J16">
        <v>490</v>
      </c>
      <c r="K16">
        <f t="shared" si="0"/>
        <v>980</v>
      </c>
    </row>
    <row r="17" spans="10:11" x14ac:dyDescent="0.25">
      <c r="J17">
        <v>525</v>
      </c>
      <c r="K17">
        <f t="shared" si="0"/>
        <v>1050</v>
      </c>
    </row>
  </sheetData>
  <mergeCells count="1">
    <mergeCell ref="B2:C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7409AC-83ED-4E2E-9B60-3738B00045B3}">
  <dimension ref="B2:E15"/>
  <sheetViews>
    <sheetView workbookViewId="0">
      <selection activeCell="K10" sqref="K10"/>
    </sheetView>
  </sheetViews>
  <sheetFormatPr baseColWidth="10" defaultRowHeight="15" x14ac:dyDescent="0.25"/>
  <cols>
    <col min="2" max="2" width="15" customWidth="1"/>
    <col min="3" max="3" width="16.28515625" customWidth="1"/>
    <col min="4" max="4" width="23.28515625" customWidth="1"/>
  </cols>
  <sheetData>
    <row r="2" spans="2:5" x14ac:dyDescent="0.25">
      <c r="D2" t="s">
        <v>20</v>
      </c>
      <c r="E2" t="s">
        <v>21</v>
      </c>
    </row>
    <row r="3" spans="2:5" x14ac:dyDescent="0.25">
      <c r="B3" s="5" t="s">
        <v>18</v>
      </c>
      <c r="C3" s="5"/>
    </row>
    <row r="4" spans="2:5" x14ac:dyDescent="0.25">
      <c r="B4" t="s">
        <v>19</v>
      </c>
      <c r="C4" t="s">
        <v>13</v>
      </c>
    </row>
    <row r="5" spans="2:5" x14ac:dyDescent="0.25">
      <c r="B5">
        <v>7.4</v>
      </c>
      <c r="C5">
        <v>150</v>
      </c>
    </row>
    <row r="6" spans="2:5" x14ac:dyDescent="0.25">
      <c r="B6">
        <v>8.4</v>
      </c>
      <c r="C6">
        <v>170</v>
      </c>
    </row>
    <row r="7" spans="2:5" x14ac:dyDescent="0.25">
      <c r="B7">
        <v>10</v>
      </c>
      <c r="C7">
        <v>210</v>
      </c>
    </row>
    <row r="8" spans="2:5" x14ac:dyDescent="0.25">
      <c r="B8">
        <v>11.6</v>
      </c>
      <c r="C8">
        <v>241</v>
      </c>
    </row>
    <row r="9" spans="2:5" x14ac:dyDescent="0.25">
      <c r="B9">
        <v>13.1</v>
      </c>
      <c r="C9">
        <v>270</v>
      </c>
    </row>
    <row r="10" spans="2:5" x14ac:dyDescent="0.25">
      <c r="B10">
        <v>14.4</v>
      </c>
      <c r="C10">
        <v>300</v>
      </c>
    </row>
    <row r="11" spans="2:5" x14ac:dyDescent="0.25">
      <c r="B11">
        <v>15.8</v>
      </c>
      <c r="C11">
        <v>330</v>
      </c>
    </row>
    <row r="12" spans="2:5" x14ac:dyDescent="0.25">
      <c r="B12">
        <v>17.3</v>
      </c>
      <c r="C12">
        <v>360</v>
      </c>
    </row>
    <row r="13" spans="2:5" x14ac:dyDescent="0.25">
      <c r="B13">
        <v>18.600000000000001</v>
      </c>
      <c r="C13">
        <v>390</v>
      </c>
    </row>
    <row r="14" spans="2:5" x14ac:dyDescent="0.25">
      <c r="B14">
        <v>19.899999999999999</v>
      </c>
      <c r="C14">
        <v>420</v>
      </c>
    </row>
    <row r="15" spans="2:5" x14ac:dyDescent="0.25">
      <c r="B15">
        <v>21.9</v>
      </c>
      <c r="C15">
        <v>450</v>
      </c>
    </row>
  </sheetData>
  <mergeCells count="1">
    <mergeCell ref="B3:C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0734F-2C97-4561-ABD6-91CE14F38B2F}">
  <dimension ref="B1:H5"/>
  <sheetViews>
    <sheetView tabSelected="1" workbookViewId="0">
      <selection activeCell="G7" sqref="G7"/>
    </sheetView>
  </sheetViews>
  <sheetFormatPr baseColWidth="10" defaultRowHeight="15" x14ac:dyDescent="0.25"/>
  <cols>
    <col min="6" max="6" width="31" customWidth="1"/>
    <col min="7" max="7" width="25.28515625" customWidth="1"/>
  </cols>
  <sheetData>
    <row r="1" spans="2:8" x14ac:dyDescent="0.25">
      <c r="C1" t="s">
        <v>1</v>
      </c>
      <c r="D1">
        <v>4</v>
      </c>
      <c r="E1" t="s">
        <v>2</v>
      </c>
      <c r="F1">
        <v>8.75</v>
      </c>
    </row>
    <row r="3" spans="2:8" x14ac:dyDescent="0.25">
      <c r="B3" t="s">
        <v>23</v>
      </c>
      <c r="C3" t="s">
        <v>22</v>
      </c>
      <c r="D3" t="s">
        <v>25</v>
      </c>
      <c r="G3" t="s">
        <v>29</v>
      </c>
      <c r="H3" t="s">
        <v>30</v>
      </c>
    </row>
    <row r="4" spans="2:8" x14ac:dyDescent="0.25">
      <c r="B4">
        <v>5</v>
      </c>
      <c r="C4">
        <v>175</v>
      </c>
      <c r="D4">
        <v>23.7</v>
      </c>
      <c r="E4" t="s">
        <v>24</v>
      </c>
      <c r="F4" t="s">
        <v>26</v>
      </c>
      <c r="G4" t="s">
        <v>31</v>
      </c>
      <c r="H4">
        <v>23.8</v>
      </c>
    </row>
    <row r="5" spans="2:8" x14ac:dyDescent="0.25">
      <c r="B5">
        <v>12.5</v>
      </c>
      <c r="C5">
        <v>437.5</v>
      </c>
      <c r="D5">
        <v>23.8</v>
      </c>
      <c r="E5" t="s">
        <v>28</v>
      </c>
      <c r="F5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Actividad #1 V vs P</vt:lpstr>
      <vt:lpstr>Actividad #2 V vs T</vt:lpstr>
      <vt:lpstr>Actividad #3 P vs T</vt:lpstr>
      <vt:lpstr>Actividad #4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Lu Zhen</dc:creator>
  <cp:lastModifiedBy>Robert Lu Zhen</cp:lastModifiedBy>
  <dcterms:created xsi:type="dcterms:W3CDTF">2020-11-20T14:55:23Z</dcterms:created>
  <dcterms:modified xsi:type="dcterms:W3CDTF">2020-11-21T04:21:38Z</dcterms:modified>
</cp:coreProperties>
</file>