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defaultThemeVersion="124226"/>
  <bookViews>
    <workbookView xWindow="240" yWindow="60" windowWidth="20055" windowHeight="795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9" i="1"/>
  <c r="F3" i="2"/>
  <c r="F4"/>
  <c r="F5"/>
  <c r="F6"/>
  <c r="F7"/>
  <c r="F8"/>
  <c r="F2"/>
  <c r="M10" i="1"/>
  <c r="M11"/>
  <c r="M12"/>
  <c r="M13"/>
  <c r="M9"/>
  <c r="A11"/>
  <c r="N5"/>
  <c r="M5"/>
  <c r="L5"/>
  <c r="K5"/>
  <c r="N3"/>
  <c r="N4"/>
  <c r="N2"/>
  <c r="H3"/>
  <c r="H4"/>
  <c r="H5"/>
  <c r="H6"/>
  <c r="H7"/>
  <c r="H8"/>
  <c r="D3"/>
  <c r="D4"/>
  <c r="D5"/>
  <c r="D6"/>
  <c r="D7"/>
  <c r="D8"/>
  <c r="D2"/>
  <c r="G2"/>
  <c r="H2"/>
</calcChain>
</file>

<file path=xl/sharedStrings.xml><?xml version="1.0" encoding="utf-8"?>
<sst xmlns="http://schemas.openxmlformats.org/spreadsheetml/2006/main" count="47" uniqueCount="42">
  <si>
    <t>Черный принц</t>
  </si>
  <si>
    <t>Крафтовый</t>
  </si>
  <si>
    <t>Райское наслаждение</t>
  </si>
  <si>
    <t>Незабудка</t>
  </si>
  <si>
    <t>Нежный</t>
  </si>
  <si>
    <t>Игристый</t>
  </si>
  <si>
    <t>Мужской набор</t>
  </si>
  <si>
    <t>Букеты:</t>
  </si>
  <si>
    <t>Цена:</t>
  </si>
  <si>
    <t>Затраты:</t>
  </si>
  <si>
    <t>Выгода:</t>
  </si>
  <si>
    <t>В наличие:</t>
  </si>
  <si>
    <t>Заказы:</t>
  </si>
  <si>
    <t>Расходы:</t>
  </si>
  <si>
    <t>Реклама:</t>
  </si>
  <si>
    <t>Оформление:</t>
  </si>
  <si>
    <t>Инстаграм</t>
  </si>
  <si>
    <t>ВК</t>
  </si>
  <si>
    <t>Сайт:</t>
  </si>
  <si>
    <t>Аренда</t>
  </si>
  <si>
    <t>Продано:</t>
  </si>
  <si>
    <t>Прибыль:</t>
  </si>
  <si>
    <t>Общее</t>
  </si>
  <si>
    <t>Всего:</t>
  </si>
  <si>
    <t>Вложения:</t>
  </si>
  <si>
    <t>Доставка:</t>
  </si>
  <si>
    <t>Оплата:</t>
  </si>
  <si>
    <t>заказы</t>
  </si>
  <si>
    <t>название букета</t>
  </si>
  <si>
    <t>заказ</t>
  </si>
  <si>
    <t>название</t>
  </si>
  <si>
    <t>цена</t>
  </si>
  <si>
    <t>скидка</t>
  </si>
  <si>
    <t>доставка</t>
  </si>
  <si>
    <t xml:space="preserve">адрес доставки </t>
  </si>
  <si>
    <t>+</t>
  </si>
  <si>
    <t>-</t>
  </si>
  <si>
    <t>дата</t>
  </si>
  <si>
    <t>время</t>
  </si>
  <si>
    <t>продано</t>
  </si>
  <si>
    <t>Оборот</t>
  </si>
  <si>
    <t>Золотой</t>
  </si>
</sst>
</file>

<file path=xl/styles.xml><?xml version="1.0" encoding="utf-8"?>
<styleSheet xmlns="http://schemas.openxmlformats.org/spreadsheetml/2006/main">
  <numFmts count="2">
    <numFmt numFmtId="164" formatCode="000000"/>
    <numFmt numFmtId="165" formatCode="[$-F400]h:mm:ss\ AM/PM"/>
  </numFmts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4" fontId="0" fillId="0" borderId="2" xfId="0" applyNumberFormat="1" applyBorder="1"/>
    <xf numFmtId="165" fontId="0" fillId="0" borderId="2" xfId="0" applyNumberFormat="1" applyBorder="1"/>
    <xf numFmtId="0" fontId="0" fillId="0" borderId="5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N15" sqref="N15"/>
    </sheetView>
  </sheetViews>
  <sheetFormatPr defaultRowHeight="15"/>
  <cols>
    <col min="1" max="1" width="24" customWidth="1"/>
    <col min="2" max="2" width="9.7109375" customWidth="1"/>
    <col min="5" max="5" width="11.42578125" customWidth="1"/>
    <col min="7" max="7" width="9.7109375" customWidth="1"/>
    <col min="8" max="8" width="14.28515625" customWidth="1"/>
    <col min="9" max="9" width="11.5703125" customWidth="1"/>
    <col min="10" max="10" width="14.28515625" customWidth="1"/>
    <col min="11" max="11" width="11.42578125" customWidth="1"/>
    <col min="12" max="12" width="9.5703125" customWidth="1"/>
  </cols>
  <sheetData>
    <row r="1" spans="1:14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20</v>
      </c>
      <c r="H1" s="1" t="s">
        <v>21</v>
      </c>
      <c r="J1" s="1" t="s">
        <v>13</v>
      </c>
      <c r="K1" s="1" t="s">
        <v>16</v>
      </c>
      <c r="L1" s="1" t="s">
        <v>17</v>
      </c>
      <c r="M1" s="1" t="s">
        <v>19</v>
      </c>
      <c r="N1" s="1" t="s">
        <v>22</v>
      </c>
    </row>
    <row r="2" spans="1:14">
      <c r="A2" s="1" t="s">
        <v>0</v>
      </c>
      <c r="B2" s="1">
        <v>1000</v>
      </c>
      <c r="C2" s="1">
        <v>484</v>
      </c>
      <c r="D2" s="1">
        <f>B2-C2</f>
        <v>516</v>
      </c>
      <c r="E2" s="1">
        <v>0</v>
      </c>
      <c r="F2" s="1">
        <v>0</v>
      </c>
      <c r="G2" s="1">
        <f ca="1">IF(Лист2!I2="+",Лист1!G2+1,Лист1!G2+0)</f>
        <v>0</v>
      </c>
      <c r="H2" s="1">
        <f ca="1">D2*G2</f>
        <v>0</v>
      </c>
      <c r="J2" s="1" t="s">
        <v>14</v>
      </c>
      <c r="K2" s="1">
        <v>700</v>
      </c>
      <c r="L2" s="1">
        <v>750</v>
      </c>
      <c r="M2" s="1">
        <v>0</v>
      </c>
      <c r="N2" s="1">
        <f>K2+L2+M2</f>
        <v>1450</v>
      </c>
    </row>
    <row r="3" spans="1:14">
      <c r="A3" s="1" t="s">
        <v>1</v>
      </c>
      <c r="B3" s="1">
        <v>1300</v>
      </c>
      <c r="C3" s="1">
        <v>810</v>
      </c>
      <c r="D3" s="1">
        <f t="shared" ref="D3:D9" si="0">B3-C3</f>
        <v>490</v>
      </c>
      <c r="E3" s="1">
        <v>1</v>
      </c>
      <c r="F3" s="1">
        <v>0</v>
      </c>
      <c r="G3" s="1">
        <v>0</v>
      </c>
      <c r="H3" s="1">
        <f t="shared" ref="H3:H8" si="1">D3*G3</f>
        <v>0</v>
      </c>
      <c r="J3" s="1" t="s">
        <v>15</v>
      </c>
      <c r="K3" s="1">
        <v>450</v>
      </c>
      <c r="L3" s="1">
        <v>550</v>
      </c>
      <c r="M3" s="1">
        <v>0</v>
      </c>
      <c r="N3" s="1">
        <f t="shared" ref="N3:N4" si="2">K3+L3+M3</f>
        <v>1000</v>
      </c>
    </row>
    <row r="4" spans="1:14" ht="15.75" thickBot="1">
      <c r="A4" s="1" t="s">
        <v>2</v>
      </c>
      <c r="B4" s="1">
        <v>1150</v>
      </c>
      <c r="C4" s="1">
        <v>600</v>
      </c>
      <c r="D4" s="1">
        <f t="shared" si="0"/>
        <v>550</v>
      </c>
      <c r="E4" s="1">
        <v>1</v>
      </c>
      <c r="F4" s="1">
        <v>1</v>
      </c>
      <c r="G4" s="1">
        <v>0</v>
      </c>
      <c r="H4" s="1">
        <f t="shared" si="1"/>
        <v>0</v>
      </c>
      <c r="J4" s="1" t="s">
        <v>18</v>
      </c>
      <c r="K4" s="1">
        <v>0</v>
      </c>
      <c r="L4" s="1">
        <v>0</v>
      </c>
      <c r="M4" s="1">
        <v>242</v>
      </c>
      <c r="N4" s="3">
        <f t="shared" si="2"/>
        <v>242</v>
      </c>
    </row>
    <row r="5" spans="1:14" ht="15.75" thickBot="1">
      <c r="A5" s="1" t="s">
        <v>3</v>
      </c>
      <c r="B5" s="1">
        <v>1200</v>
      </c>
      <c r="C5" s="1">
        <v>505</v>
      </c>
      <c r="D5" s="1">
        <f t="shared" si="0"/>
        <v>695</v>
      </c>
      <c r="E5" s="1">
        <v>1</v>
      </c>
      <c r="F5" s="1">
        <v>1</v>
      </c>
      <c r="G5" s="1">
        <v>1</v>
      </c>
      <c r="H5" s="1">
        <f t="shared" si="1"/>
        <v>695</v>
      </c>
      <c r="J5" s="1" t="s">
        <v>23</v>
      </c>
      <c r="K5" s="1">
        <f>SUM(K2:K4)</f>
        <v>1150</v>
      </c>
      <c r="L5" s="1">
        <f>SUM(L2:L4)</f>
        <v>1300</v>
      </c>
      <c r="M5" s="2">
        <f>SUM(M2:M4)</f>
        <v>242</v>
      </c>
      <c r="N5" s="4">
        <f>SUM(K5:M5)</f>
        <v>2692</v>
      </c>
    </row>
    <row r="6" spans="1:14">
      <c r="A6" s="1" t="s">
        <v>4</v>
      </c>
      <c r="B6" s="1">
        <v>1300</v>
      </c>
      <c r="C6" s="1">
        <v>685</v>
      </c>
      <c r="D6" s="1">
        <f t="shared" si="0"/>
        <v>615</v>
      </c>
      <c r="E6" s="1">
        <v>1</v>
      </c>
      <c r="F6" s="1">
        <v>1</v>
      </c>
      <c r="G6" s="1">
        <v>0</v>
      </c>
      <c r="H6" s="1">
        <f t="shared" si="1"/>
        <v>0</v>
      </c>
    </row>
    <row r="7" spans="1:14">
      <c r="A7" s="1" t="s">
        <v>5</v>
      </c>
      <c r="B7" s="1">
        <v>900</v>
      </c>
      <c r="C7" s="1">
        <v>375</v>
      </c>
      <c r="D7" s="1">
        <f t="shared" si="0"/>
        <v>525</v>
      </c>
      <c r="E7" s="1">
        <v>1</v>
      </c>
      <c r="F7" s="1">
        <v>2</v>
      </c>
      <c r="G7" s="1">
        <v>0</v>
      </c>
      <c r="H7" s="1">
        <f t="shared" si="1"/>
        <v>0</v>
      </c>
    </row>
    <row r="8" spans="1:14">
      <c r="A8" s="1" t="s">
        <v>6</v>
      </c>
      <c r="B8" s="1">
        <v>1000</v>
      </c>
      <c r="C8" s="1">
        <v>651</v>
      </c>
      <c r="D8" s="1">
        <f t="shared" si="0"/>
        <v>349</v>
      </c>
      <c r="E8" s="1">
        <v>0</v>
      </c>
      <c r="F8" s="1">
        <v>0</v>
      </c>
      <c r="G8" s="1">
        <v>0</v>
      </c>
      <c r="H8" s="1">
        <f t="shared" si="1"/>
        <v>0</v>
      </c>
      <c r="J8" s="1" t="s">
        <v>25</v>
      </c>
      <c r="K8" s="1" t="s">
        <v>26</v>
      </c>
      <c r="L8" s="1" t="s">
        <v>9</v>
      </c>
      <c r="M8" s="1" t="s">
        <v>10</v>
      </c>
    </row>
    <row r="9" spans="1:14">
      <c r="A9" s="11" t="s">
        <v>41</v>
      </c>
      <c r="B9" s="11">
        <v>2000</v>
      </c>
      <c r="C9" s="11">
        <v>1300</v>
      </c>
      <c r="D9" s="11">
        <f t="shared" si="0"/>
        <v>700</v>
      </c>
      <c r="E9" s="11">
        <v>0</v>
      </c>
      <c r="F9" s="11">
        <v>1</v>
      </c>
      <c r="G9" s="11">
        <v>1</v>
      </c>
      <c r="H9" s="11">
        <v>600</v>
      </c>
      <c r="J9" s="7">
        <v>1</v>
      </c>
      <c r="K9" s="1">
        <v>300</v>
      </c>
      <c r="L9" s="1">
        <v>0</v>
      </c>
      <c r="M9" s="1">
        <f>K9-L9</f>
        <v>300</v>
      </c>
    </row>
    <row r="10" spans="1:14">
      <c r="A10" s="5" t="s">
        <v>24</v>
      </c>
      <c r="B10" s="6" t="s">
        <v>21</v>
      </c>
      <c r="C10" s="12" t="s">
        <v>40</v>
      </c>
      <c r="J10" s="7">
        <v>2</v>
      </c>
      <c r="K10" s="1">
        <v>0</v>
      </c>
      <c r="L10" s="1">
        <v>0</v>
      </c>
      <c r="M10" s="1">
        <f t="shared" ref="M10:M13" si="3">K10-L10</f>
        <v>0</v>
      </c>
    </row>
    <row r="11" spans="1:14">
      <c r="A11" s="5">
        <f>SUM(C2:C8)+N5</f>
        <v>6802</v>
      </c>
      <c r="B11" s="6">
        <v>1295</v>
      </c>
      <c r="C11" s="12">
        <v>1800</v>
      </c>
      <c r="J11" s="7">
        <v>3</v>
      </c>
      <c r="K11" s="1">
        <v>0</v>
      </c>
      <c r="L11" s="1">
        <v>0</v>
      </c>
      <c r="M11" s="1">
        <f t="shared" si="3"/>
        <v>0</v>
      </c>
    </row>
    <row r="12" spans="1:14">
      <c r="J12" s="7">
        <v>4</v>
      </c>
      <c r="K12" s="1">
        <v>0</v>
      </c>
      <c r="L12" s="1">
        <v>0</v>
      </c>
      <c r="M12" s="1">
        <f t="shared" si="3"/>
        <v>0</v>
      </c>
    </row>
    <row r="13" spans="1:14">
      <c r="J13" s="7">
        <v>5</v>
      </c>
      <c r="K13" s="1">
        <v>0</v>
      </c>
      <c r="L13" s="1">
        <v>0</v>
      </c>
      <c r="M13" s="1">
        <f t="shared" si="3"/>
        <v>0</v>
      </c>
    </row>
    <row r="15" spans="1:14">
      <c r="A15" t="s">
        <v>27</v>
      </c>
      <c r="B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"/>
    </sheetView>
  </sheetViews>
  <sheetFormatPr defaultRowHeight="15"/>
  <cols>
    <col min="6" max="6" width="16.42578125" customWidth="1"/>
  </cols>
  <sheetData>
    <row r="1" spans="1:10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37</v>
      </c>
      <c r="H1" s="1" t="s">
        <v>38</v>
      </c>
      <c r="I1" s="1" t="s">
        <v>39</v>
      </c>
      <c r="J1" s="1"/>
    </row>
    <row r="2" spans="1:10">
      <c r="A2" s="1"/>
      <c r="B2" s="1"/>
      <c r="C2" s="1"/>
      <c r="D2" s="1"/>
      <c r="E2" s="8" t="s">
        <v>35</v>
      </c>
      <c r="F2" s="1">
        <f>IF(E2="+",,"-")</f>
        <v>0</v>
      </c>
      <c r="G2" s="9"/>
      <c r="H2" s="10"/>
      <c r="I2" s="1" t="s">
        <v>35</v>
      </c>
      <c r="J2" s="1"/>
    </row>
    <row r="3" spans="1:10">
      <c r="A3" s="1"/>
      <c r="B3" s="1"/>
      <c r="C3" s="1"/>
      <c r="D3" s="1"/>
      <c r="E3" s="1" t="s">
        <v>36</v>
      </c>
      <c r="F3" s="1" t="str">
        <f t="shared" ref="F3:F8" si="0">IF(E3="+",,"-")</f>
        <v>-</v>
      </c>
      <c r="G3" s="9"/>
      <c r="H3" s="10"/>
      <c r="I3" s="1"/>
      <c r="J3" s="1"/>
    </row>
    <row r="4" spans="1:10">
      <c r="A4" s="1"/>
      <c r="B4" s="1"/>
      <c r="C4" s="1"/>
      <c r="D4" s="1"/>
      <c r="E4" s="1" t="s">
        <v>35</v>
      </c>
      <c r="F4" s="1">
        <f t="shared" si="0"/>
        <v>0</v>
      </c>
      <c r="G4" s="9"/>
      <c r="H4" s="10"/>
      <c r="I4" s="1"/>
      <c r="J4" s="1"/>
    </row>
    <row r="5" spans="1:10">
      <c r="A5" s="1"/>
      <c r="B5" s="1"/>
      <c r="C5" s="1"/>
      <c r="D5" s="1"/>
      <c r="E5" s="1"/>
      <c r="F5" s="1" t="str">
        <f t="shared" si="0"/>
        <v>-</v>
      </c>
      <c r="G5" s="9"/>
      <c r="H5" s="10"/>
      <c r="I5" s="1"/>
      <c r="J5" s="1"/>
    </row>
    <row r="6" spans="1:10">
      <c r="A6" s="1"/>
      <c r="B6" s="1"/>
      <c r="C6" s="1"/>
      <c r="D6" s="1"/>
      <c r="E6" s="1"/>
      <c r="F6" s="1" t="str">
        <f t="shared" si="0"/>
        <v>-</v>
      </c>
      <c r="G6" s="9"/>
      <c r="H6" s="10"/>
      <c r="I6" s="1"/>
      <c r="J6" s="1"/>
    </row>
    <row r="7" spans="1:10">
      <c r="A7" s="1"/>
      <c r="B7" s="1"/>
      <c r="C7" s="1"/>
      <c r="D7" s="1"/>
      <c r="E7" s="1"/>
      <c r="F7" s="1" t="str">
        <f t="shared" si="0"/>
        <v>-</v>
      </c>
      <c r="G7" s="9"/>
      <c r="H7" s="10"/>
      <c r="I7" s="1"/>
      <c r="J7" s="1"/>
    </row>
    <row r="8" spans="1:10">
      <c r="A8" s="1"/>
      <c r="B8" s="1"/>
      <c r="C8" s="1"/>
      <c r="D8" s="1"/>
      <c r="E8" s="1"/>
      <c r="F8" s="1" t="str">
        <f t="shared" si="0"/>
        <v>-</v>
      </c>
      <c r="G8" s="9"/>
      <c r="H8" s="10"/>
      <c r="I8" s="1"/>
      <c r="J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Бушмелев</dc:creator>
  <cp:lastModifiedBy>Никита Бушмелев</cp:lastModifiedBy>
  <dcterms:created xsi:type="dcterms:W3CDTF">2020-02-29T08:29:24Z</dcterms:created>
  <dcterms:modified xsi:type="dcterms:W3CDTF">2020-03-05T13:46:39Z</dcterms:modified>
</cp:coreProperties>
</file>