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DRIS\Desktop\ALL DESKTOP FOLDERS\Rumana Python\sem 4\DATA\"/>
    </mc:Choice>
  </mc:AlternateContent>
  <bookViews>
    <workbookView xWindow="0" yWindow="0" windowWidth="20490" windowHeight="7665" activeTab="2"/>
  </bookViews>
  <sheets>
    <sheet name="2010" sheetId="2" r:id="rId1"/>
    <sheet name="2011" sheetId="1" r:id="rId2"/>
    <sheet name="2012" sheetId="3" r:id="rId3"/>
    <sheet name="2013" sheetId="4" r:id="rId4"/>
    <sheet name="2014" sheetId="5" r:id="rId5"/>
    <sheet name="2017" sheetId="8" r:id="rId6"/>
    <sheet name="2018" sheetId="9" r:id="rId7"/>
    <sheet name="2019" sheetId="10" r:id="rId8"/>
    <sheet name="2020" sheetId="11" r:id="rId9"/>
    <sheet name="2021" sheetId="12" r:id="rId10"/>
    <sheet name="WQICALC" sheetId="13" r:id="rId11"/>
    <sheet name="ALLDATA" sheetId="14" r:id="rId1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1" i="13" l="1"/>
  <c r="E61" i="13"/>
  <c r="F61" i="13"/>
  <c r="G61" i="13"/>
  <c r="H61" i="13"/>
  <c r="I61" i="13"/>
  <c r="J61" i="13"/>
  <c r="K61" i="13"/>
  <c r="D60" i="13"/>
  <c r="E60" i="13"/>
  <c r="F60" i="13"/>
  <c r="G60" i="13"/>
  <c r="H60" i="13"/>
  <c r="I60" i="13"/>
  <c r="J60" i="13"/>
  <c r="K60" i="13"/>
  <c r="D59" i="13"/>
  <c r="E59" i="13"/>
  <c r="F59" i="13"/>
  <c r="G59" i="13"/>
  <c r="H59" i="13"/>
  <c r="I59" i="13"/>
  <c r="J59" i="13"/>
  <c r="K59" i="13"/>
  <c r="D58" i="13"/>
  <c r="E58" i="13"/>
  <c r="F58" i="13"/>
  <c r="G58" i="13"/>
  <c r="H58" i="13"/>
  <c r="I58" i="13"/>
  <c r="J58" i="13"/>
  <c r="K58" i="13"/>
  <c r="D57" i="13"/>
  <c r="E57" i="13"/>
  <c r="F57" i="13"/>
  <c r="G57" i="13"/>
  <c r="H57" i="13"/>
  <c r="I57" i="13"/>
  <c r="J57" i="13"/>
  <c r="K57" i="13"/>
  <c r="D56" i="13"/>
  <c r="E56" i="13"/>
  <c r="F56" i="13"/>
  <c r="G56" i="13"/>
  <c r="H56" i="13"/>
  <c r="I56" i="13"/>
  <c r="J56" i="13"/>
  <c r="K56" i="13"/>
  <c r="D55" i="13"/>
  <c r="E55" i="13"/>
  <c r="F55" i="13"/>
  <c r="G55" i="13"/>
  <c r="H55" i="13"/>
  <c r="I55" i="13"/>
  <c r="J55" i="13"/>
  <c r="K55" i="13"/>
  <c r="D54" i="13"/>
  <c r="E54" i="13"/>
  <c r="F54" i="13"/>
  <c r="G54" i="13"/>
  <c r="H54" i="13"/>
  <c r="I54" i="13"/>
  <c r="J54" i="13"/>
  <c r="K54" i="13"/>
  <c r="D53" i="13"/>
  <c r="E53" i="13"/>
  <c r="F53" i="13"/>
  <c r="G53" i="13"/>
  <c r="H53" i="13"/>
  <c r="I53" i="13"/>
  <c r="J53" i="13"/>
  <c r="K53" i="13"/>
  <c r="D52" i="13"/>
  <c r="E52" i="13"/>
  <c r="F52" i="13"/>
  <c r="G52" i="13"/>
  <c r="H52" i="13"/>
  <c r="I52" i="13"/>
  <c r="J52" i="13"/>
  <c r="K52" i="13"/>
  <c r="D51" i="13"/>
  <c r="E51" i="13"/>
  <c r="F51" i="13"/>
  <c r="G51" i="13"/>
  <c r="H51" i="13"/>
  <c r="I51" i="13"/>
  <c r="J51" i="13"/>
  <c r="K51" i="13"/>
  <c r="D50" i="13"/>
  <c r="E50" i="13"/>
  <c r="E78" i="13" s="1"/>
  <c r="F50" i="13"/>
  <c r="G50" i="13"/>
  <c r="H50" i="13"/>
  <c r="I50" i="13"/>
  <c r="I78" i="13" s="1"/>
  <c r="J50" i="13"/>
  <c r="K50" i="13"/>
  <c r="D49" i="13"/>
  <c r="E49" i="13"/>
  <c r="F49" i="13"/>
  <c r="G49" i="13"/>
  <c r="H49" i="13"/>
  <c r="I49" i="13"/>
  <c r="J49" i="13"/>
  <c r="K49" i="13"/>
  <c r="D48" i="13"/>
  <c r="E48" i="13"/>
  <c r="E76" i="13" s="1"/>
  <c r="F48" i="13"/>
  <c r="G48" i="13"/>
  <c r="H48" i="13"/>
  <c r="I48" i="13"/>
  <c r="I76" i="13" s="1"/>
  <c r="J48" i="13"/>
  <c r="K48" i="13"/>
  <c r="D47" i="13"/>
  <c r="E47" i="13"/>
  <c r="F47" i="13"/>
  <c r="G47" i="13"/>
  <c r="H47" i="13"/>
  <c r="I47" i="13"/>
  <c r="J47" i="13"/>
  <c r="K47" i="13"/>
  <c r="D46" i="13"/>
  <c r="E46" i="13"/>
  <c r="E74" i="13" s="1"/>
  <c r="F46" i="13"/>
  <c r="G46" i="13"/>
  <c r="H46" i="13"/>
  <c r="I46" i="13"/>
  <c r="I74" i="13" s="1"/>
  <c r="J46" i="13"/>
  <c r="K46" i="13"/>
  <c r="D45" i="13"/>
  <c r="E45" i="13"/>
  <c r="F45" i="13"/>
  <c r="G45" i="13"/>
  <c r="H45" i="13"/>
  <c r="I45" i="13"/>
  <c r="J45" i="13"/>
  <c r="K45" i="13"/>
  <c r="D44" i="13"/>
  <c r="E44" i="13"/>
  <c r="E72" i="13" s="1"/>
  <c r="F44" i="13"/>
  <c r="G44" i="13"/>
  <c r="H44" i="13"/>
  <c r="I44" i="13"/>
  <c r="I72" i="13" s="1"/>
  <c r="J44" i="13"/>
  <c r="K44" i="13"/>
  <c r="D43" i="13"/>
  <c r="E43" i="13"/>
  <c r="F43" i="13"/>
  <c r="G43" i="13"/>
  <c r="H43" i="13"/>
  <c r="I43" i="13"/>
  <c r="J43" i="13"/>
  <c r="K43" i="13"/>
  <c r="D42" i="13"/>
  <c r="E42" i="13"/>
  <c r="E70" i="13" s="1"/>
  <c r="F42" i="13"/>
  <c r="G42" i="13"/>
  <c r="H42" i="13"/>
  <c r="I42" i="13"/>
  <c r="I70" i="13" s="1"/>
  <c r="J42" i="13"/>
  <c r="K42" i="13"/>
  <c r="D41" i="13"/>
  <c r="E41" i="13"/>
  <c r="F41" i="13"/>
  <c r="G41" i="13"/>
  <c r="H41" i="13"/>
  <c r="I41" i="13"/>
  <c r="J41" i="13"/>
  <c r="K41" i="13"/>
  <c r="D40" i="13"/>
  <c r="E40" i="13"/>
  <c r="E68" i="13" s="1"/>
  <c r="F40" i="13"/>
  <c r="G40" i="13"/>
  <c r="H40" i="13"/>
  <c r="I40" i="13"/>
  <c r="I68" i="13" s="1"/>
  <c r="J40" i="13"/>
  <c r="K40" i="13"/>
  <c r="D39" i="13"/>
  <c r="E39" i="13"/>
  <c r="F39" i="13"/>
  <c r="G39" i="13"/>
  <c r="H39" i="13"/>
  <c r="I39" i="13"/>
  <c r="J39" i="13"/>
  <c r="K39" i="13"/>
  <c r="D38" i="13"/>
  <c r="E38" i="13"/>
  <c r="F38" i="13"/>
  <c r="G38" i="13"/>
  <c r="H38" i="13"/>
  <c r="I38" i="13"/>
  <c r="J38" i="13"/>
  <c r="K38" i="13"/>
  <c r="D37" i="13"/>
  <c r="E37" i="13"/>
  <c r="E65" i="13" s="1"/>
  <c r="F37" i="13"/>
  <c r="G37" i="13"/>
  <c r="H37" i="13"/>
  <c r="I37" i="13"/>
  <c r="I65" i="13" s="1"/>
  <c r="J37" i="13"/>
  <c r="K37" i="13"/>
  <c r="D36" i="13"/>
  <c r="E36" i="13"/>
  <c r="E64" i="13" s="1"/>
  <c r="F36" i="13"/>
  <c r="G36" i="13"/>
  <c r="H36" i="13"/>
  <c r="I36" i="13"/>
  <c r="I64" i="13" s="1"/>
  <c r="J36" i="13"/>
  <c r="K36" i="13"/>
  <c r="D35" i="13"/>
  <c r="E35" i="13"/>
  <c r="E63" i="13" s="1"/>
  <c r="F35" i="13"/>
  <c r="G35" i="13"/>
  <c r="H35" i="13"/>
  <c r="I35" i="13"/>
  <c r="I63" i="13" s="1"/>
  <c r="J35" i="13"/>
  <c r="K35" i="13"/>
  <c r="C61" i="13"/>
  <c r="C60" i="13"/>
  <c r="C88" i="13" s="1"/>
  <c r="C59" i="13"/>
  <c r="C58" i="13"/>
  <c r="C86" i="13" s="1"/>
  <c r="C57" i="13"/>
  <c r="C56" i="13"/>
  <c r="C84" i="13" s="1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D34" i="13"/>
  <c r="E34" i="13"/>
  <c r="F34" i="13"/>
  <c r="G34" i="13"/>
  <c r="H34" i="13"/>
  <c r="I34" i="13"/>
  <c r="J34" i="13"/>
  <c r="K34" i="13"/>
  <c r="C34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C31" i="13"/>
  <c r="C33" i="13" s="1"/>
  <c r="D31" i="13"/>
  <c r="D33" i="13" s="1"/>
  <c r="E31" i="13"/>
  <c r="E33" i="13" s="1"/>
  <c r="F31" i="13"/>
  <c r="F33" i="13" s="1"/>
  <c r="G31" i="13"/>
  <c r="G33" i="13" s="1"/>
  <c r="H31" i="13"/>
  <c r="H33" i="13" s="1"/>
  <c r="I31" i="13"/>
  <c r="I33" i="13" s="1"/>
  <c r="J31" i="13"/>
  <c r="J33" i="13" s="1"/>
  <c r="K31" i="13"/>
  <c r="K33" i="13" s="1"/>
  <c r="B31" i="13"/>
  <c r="B32" i="13" s="1"/>
  <c r="B33" i="13" s="1"/>
  <c r="L33" i="13" s="1"/>
  <c r="B65" i="13" l="1"/>
  <c r="B69" i="13"/>
  <c r="B73" i="13"/>
  <c r="B77" i="13"/>
  <c r="B81" i="13"/>
  <c r="B85" i="13"/>
  <c r="B89" i="13"/>
  <c r="C85" i="13"/>
  <c r="C87" i="13"/>
  <c r="C89" i="13"/>
  <c r="J63" i="13"/>
  <c r="F63" i="13"/>
  <c r="H64" i="13"/>
  <c r="D64" i="13"/>
  <c r="J65" i="13"/>
  <c r="F65" i="13"/>
  <c r="J66" i="13"/>
  <c r="F66" i="13"/>
  <c r="H68" i="13"/>
  <c r="D68" i="13"/>
  <c r="J69" i="13"/>
  <c r="F69" i="13"/>
  <c r="H70" i="13"/>
  <c r="D70" i="13"/>
  <c r="J71" i="13"/>
  <c r="F71" i="13"/>
  <c r="H72" i="13"/>
  <c r="D72" i="13"/>
  <c r="J73" i="13"/>
  <c r="F73" i="13"/>
  <c r="H74" i="13"/>
  <c r="D74" i="13"/>
  <c r="J75" i="13"/>
  <c r="F75" i="13"/>
  <c r="H76" i="13"/>
  <c r="D76" i="13"/>
  <c r="J77" i="13"/>
  <c r="F77" i="13"/>
  <c r="H78" i="13"/>
  <c r="D78" i="13"/>
  <c r="J79" i="13"/>
  <c r="F79" i="13"/>
  <c r="H80" i="13"/>
  <c r="D80" i="13"/>
  <c r="J81" i="13"/>
  <c r="F81" i="13"/>
  <c r="H82" i="13"/>
  <c r="D82" i="13"/>
  <c r="J83" i="13"/>
  <c r="F83" i="13"/>
  <c r="J84" i="13"/>
  <c r="H84" i="13"/>
  <c r="F84" i="13"/>
  <c r="D84" i="13"/>
  <c r="J85" i="13"/>
  <c r="H85" i="13"/>
  <c r="F85" i="13"/>
  <c r="D85" i="13"/>
  <c r="J86" i="13"/>
  <c r="H86" i="13"/>
  <c r="F86" i="13"/>
  <c r="D86" i="13"/>
  <c r="J87" i="13"/>
  <c r="H87" i="13"/>
  <c r="F87" i="13"/>
  <c r="D87" i="13"/>
  <c r="J88" i="13"/>
  <c r="H88" i="13"/>
  <c r="F88" i="13"/>
  <c r="D88" i="13"/>
  <c r="J89" i="13"/>
  <c r="H89" i="13"/>
  <c r="F89" i="13"/>
  <c r="D89" i="13"/>
  <c r="I80" i="13"/>
  <c r="E80" i="13"/>
  <c r="I82" i="13"/>
  <c r="E82" i="13"/>
  <c r="K84" i="13"/>
  <c r="I84" i="13"/>
  <c r="G84" i="13"/>
  <c r="E84" i="13"/>
  <c r="K85" i="13"/>
  <c r="I85" i="13"/>
  <c r="G85" i="13"/>
  <c r="E85" i="13"/>
  <c r="K86" i="13"/>
  <c r="I86" i="13"/>
  <c r="G86" i="13"/>
  <c r="E86" i="13"/>
  <c r="K87" i="13"/>
  <c r="I87" i="13"/>
  <c r="G87" i="13"/>
  <c r="E87" i="13"/>
  <c r="K88" i="13"/>
  <c r="I88" i="13"/>
  <c r="G88" i="13"/>
  <c r="E88" i="13"/>
  <c r="K89" i="13"/>
  <c r="I89" i="13"/>
  <c r="G89" i="13"/>
  <c r="E89" i="13"/>
  <c r="J67" i="13"/>
  <c r="F67" i="13"/>
  <c r="H65" i="13"/>
  <c r="E83" i="13"/>
  <c r="D65" i="13"/>
  <c r="I83" i="13"/>
  <c r="K82" i="13"/>
  <c r="K80" i="13"/>
  <c r="K78" i="13"/>
  <c r="K76" i="13"/>
  <c r="K74" i="13"/>
  <c r="K72" i="13"/>
  <c r="K70" i="13"/>
  <c r="K68" i="13"/>
  <c r="K64" i="13"/>
  <c r="K67" i="13"/>
  <c r="K65" i="13"/>
  <c r="K63" i="13"/>
  <c r="K83" i="13"/>
  <c r="K81" i="13"/>
  <c r="K79" i="13"/>
  <c r="K77" i="13"/>
  <c r="K75" i="13"/>
  <c r="K73" i="13"/>
  <c r="K71" i="13"/>
  <c r="K69" i="13"/>
  <c r="K66" i="13"/>
  <c r="K62" i="13"/>
  <c r="G82" i="13"/>
  <c r="G80" i="13"/>
  <c r="G78" i="13"/>
  <c r="G76" i="13"/>
  <c r="G74" i="13"/>
  <c r="G72" i="13"/>
  <c r="G70" i="13"/>
  <c r="G68" i="13"/>
  <c r="G64" i="13"/>
  <c r="G71" i="13"/>
  <c r="G69" i="13"/>
  <c r="G66" i="13"/>
  <c r="G62" i="13"/>
  <c r="G65" i="13"/>
  <c r="G63" i="13"/>
  <c r="G83" i="13"/>
  <c r="G81" i="13"/>
  <c r="G79" i="13"/>
  <c r="G77" i="13"/>
  <c r="G75" i="13"/>
  <c r="G73" i="13"/>
  <c r="G67" i="13"/>
  <c r="C82" i="13"/>
  <c r="C80" i="13"/>
  <c r="C78" i="13"/>
  <c r="C76" i="13"/>
  <c r="C74" i="13"/>
  <c r="C72" i="13"/>
  <c r="C70" i="13"/>
  <c r="C68" i="13"/>
  <c r="C64" i="13"/>
  <c r="C67" i="13"/>
  <c r="C65" i="13"/>
  <c r="C63" i="13"/>
  <c r="C83" i="13"/>
  <c r="C81" i="13"/>
  <c r="C79" i="13"/>
  <c r="C77" i="13"/>
  <c r="C75" i="13"/>
  <c r="C73" i="13"/>
  <c r="C71" i="13"/>
  <c r="C69" i="13"/>
  <c r="C66" i="13"/>
  <c r="C62" i="13"/>
  <c r="H62" i="13"/>
  <c r="B64" i="13"/>
  <c r="B72" i="13"/>
  <c r="B80" i="13"/>
  <c r="D67" i="13"/>
  <c r="I62" i="13"/>
  <c r="E62" i="13"/>
  <c r="B67" i="13"/>
  <c r="B71" i="13"/>
  <c r="B75" i="13"/>
  <c r="B79" i="13"/>
  <c r="B83" i="13"/>
  <c r="B87" i="13"/>
  <c r="J64" i="13"/>
  <c r="F64" i="13"/>
  <c r="H66" i="13"/>
  <c r="D66" i="13"/>
  <c r="I67" i="13"/>
  <c r="E67" i="13"/>
  <c r="B62" i="13"/>
  <c r="J68" i="13"/>
  <c r="F68" i="13"/>
  <c r="H69" i="13"/>
  <c r="D69" i="13"/>
  <c r="J70" i="13"/>
  <c r="F70" i="13"/>
  <c r="H71" i="13"/>
  <c r="D71" i="13"/>
  <c r="J72" i="13"/>
  <c r="F72" i="13"/>
  <c r="H73" i="13"/>
  <c r="D73" i="13"/>
  <c r="J74" i="13"/>
  <c r="F74" i="13"/>
  <c r="H75" i="13"/>
  <c r="D75" i="13"/>
  <c r="J76" i="13"/>
  <c r="F76" i="13"/>
  <c r="H77" i="13"/>
  <c r="D77" i="13"/>
  <c r="J78" i="13"/>
  <c r="F78" i="13"/>
  <c r="H79" i="13"/>
  <c r="D79" i="13"/>
  <c r="J80" i="13"/>
  <c r="F80" i="13"/>
  <c r="H81" i="13"/>
  <c r="D81" i="13"/>
  <c r="J82" i="13"/>
  <c r="F82" i="13"/>
  <c r="H83" i="13"/>
  <c r="D83" i="13"/>
  <c r="D62" i="13"/>
  <c r="B68" i="13"/>
  <c r="B76" i="13"/>
  <c r="B84" i="13"/>
  <c r="B88" i="13"/>
  <c r="H67" i="13"/>
  <c r="J62" i="13"/>
  <c r="F62" i="13"/>
  <c r="B63" i="13"/>
  <c r="H63" i="13"/>
  <c r="D63" i="13"/>
  <c r="B66" i="13"/>
  <c r="B70" i="13"/>
  <c r="B74" i="13"/>
  <c r="B78" i="13"/>
  <c r="B82" i="13"/>
  <c r="B86" i="13"/>
  <c r="I66" i="13"/>
  <c r="E66" i="13"/>
  <c r="I69" i="13"/>
  <c r="E69" i="13"/>
  <c r="I71" i="13"/>
  <c r="E71" i="13"/>
  <c r="I73" i="13"/>
  <c r="E73" i="13"/>
  <c r="I75" i="13"/>
  <c r="E75" i="13"/>
  <c r="I77" i="13"/>
  <c r="E77" i="13"/>
  <c r="I79" i="13"/>
  <c r="E79" i="13"/>
  <c r="I81" i="13"/>
  <c r="E81" i="13"/>
  <c r="L89" i="13" l="1"/>
  <c r="N89" i="13" s="1"/>
  <c r="L85" i="13"/>
  <c r="N85" i="13" s="1"/>
  <c r="L84" i="13"/>
  <c r="N84" i="13" s="1"/>
  <c r="L86" i="13"/>
  <c r="N86" i="13" s="1"/>
  <c r="L88" i="13"/>
  <c r="N88" i="13" s="1"/>
  <c r="L87" i="13"/>
  <c r="N87" i="13" s="1"/>
  <c r="L65" i="13"/>
  <c r="N65" i="13" s="1"/>
  <c r="L69" i="13"/>
  <c r="N69" i="13" s="1"/>
  <c r="L77" i="13"/>
  <c r="N77" i="13" s="1"/>
  <c r="L74" i="13"/>
  <c r="N74" i="13" s="1"/>
  <c r="L68" i="13"/>
  <c r="N68" i="13" s="1"/>
  <c r="L73" i="13"/>
  <c r="N73" i="13" s="1"/>
  <c r="L81" i="13"/>
  <c r="N81" i="13" s="1"/>
  <c r="L75" i="13"/>
  <c r="N75" i="13" s="1"/>
  <c r="L78" i="13"/>
  <c r="N78" i="13" s="1"/>
  <c r="L76" i="13"/>
  <c r="N76" i="13" s="1"/>
  <c r="L79" i="13"/>
  <c r="N79" i="13" s="1"/>
  <c r="L72" i="13"/>
  <c r="N72" i="13" s="1"/>
  <c r="L82" i="13"/>
  <c r="N82" i="13" s="1"/>
  <c r="L66" i="13"/>
  <c r="N66" i="13" s="1"/>
  <c r="L62" i="13"/>
  <c r="N62" i="13" s="1"/>
  <c r="L83" i="13"/>
  <c r="N83" i="13" s="1"/>
  <c r="L80" i="13"/>
  <c r="N80" i="13" s="1"/>
  <c r="L70" i="13"/>
  <c r="N70" i="13" s="1"/>
  <c r="L63" i="13"/>
  <c r="N63" i="13" s="1"/>
  <c r="L71" i="13"/>
  <c r="N71" i="13" s="1"/>
  <c r="L64" i="13"/>
  <c r="N64" i="13" s="1"/>
  <c r="L67" i="13"/>
  <c r="N67" i="13" s="1"/>
</calcChain>
</file>

<file path=xl/sharedStrings.xml><?xml version="1.0" encoding="utf-8"?>
<sst xmlns="http://schemas.openxmlformats.org/spreadsheetml/2006/main" count="810" uniqueCount="133">
  <si>
    <t>WELL NO</t>
  </si>
  <si>
    <t xml:space="preserve">NITRATE </t>
  </si>
  <si>
    <t>FLOURIDE</t>
  </si>
  <si>
    <t>SULPHATE</t>
  </si>
  <si>
    <t>CALCIUM</t>
  </si>
  <si>
    <t>HARDNESS</t>
  </si>
  <si>
    <t>CLORIDE</t>
  </si>
  <si>
    <t>PH</t>
  </si>
  <si>
    <t>TDS</t>
  </si>
  <si>
    <t>ALKALINITY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</si>
  <si>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</si>
  <si>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</si>
  <si>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</si>
  <si>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</si>
  <si>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</si>
  <si>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</si>
  <si>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</si>
  <si>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</si>
  <si>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</si>
  <si>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</si>
  <si>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</si>
  <si>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</si>
  <si>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</si>
  <si>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</si>
  <si>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</si>
  <si>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</si>
  <si>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</si>
  <si>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</si>
  <si>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</si>
  <si>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</si>
  <si>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</si>
  <si>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</si>
  <si>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MAGNESIUM</t>
  </si>
  <si>
    <t>VILLAGE</t>
  </si>
  <si>
    <t>AMBALA</t>
  </si>
  <si>
    <t>ZOZ</t>
  </si>
  <si>
    <t>VASEDI</t>
  </si>
  <si>
    <t xml:space="preserve"> VASEDI</t>
  </si>
  <si>
    <t>SURKHEDA</t>
  </si>
  <si>
    <t>SIMAL FALIYA</t>
  </si>
  <si>
    <t>PELSANDA</t>
  </si>
  <si>
    <t>OLIMBA</t>
  </si>
  <si>
    <t>RAYSINGPURA</t>
  </si>
  <si>
    <t>42.070</t>
  </si>
  <si>
    <t>13.290</t>
  </si>
  <si>
    <t>MOTISADHLI</t>
  </si>
  <si>
    <t>ODE</t>
  </si>
  <si>
    <t>MITHIBOR</t>
  </si>
  <si>
    <t>GUNATA</t>
  </si>
  <si>
    <t>FERKUVA</t>
  </si>
  <si>
    <t>DUMALI</t>
  </si>
  <si>
    <t>W23</t>
  </si>
  <si>
    <t>W24</t>
  </si>
  <si>
    <t>W25</t>
  </si>
  <si>
    <t>W26</t>
  </si>
  <si>
    <t>W27</t>
  </si>
  <si>
    <t>W28</t>
  </si>
  <si>
    <t>MANDAVA</t>
  </si>
  <si>
    <t>KIKAVADA</t>
  </si>
  <si>
    <t>JAMLI</t>
  </si>
  <si>
    <t>JAMLA</t>
  </si>
  <si>
    <t>CHILARVANT</t>
  </si>
  <si>
    <t>CHICHOD</t>
  </si>
  <si>
    <t>CHISADIA</t>
  </si>
  <si>
    <t>DEVALIYA</t>
  </si>
  <si>
    <t>BODGAM</t>
  </si>
  <si>
    <t>BHORDALI</t>
  </si>
  <si>
    <t>BHILPUR</t>
  </si>
  <si>
    <t>ANTROLI</t>
  </si>
  <si>
    <t>18</t>
  </si>
  <si>
    <t>Si</t>
  </si>
  <si>
    <t>1/Si</t>
  </si>
  <si>
    <t>K</t>
  </si>
  <si>
    <t>wi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</si>
  <si>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</si>
  <si>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</si>
  <si>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</si>
  <si>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</si>
  <si>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</si>
  <si>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</si>
  <si>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</si>
  <si>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</si>
  <si>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</si>
  <si>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</si>
  <si>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</si>
  <si>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</si>
  <si>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</si>
  <si>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</si>
  <si>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</si>
  <si>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</si>
  <si>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</si>
  <si>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</si>
  <si>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</si>
  <si>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</si>
  <si>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</si>
  <si>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</si>
  <si>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</si>
  <si>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</si>
  <si>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</si>
  <si>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</si>
  <si>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</si>
  <si>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</si>
  <si>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wiqi1</t>
  </si>
  <si>
    <t>wiqi2</t>
  </si>
  <si>
    <t>wiqi3</t>
  </si>
  <si>
    <t>wiqi4</t>
  </si>
  <si>
    <t>wiqi5</t>
  </si>
  <si>
    <t>wiqi6</t>
  </si>
  <si>
    <t>wiqi7</t>
  </si>
  <si>
    <t>wiqi8</t>
  </si>
  <si>
    <t>wiqi9</t>
  </si>
  <si>
    <t>wiqi10</t>
  </si>
  <si>
    <t>wiqi11</t>
  </si>
  <si>
    <t>wiqi12</t>
  </si>
  <si>
    <t>wiqi13</t>
  </si>
  <si>
    <t>wiqi14</t>
  </si>
  <si>
    <t>wiqi15</t>
  </si>
  <si>
    <t>wiqi16</t>
  </si>
  <si>
    <t>wiqi17</t>
  </si>
  <si>
    <t>wiqi18</t>
  </si>
  <si>
    <t>wiqi19</t>
  </si>
  <si>
    <t>wiqi20</t>
  </si>
  <si>
    <t>wiqi21</t>
  </si>
  <si>
    <t>wiqi22</t>
  </si>
  <si>
    <t>wiqi23</t>
  </si>
  <si>
    <t>wiqi24</t>
  </si>
  <si>
    <t>wiqi25</t>
  </si>
  <si>
    <t>wiqi26</t>
  </si>
  <si>
    <t>wiqi27</t>
  </si>
  <si>
    <t>wiqi28</t>
  </si>
  <si>
    <t xml:space="preserve"> </t>
  </si>
  <si>
    <t xml:space="preserve">   </t>
  </si>
  <si>
    <t>WQI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</si>
</sst>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/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0" xfId="0" applyFill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0" fillId="4" borderId="1" xfId="0" applyNumberFormat="1" applyFill="1" applyBorder="1" applyAlignment="1">
      <alignment horizontal="center"/>
    </xf>
    <xf numFmtId="49" fontId="0" fillId="0" borderId="0" xfId="0" applyNumberFormat="1"/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Alignment="1">
      <alignment horizontal="right"/>
    </xf>
    <xf numFmtId="0" fontId="0" fillId="3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4" fillId="0" borderId="0" xfId="0" applyFont="1" applyAlignment="1">
      <alignment horizontal="right" wrapText="1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zoomScale="85" zoomScaleNormal="85" workbookViewId="0">
      <selection activeCell="S3" sqref="S3"/>
    </sheetView>
  </sheetViews>
  <sheetFormatPr defaultRowHeight="15" x14ac:dyDescent="0.25"/>
  <cols>
    <col min="1" max="1" width="8.85546875" customWidth="1"/>
    <col min="2" max="2" width="13.7109375" customWidth="1"/>
    <col min="3" max="3" width="6.140625" customWidth="1"/>
    <col min="4" max="4" width="9" customWidth="1"/>
    <col min="5" max="6" width="9.85546875" bestFit="1" customWidth="1"/>
    <col min="7" max="7" width="9" customWidth="1"/>
    <col min="8" max="8" width="12.42578125" customWidth="1"/>
    <col min="9" max="9" width="10.5703125" bestFit="1" customWidth="1"/>
    <col min="10" max="10" width="8.5703125" customWidth="1"/>
    <col min="11" max="11" width="6.140625" customWidth="1"/>
    <col min="12" max="12" width="11" customWidth="1"/>
    <col min="13" max="13" width="9.28515625" bestFit="1" customWidth="1"/>
    <col min="14" max="14" width="2.7109375" customWidth="1"/>
  </cols>
  <sheetData>
    <row r="1" spans="1:14" ht="31.5" x14ac:dyDescent="0.5">
      <c r="A1" s="25"/>
      <c r="B1" s="25"/>
      <c r="C1" s="25"/>
      <c r="D1" s="25"/>
      <c r="E1" s="26">
        <v>2010</v>
      </c>
      <c r="F1" s="26"/>
      <c r="G1" s="26"/>
      <c r="H1" s="26"/>
      <c r="I1" s="25"/>
      <c r="J1" s="25"/>
      <c r="K1" s="25"/>
      <c r="L1" s="25"/>
    </row>
    <row r="2" spans="1:14" x14ac:dyDescent="0.25">
      <c r="A2" s="4" t="s">
        <v>0</v>
      </c>
      <c r="B2" s="4" t="s">
        <v>33</v>
      </c>
      <c r="C2" s="4" t="s">
        <v>7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32</v>
      </c>
      <c r="I2" s="4" t="s">
        <v>5</v>
      </c>
      <c r="J2" s="4" t="s">
        <v>6</v>
      </c>
      <c r="K2" s="4" t="s">
        <v>8</v>
      </c>
      <c r="L2" s="4" t="s">
        <v>9</v>
      </c>
      <c r="M2" s="19" t="s">
        <v>132</v>
      </c>
    </row>
    <row r="3" spans="1:14" x14ac:dyDescent="0.25">
      <c r="A3" s="2" t="s">
        <v>10</v>
      </c>
      <c r="B3" s="27" t="s">
        <v>34</v>
      </c>
      <c r="C3" s="2">
        <v>7.89</v>
      </c>
      <c r="D3" s="2">
        <v>18.55</v>
      </c>
      <c r="E3" s="2">
        <v>0.84</v>
      </c>
      <c r="F3" s="2">
        <v>16.670000000000002</v>
      </c>
      <c r="G3" s="2">
        <v>52.7</v>
      </c>
      <c r="H3" s="2">
        <v>42.1</v>
      </c>
      <c r="I3" s="2">
        <v>304.2</v>
      </c>
      <c r="J3" s="2">
        <v>97.11</v>
      </c>
      <c r="K3" s="2">
        <v>646.5</v>
      </c>
      <c r="L3" s="2">
        <v>312.60000000000002</v>
      </c>
      <c r="M3" s="18">
        <v>59.999830000000003</v>
      </c>
    </row>
    <row r="4" spans="1:14" x14ac:dyDescent="0.25">
      <c r="A4" s="2" t="s">
        <v>11</v>
      </c>
      <c r="B4" s="27"/>
      <c r="C4" s="2">
        <v>7.89</v>
      </c>
      <c r="D4" s="2">
        <v>18.55</v>
      </c>
      <c r="E4" s="2">
        <v>0.84</v>
      </c>
      <c r="F4" s="2">
        <v>16.670000000000002</v>
      </c>
      <c r="G4" s="2">
        <v>52.7</v>
      </c>
      <c r="H4" s="2">
        <v>42.1</v>
      </c>
      <c r="I4" s="2">
        <v>304.2</v>
      </c>
      <c r="J4" s="2">
        <v>97.11</v>
      </c>
      <c r="K4" s="2">
        <v>646.5</v>
      </c>
      <c r="L4" s="2">
        <v>312.60000000000002</v>
      </c>
      <c r="M4" s="18">
        <v>59.999830000000003</v>
      </c>
      <c r="N4" t="s">
        <v>131</v>
      </c>
    </row>
    <row r="5" spans="1:14" x14ac:dyDescent="0.25">
      <c r="A5" s="2" t="s">
        <v>12</v>
      </c>
      <c r="B5" s="5" t="s">
        <v>35</v>
      </c>
      <c r="C5" s="5">
        <v>7.8879999999999999</v>
      </c>
      <c r="D5" s="5">
        <v>18.55</v>
      </c>
      <c r="E5" s="5">
        <v>1.26</v>
      </c>
      <c r="F5" s="5">
        <v>15</v>
      </c>
      <c r="G5" s="5">
        <v>35</v>
      </c>
      <c r="H5" s="5">
        <v>47</v>
      </c>
      <c r="I5" s="5">
        <v>284</v>
      </c>
      <c r="J5" s="5">
        <v>64</v>
      </c>
      <c r="K5" s="5">
        <v>508</v>
      </c>
      <c r="L5" s="5">
        <v>264</v>
      </c>
      <c r="M5" s="18">
        <v>81.300399999999996</v>
      </c>
      <c r="N5" t="s">
        <v>131</v>
      </c>
    </row>
    <row r="6" spans="1:14" s="1" customFormat="1" x14ac:dyDescent="0.25">
      <c r="A6" s="2" t="s">
        <v>13</v>
      </c>
      <c r="B6" s="28" t="s">
        <v>37</v>
      </c>
      <c r="C6" s="2">
        <v>8</v>
      </c>
      <c r="D6" s="2">
        <v>27.52</v>
      </c>
      <c r="E6" s="2">
        <v>0.84</v>
      </c>
      <c r="F6" s="2">
        <v>24</v>
      </c>
      <c r="G6" s="2">
        <v>70</v>
      </c>
      <c r="H6" s="2">
        <v>29</v>
      </c>
      <c r="I6" s="2">
        <v>296</v>
      </c>
      <c r="J6" s="2">
        <v>64</v>
      </c>
      <c r="K6" s="2">
        <v>516</v>
      </c>
      <c r="L6" s="2">
        <v>348</v>
      </c>
      <c r="M6" s="18">
        <v>60.188000000000002</v>
      </c>
      <c r="N6" s="1" t="s">
        <v>131</v>
      </c>
    </row>
    <row r="7" spans="1:14" x14ac:dyDescent="0.25">
      <c r="A7" s="2" t="s">
        <v>14</v>
      </c>
      <c r="B7" s="28"/>
      <c r="C7" s="2">
        <v>8.02</v>
      </c>
      <c r="D7" s="2">
        <v>18.55</v>
      </c>
      <c r="E7" s="2">
        <v>0.5</v>
      </c>
      <c r="F7" s="2">
        <v>12</v>
      </c>
      <c r="G7" s="2">
        <v>35</v>
      </c>
      <c r="H7" s="2">
        <v>54</v>
      </c>
      <c r="I7" s="2">
        <v>312</v>
      </c>
      <c r="J7" s="2">
        <v>72</v>
      </c>
      <c r="K7" s="2">
        <v>432</v>
      </c>
      <c r="L7" s="2">
        <v>316</v>
      </c>
      <c r="M7" s="18">
        <v>44.884900000000002</v>
      </c>
      <c r="N7" t="s">
        <v>131</v>
      </c>
    </row>
    <row r="8" spans="1:14" x14ac:dyDescent="0.25">
      <c r="A8" s="2" t="s">
        <v>15</v>
      </c>
      <c r="B8" s="2" t="s">
        <v>38</v>
      </c>
      <c r="C8" s="2">
        <v>7.85</v>
      </c>
      <c r="D8" s="2">
        <v>18.55</v>
      </c>
      <c r="E8" s="2">
        <v>0.97</v>
      </c>
      <c r="F8" s="2">
        <v>15</v>
      </c>
      <c r="G8" s="2">
        <v>51</v>
      </c>
      <c r="H8" s="2">
        <v>67</v>
      </c>
      <c r="I8" s="2">
        <v>408</v>
      </c>
      <c r="J8" s="2">
        <v>124</v>
      </c>
      <c r="K8" s="2">
        <v>864</v>
      </c>
      <c r="L8" s="2">
        <v>424</v>
      </c>
      <c r="M8" s="18">
        <v>69.971119999999999</v>
      </c>
      <c r="N8" t="s">
        <v>131</v>
      </c>
    </row>
    <row r="9" spans="1:14" x14ac:dyDescent="0.25">
      <c r="A9" s="2" t="s">
        <v>16</v>
      </c>
      <c r="B9" s="2" t="s">
        <v>39</v>
      </c>
      <c r="C9" s="2">
        <v>8.1199999999999992</v>
      </c>
      <c r="D9" s="2">
        <v>2.75</v>
      </c>
      <c r="E9" s="2">
        <v>0.84</v>
      </c>
      <c r="F9" s="2">
        <v>16.670000000000002</v>
      </c>
      <c r="G9" s="2">
        <v>26</v>
      </c>
      <c r="H9" s="2">
        <v>9</v>
      </c>
      <c r="I9" s="2">
        <v>104</v>
      </c>
      <c r="J9" s="2">
        <v>24</v>
      </c>
      <c r="K9" s="2">
        <v>202</v>
      </c>
      <c r="L9" s="2">
        <v>156</v>
      </c>
      <c r="M9" s="18">
        <v>55.381349999999998</v>
      </c>
      <c r="N9" t="s">
        <v>131</v>
      </c>
    </row>
    <row r="10" spans="1:14" x14ac:dyDescent="0.25">
      <c r="A10" s="2" t="s">
        <v>17</v>
      </c>
      <c r="B10" s="2" t="s">
        <v>40</v>
      </c>
      <c r="C10" s="2">
        <v>7.89</v>
      </c>
      <c r="D10" s="2">
        <v>18.55</v>
      </c>
      <c r="E10" s="2">
        <v>0.84</v>
      </c>
      <c r="F10" s="2">
        <v>16.670000000000002</v>
      </c>
      <c r="G10" s="2">
        <v>52.7</v>
      </c>
      <c r="H10" s="2">
        <v>42.1</v>
      </c>
      <c r="I10" s="2">
        <v>304.2</v>
      </c>
      <c r="J10" s="2">
        <v>97.11</v>
      </c>
      <c r="K10" s="2">
        <v>646.5</v>
      </c>
      <c r="L10" s="2">
        <v>312.60000000000002</v>
      </c>
      <c r="M10" s="18">
        <v>59.999830000000003</v>
      </c>
      <c r="N10" t="s">
        <v>131</v>
      </c>
    </row>
    <row r="11" spans="1:14" x14ac:dyDescent="0.25">
      <c r="A11" s="2" t="s">
        <v>18</v>
      </c>
      <c r="B11" s="2" t="s">
        <v>41</v>
      </c>
      <c r="C11" s="2">
        <v>7.86</v>
      </c>
      <c r="D11" s="3">
        <v>18.989999999999998</v>
      </c>
      <c r="E11" s="2">
        <v>0.84</v>
      </c>
      <c r="F11" s="2">
        <v>24</v>
      </c>
      <c r="G11" s="2">
        <v>50</v>
      </c>
      <c r="H11" s="2">
        <v>61</v>
      </c>
      <c r="I11" s="2">
        <v>380</v>
      </c>
      <c r="J11" s="3">
        <v>200</v>
      </c>
      <c r="K11" s="2">
        <v>900</v>
      </c>
      <c r="L11" s="2">
        <v>408</v>
      </c>
      <c r="M11" s="18">
        <v>62.813549999999999</v>
      </c>
      <c r="N11" t="s">
        <v>131</v>
      </c>
    </row>
    <row r="12" spans="1:14" x14ac:dyDescent="0.25">
      <c r="A12" s="2" t="s">
        <v>19</v>
      </c>
      <c r="B12" s="2" t="s">
        <v>42</v>
      </c>
      <c r="C12" s="3">
        <v>7.96</v>
      </c>
      <c r="D12" s="2">
        <v>18.55</v>
      </c>
      <c r="E12" s="2">
        <v>0.16</v>
      </c>
      <c r="F12" s="2">
        <v>27</v>
      </c>
      <c r="G12" s="2">
        <v>58</v>
      </c>
      <c r="H12" s="2">
        <v>72</v>
      </c>
      <c r="I12" s="2">
        <v>444</v>
      </c>
      <c r="J12" s="3">
        <v>260</v>
      </c>
      <c r="K12" s="3">
        <v>1080</v>
      </c>
      <c r="L12" s="3">
        <v>348</v>
      </c>
      <c r="M12" s="18">
        <v>30.792649999999998</v>
      </c>
      <c r="N12" t="s">
        <v>131</v>
      </c>
    </row>
    <row r="13" spans="1:14" x14ac:dyDescent="0.25">
      <c r="A13" s="2" t="s">
        <v>20</v>
      </c>
      <c r="B13" s="2" t="s">
        <v>45</v>
      </c>
      <c r="C13" s="2">
        <v>7.89</v>
      </c>
      <c r="D13" s="2">
        <v>18.55</v>
      </c>
      <c r="E13" s="2">
        <v>0.84</v>
      </c>
      <c r="F13" s="2">
        <v>16.670000000000002</v>
      </c>
      <c r="G13" s="2">
        <v>52.7</v>
      </c>
      <c r="H13" s="2">
        <v>42.1</v>
      </c>
      <c r="I13" s="2">
        <v>304.2</v>
      </c>
      <c r="J13" s="2">
        <v>97.11</v>
      </c>
      <c r="K13" s="2">
        <v>646.5</v>
      </c>
      <c r="L13" s="2">
        <v>312.60000000000002</v>
      </c>
      <c r="M13" s="18">
        <v>59.999830000000003</v>
      </c>
      <c r="N13" t="s">
        <v>131</v>
      </c>
    </row>
    <row r="14" spans="1:14" x14ac:dyDescent="0.25">
      <c r="A14" s="2" t="s">
        <v>21</v>
      </c>
      <c r="B14" s="2" t="s">
        <v>46</v>
      </c>
      <c r="C14" s="2">
        <v>7.5</v>
      </c>
      <c r="D14" s="2">
        <v>18.55</v>
      </c>
      <c r="E14" s="2">
        <v>0.75</v>
      </c>
      <c r="F14" s="2">
        <v>30</v>
      </c>
      <c r="G14" s="2">
        <v>136</v>
      </c>
      <c r="H14" s="2">
        <v>29</v>
      </c>
      <c r="I14" s="2">
        <v>460</v>
      </c>
      <c r="J14" s="2">
        <v>97.11</v>
      </c>
      <c r="K14" s="2">
        <v>1190</v>
      </c>
      <c r="L14" s="2">
        <v>368</v>
      </c>
      <c r="M14" s="18">
        <v>52.627130000000001</v>
      </c>
      <c r="N14" t="s">
        <v>131</v>
      </c>
    </row>
    <row r="15" spans="1:14" x14ac:dyDescent="0.25">
      <c r="A15" s="2" t="s">
        <v>22</v>
      </c>
      <c r="B15" s="2" t="s">
        <v>47</v>
      </c>
      <c r="C15" s="2">
        <v>7.98</v>
      </c>
      <c r="D15" s="2">
        <v>2.11</v>
      </c>
      <c r="E15" s="2">
        <v>0.52</v>
      </c>
      <c r="F15" s="2">
        <v>6</v>
      </c>
      <c r="G15" s="2">
        <v>29</v>
      </c>
      <c r="H15" s="2">
        <v>23</v>
      </c>
      <c r="I15" s="2">
        <v>168</v>
      </c>
      <c r="J15" s="2">
        <v>112</v>
      </c>
      <c r="K15" s="2">
        <v>280</v>
      </c>
      <c r="L15" s="2">
        <v>236</v>
      </c>
      <c r="M15" s="18">
        <v>40.113390000000003</v>
      </c>
      <c r="N15" t="s">
        <v>131</v>
      </c>
    </row>
    <row r="16" spans="1:14" x14ac:dyDescent="0.25">
      <c r="A16" s="2" t="s">
        <v>23</v>
      </c>
      <c r="B16" s="2" t="s">
        <v>48</v>
      </c>
      <c r="C16" s="2">
        <v>7.89</v>
      </c>
      <c r="D16" s="2">
        <v>18.55</v>
      </c>
      <c r="E16" s="2">
        <v>0.84</v>
      </c>
      <c r="F16" s="2">
        <v>16.670000000000002</v>
      </c>
      <c r="G16" s="2">
        <v>52.7</v>
      </c>
      <c r="H16" s="2">
        <v>42.1</v>
      </c>
      <c r="I16" s="2">
        <v>304.2</v>
      </c>
      <c r="J16" s="2">
        <v>97.11</v>
      </c>
      <c r="K16" s="2">
        <v>646.5</v>
      </c>
      <c r="L16" s="2">
        <v>312.60000000000002</v>
      </c>
      <c r="M16" s="18">
        <v>59.999830000000003</v>
      </c>
      <c r="N16" t="s">
        <v>131</v>
      </c>
    </row>
    <row r="17" spans="1:14" x14ac:dyDescent="0.25">
      <c r="A17" s="2" t="s">
        <v>24</v>
      </c>
      <c r="B17" s="2" t="s">
        <v>49</v>
      </c>
      <c r="C17" s="2">
        <v>7.89</v>
      </c>
      <c r="D17" s="2">
        <v>18.55</v>
      </c>
      <c r="E17" s="2">
        <v>0.84</v>
      </c>
      <c r="F17" s="2">
        <v>16.670000000000002</v>
      </c>
      <c r="G17" s="2">
        <v>52.7</v>
      </c>
      <c r="H17" s="2">
        <v>42.1</v>
      </c>
      <c r="I17" s="2">
        <v>304.2</v>
      </c>
      <c r="J17" s="2">
        <v>97.11</v>
      </c>
      <c r="K17" s="2">
        <v>646.5</v>
      </c>
      <c r="L17" s="2">
        <v>312.60000000000002</v>
      </c>
      <c r="M17" s="18">
        <v>59.999830000000003</v>
      </c>
      <c r="N17" t="s">
        <v>131</v>
      </c>
    </row>
    <row r="18" spans="1:14" x14ac:dyDescent="0.25">
      <c r="A18" s="2" t="s">
        <v>25</v>
      </c>
      <c r="B18" s="2" t="s">
        <v>50</v>
      </c>
      <c r="C18" s="2">
        <v>7.32</v>
      </c>
      <c r="D18" s="2">
        <v>18.55</v>
      </c>
      <c r="E18" s="2">
        <v>1.34</v>
      </c>
      <c r="F18" s="2">
        <v>21</v>
      </c>
      <c r="G18" s="2">
        <v>74</v>
      </c>
      <c r="H18" s="2">
        <v>38</v>
      </c>
      <c r="I18" s="2">
        <v>344</v>
      </c>
      <c r="J18" s="2">
        <v>97.11</v>
      </c>
      <c r="K18" s="2">
        <v>632</v>
      </c>
      <c r="L18" s="2">
        <v>384</v>
      </c>
      <c r="M18" s="18">
        <v>80.488110000000006</v>
      </c>
      <c r="N18" t="s">
        <v>131</v>
      </c>
    </row>
    <row r="19" spans="1:14" x14ac:dyDescent="0.25">
      <c r="A19" s="2" t="s">
        <v>26</v>
      </c>
      <c r="B19" s="5" t="s">
        <v>57</v>
      </c>
      <c r="C19" s="5">
        <v>7.92</v>
      </c>
      <c r="D19" s="5">
        <v>32.700000000000003</v>
      </c>
      <c r="E19" s="5">
        <v>1.21</v>
      </c>
      <c r="F19" s="5">
        <v>21</v>
      </c>
      <c r="G19" s="5">
        <v>46</v>
      </c>
      <c r="H19" s="5">
        <v>51</v>
      </c>
      <c r="I19" s="5">
        <v>260</v>
      </c>
      <c r="J19" s="5">
        <v>68</v>
      </c>
      <c r="K19" s="5">
        <v>648</v>
      </c>
      <c r="L19" s="5">
        <v>360</v>
      </c>
      <c r="M19" s="18">
        <v>80.922830000000005</v>
      </c>
      <c r="N19" t="s">
        <v>131</v>
      </c>
    </row>
    <row r="20" spans="1:14" x14ac:dyDescent="0.25">
      <c r="A20" s="2" t="s">
        <v>27</v>
      </c>
      <c r="B20" s="2" t="s">
        <v>58</v>
      </c>
      <c r="C20" s="2">
        <v>8.32</v>
      </c>
      <c r="D20" s="2">
        <v>20.04</v>
      </c>
      <c r="E20" s="2">
        <v>1.2</v>
      </c>
      <c r="F20" s="2" t="s">
        <v>69</v>
      </c>
      <c r="G20" s="2">
        <v>51</v>
      </c>
      <c r="H20" s="2">
        <v>42</v>
      </c>
      <c r="I20" s="2">
        <v>304</v>
      </c>
      <c r="J20" s="2">
        <v>48</v>
      </c>
      <c r="K20" s="2">
        <v>708</v>
      </c>
      <c r="L20" s="2">
        <v>308</v>
      </c>
      <c r="M20" s="18">
        <v>82.128579999999999</v>
      </c>
      <c r="N20" t="s">
        <v>131</v>
      </c>
    </row>
    <row r="21" spans="1:14" x14ac:dyDescent="0.25">
      <c r="A21" s="2" t="s">
        <v>28</v>
      </c>
      <c r="B21" s="2" t="s">
        <v>59</v>
      </c>
      <c r="C21" s="3">
        <v>8.1199999999999992</v>
      </c>
      <c r="D21" s="2">
        <v>18.55</v>
      </c>
      <c r="E21" s="3">
        <v>0.47</v>
      </c>
      <c r="F21" s="3">
        <v>18</v>
      </c>
      <c r="G21" s="2">
        <v>50</v>
      </c>
      <c r="H21" s="2">
        <v>32</v>
      </c>
      <c r="I21" s="2">
        <v>260</v>
      </c>
      <c r="J21" s="3">
        <v>96</v>
      </c>
      <c r="K21" s="3">
        <v>596</v>
      </c>
      <c r="L21" s="3">
        <v>268</v>
      </c>
      <c r="M21" s="18">
        <v>41.711820000000003</v>
      </c>
      <c r="N21" t="s">
        <v>131</v>
      </c>
    </row>
    <row r="22" spans="1:14" x14ac:dyDescent="0.25">
      <c r="A22" s="2" t="s">
        <v>29</v>
      </c>
      <c r="B22" s="2" t="s">
        <v>60</v>
      </c>
      <c r="C22" s="3">
        <v>7.68</v>
      </c>
      <c r="D22" s="2">
        <v>18.55</v>
      </c>
      <c r="E22" s="2">
        <v>0.54</v>
      </c>
      <c r="F22" s="3">
        <v>15</v>
      </c>
      <c r="G22" s="2">
        <v>50</v>
      </c>
      <c r="H22" s="2">
        <v>56</v>
      </c>
      <c r="I22" s="2">
        <v>360</v>
      </c>
      <c r="J22" s="2">
        <v>84</v>
      </c>
      <c r="K22" s="3">
        <v>592</v>
      </c>
      <c r="L22" s="3">
        <v>256</v>
      </c>
      <c r="M22" s="18">
        <v>44.427190000000003</v>
      </c>
      <c r="N22" t="s">
        <v>131</v>
      </c>
    </row>
    <row r="23" spans="1:14" x14ac:dyDescent="0.25">
      <c r="A23" s="2" t="s">
        <v>30</v>
      </c>
      <c r="B23" s="2" t="s">
        <v>61</v>
      </c>
      <c r="C23" s="2">
        <v>7.26</v>
      </c>
      <c r="D23" s="2">
        <v>18.55</v>
      </c>
      <c r="E23" s="2">
        <v>0.39</v>
      </c>
      <c r="F23" s="2">
        <v>15</v>
      </c>
      <c r="G23" s="2">
        <v>88</v>
      </c>
      <c r="H23" s="2">
        <v>27</v>
      </c>
      <c r="I23" s="2">
        <v>332</v>
      </c>
      <c r="J23" s="2">
        <v>64</v>
      </c>
      <c r="K23" s="2">
        <v>512</v>
      </c>
      <c r="L23" s="2">
        <v>276</v>
      </c>
      <c r="M23" s="18">
        <v>30.06831</v>
      </c>
      <c r="N23" t="s">
        <v>131</v>
      </c>
    </row>
    <row r="24" spans="1:14" x14ac:dyDescent="0.25">
      <c r="A24" s="2" t="s">
        <v>31</v>
      </c>
      <c r="B24" s="2" t="s">
        <v>62</v>
      </c>
      <c r="C24" s="2">
        <v>7.89</v>
      </c>
      <c r="D24" s="2">
        <v>18.55</v>
      </c>
      <c r="E24" s="2">
        <v>0.84</v>
      </c>
      <c r="F24" s="2">
        <v>16.670000000000002</v>
      </c>
      <c r="G24" s="2">
        <v>52.7</v>
      </c>
      <c r="H24" s="2">
        <v>42.1</v>
      </c>
      <c r="I24" s="2">
        <v>304.2</v>
      </c>
      <c r="J24" s="2">
        <v>97.11</v>
      </c>
      <c r="K24" s="2">
        <v>646.5</v>
      </c>
      <c r="L24" s="2">
        <v>312.60000000000002</v>
      </c>
      <c r="M24" s="18">
        <v>59.999830000000003</v>
      </c>
      <c r="N24" t="s">
        <v>131</v>
      </c>
    </row>
    <row r="25" spans="1:14" x14ac:dyDescent="0.25">
      <c r="A25" s="2" t="s">
        <v>51</v>
      </c>
      <c r="B25" s="2" t="s">
        <v>63</v>
      </c>
      <c r="C25" s="2">
        <v>8.23</v>
      </c>
      <c r="D25" s="2">
        <v>29.53</v>
      </c>
      <c r="E25" s="2">
        <v>1.34</v>
      </c>
      <c r="F25" s="2">
        <v>3</v>
      </c>
      <c r="G25" s="2">
        <v>29</v>
      </c>
      <c r="H25" s="2">
        <v>31</v>
      </c>
      <c r="I25" s="2">
        <v>200</v>
      </c>
      <c r="J25" s="2">
        <v>40</v>
      </c>
      <c r="K25" s="2">
        <v>442</v>
      </c>
      <c r="L25" s="2">
        <v>340</v>
      </c>
      <c r="M25" s="18">
        <v>86.876019999999997</v>
      </c>
      <c r="N25" t="s">
        <v>131</v>
      </c>
    </row>
    <row r="26" spans="1:14" x14ac:dyDescent="0.25">
      <c r="A26" s="2" t="s">
        <v>52</v>
      </c>
      <c r="B26" s="2" t="s">
        <v>64</v>
      </c>
      <c r="C26" s="2">
        <v>8.0399999999999991</v>
      </c>
      <c r="D26" s="2">
        <v>18.55</v>
      </c>
      <c r="E26" s="2">
        <v>0.81</v>
      </c>
      <c r="F26" s="2">
        <v>30</v>
      </c>
      <c r="G26" s="2">
        <v>67</v>
      </c>
      <c r="H26" s="2">
        <v>64</v>
      </c>
      <c r="I26" s="2">
        <v>436</v>
      </c>
      <c r="J26" s="2">
        <v>248</v>
      </c>
      <c r="K26" s="2">
        <v>1092</v>
      </c>
      <c r="L26" s="2">
        <v>264</v>
      </c>
      <c r="M26" s="18">
        <v>63.470999999999997</v>
      </c>
      <c r="N26" t="s">
        <v>131</v>
      </c>
    </row>
    <row r="27" spans="1:14" x14ac:dyDescent="0.25">
      <c r="A27" s="2" t="s">
        <v>53</v>
      </c>
      <c r="B27" s="2" t="s">
        <v>65</v>
      </c>
      <c r="C27" s="2">
        <v>7.79</v>
      </c>
      <c r="D27" s="2">
        <v>14.77</v>
      </c>
      <c r="E27" s="2">
        <v>0.84</v>
      </c>
      <c r="F27" s="2">
        <v>3</v>
      </c>
      <c r="G27" s="2">
        <v>26</v>
      </c>
      <c r="H27" s="2">
        <v>23</v>
      </c>
      <c r="I27" s="2">
        <v>160</v>
      </c>
      <c r="J27" s="2">
        <v>40</v>
      </c>
      <c r="K27" s="2">
        <v>644</v>
      </c>
      <c r="L27" s="2">
        <v>332</v>
      </c>
      <c r="M27" s="18">
        <v>55.615580000000001</v>
      </c>
      <c r="N27" t="s">
        <v>131</v>
      </c>
    </row>
    <row r="28" spans="1:14" x14ac:dyDescent="0.25">
      <c r="A28" s="2" t="s">
        <v>54</v>
      </c>
      <c r="B28" s="2" t="s">
        <v>66</v>
      </c>
      <c r="C28" s="2">
        <v>7.89</v>
      </c>
      <c r="D28" s="2">
        <v>18.55</v>
      </c>
      <c r="E28" s="2">
        <v>0.84</v>
      </c>
      <c r="F28" s="2">
        <v>16.670000000000002</v>
      </c>
      <c r="G28" s="2">
        <v>52.7</v>
      </c>
      <c r="H28" s="2">
        <v>42.1</v>
      </c>
      <c r="I28" s="2">
        <v>304.2</v>
      </c>
      <c r="J28" s="2">
        <v>97.11</v>
      </c>
      <c r="K28" s="2">
        <v>646.5</v>
      </c>
      <c r="L28" s="2">
        <v>312.60000000000002</v>
      </c>
      <c r="M28" s="18">
        <v>59.999830000000003</v>
      </c>
      <c r="N28" t="s">
        <v>130</v>
      </c>
    </row>
    <row r="29" spans="1:14" x14ac:dyDescent="0.25">
      <c r="A29" s="2" t="s">
        <v>55</v>
      </c>
      <c r="B29" s="2" t="s">
        <v>67</v>
      </c>
      <c r="C29" s="2">
        <v>7.98</v>
      </c>
      <c r="D29" s="2">
        <v>18.55</v>
      </c>
      <c r="E29" s="2">
        <v>1.0900000000000001</v>
      </c>
      <c r="F29" s="2">
        <v>15</v>
      </c>
      <c r="G29" s="2">
        <v>46</v>
      </c>
      <c r="H29" s="2">
        <v>42</v>
      </c>
      <c r="I29" s="2">
        <v>292</v>
      </c>
      <c r="J29" s="2">
        <v>100</v>
      </c>
      <c r="K29" s="2">
        <v>620</v>
      </c>
      <c r="L29" s="2">
        <v>388</v>
      </c>
      <c r="M29" s="18">
        <v>73.553120000000007</v>
      </c>
    </row>
    <row r="30" spans="1:14" x14ac:dyDescent="0.25">
      <c r="A30" s="2" t="s">
        <v>56</v>
      </c>
      <c r="B30" s="2" t="s">
        <v>68</v>
      </c>
      <c r="C30" s="2">
        <v>7.78</v>
      </c>
      <c r="D30" s="2">
        <v>18.55</v>
      </c>
      <c r="E30" s="2">
        <v>0.97</v>
      </c>
      <c r="F30" s="2">
        <v>6</v>
      </c>
      <c r="G30" s="2">
        <v>37</v>
      </c>
      <c r="H30" s="2">
        <v>45</v>
      </c>
      <c r="I30" s="2">
        <v>280</v>
      </c>
      <c r="J30" s="2">
        <v>40</v>
      </c>
      <c r="K30" s="2">
        <v>472</v>
      </c>
      <c r="L30" s="2">
        <v>208</v>
      </c>
      <c r="M30" s="18">
        <v>65.102950000000007</v>
      </c>
    </row>
    <row r="31" spans="1:14" x14ac:dyDescent="0.25">
      <c r="C31" s="15"/>
      <c r="D31" s="15"/>
      <c r="E31" s="15"/>
      <c r="F31" s="15"/>
      <c r="G31" s="15"/>
      <c r="H31" s="15"/>
      <c r="I31" s="15"/>
      <c r="J31" s="15"/>
      <c r="K31" s="15"/>
      <c r="L31" s="15"/>
    </row>
  </sheetData>
  <mergeCells count="5">
    <mergeCell ref="A1:D1"/>
    <mergeCell ref="E1:H1"/>
    <mergeCell ref="I1:L1"/>
    <mergeCell ref="B3:B4"/>
    <mergeCell ref="B6:B7"/>
  </mergeCells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I10" sqref="I10"/>
    </sheetView>
  </sheetViews>
  <sheetFormatPr defaultRowHeight="15" x14ac:dyDescent="0.25"/>
  <cols>
    <col min="1" max="1" width="8.85546875" bestFit="1" customWidth="1"/>
    <col min="2" max="2" width="13.7109375" bestFit="1" customWidth="1"/>
    <col min="3" max="3" width="5" bestFit="1" customWidth="1"/>
    <col min="4" max="4" width="8.85546875" bestFit="1" customWidth="1"/>
    <col min="5" max="5" width="9.5703125" bestFit="1" customWidth="1"/>
    <col min="6" max="6" width="9.85546875" bestFit="1" customWidth="1"/>
    <col min="7" max="7" width="9" bestFit="1" customWidth="1"/>
    <col min="8" max="8" width="12.28515625" bestFit="1" customWidth="1"/>
    <col min="9" max="9" width="10.42578125" bestFit="1" customWidth="1"/>
    <col min="10" max="10" width="8.42578125" bestFit="1" customWidth="1"/>
    <col min="11" max="11" width="6" bestFit="1" customWidth="1"/>
    <col min="12" max="12" width="11" bestFit="1" customWidth="1"/>
    <col min="13" max="13" width="9" bestFit="1" customWidth="1"/>
  </cols>
  <sheetData>
    <row r="1" spans="1:13" ht="31.5" x14ac:dyDescent="0.5">
      <c r="A1" s="25"/>
      <c r="B1" s="25"/>
      <c r="C1" s="25"/>
      <c r="D1" s="25"/>
      <c r="E1" s="26">
        <v>2021</v>
      </c>
      <c r="F1" s="26"/>
      <c r="G1" s="26"/>
      <c r="H1" s="26"/>
      <c r="I1" s="25"/>
      <c r="J1" s="25"/>
      <c r="K1" s="25"/>
      <c r="L1" s="25"/>
    </row>
    <row r="2" spans="1:13" x14ac:dyDescent="0.25">
      <c r="A2" s="4" t="s">
        <v>0</v>
      </c>
      <c r="B2" s="4" t="s">
        <v>33</v>
      </c>
      <c r="C2" s="4" t="s">
        <v>7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32</v>
      </c>
      <c r="I2" s="4" t="s">
        <v>5</v>
      </c>
      <c r="J2" s="4" t="s">
        <v>6</v>
      </c>
      <c r="K2" s="4" t="s">
        <v>8</v>
      </c>
      <c r="L2" s="4" t="s">
        <v>9</v>
      </c>
      <c r="M2" s="19" t="s">
        <v>132</v>
      </c>
    </row>
    <row r="3" spans="1:13" x14ac:dyDescent="0.25">
      <c r="A3" s="2" t="s">
        <v>10</v>
      </c>
      <c r="B3" s="27" t="s">
        <v>34</v>
      </c>
      <c r="C3" s="2">
        <v>7.42</v>
      </c>
      <c r="D3" s="2">
        <v>19.13</v>
      </c>
      <c r="E3" s="2">
        <v>0.57999999999999996</v>
      </c>
      <c r="F3" s="2">
        <v>24.55</v>
      </c>
      <c r="G3" s="2">
        <v>57</v>
      </c>
      <c r="H3" s="2">
        <v>50</v>
      </c>
      <c r="I3" s="2">
        <v>352</v>
      </c>
      <c r="J3" s="2">
        <v>116</v>
      </c>
      <c r="K3" s="2">
        <v>664</v>
      </c>
      <c r="L3" s="2">
        <v>328</v>
      </c>
      <c r="M3" s="18">
        <v>43.876440000000002</v>
      </c>
    </row>
    <row r="4" spans="1:13" x14ac:dyDescent="0.25">
      <c r="A4" s="2" t="s">
        <v>11</v>
      </c>
      <c r="B4" s="27"/>
      <c r="C4" s="2">
        <v>7.5</v>
      </c>
      <c r="D4" s="2">
        <v>13.78</v>
      </c>
      <c r="E4" s="2">
        <v>0.78</v>
      </c>
      <c r="F4" s="2">
        <v>38.19</v>
      </c>
      <c r="G4" s="2">
        <v>35</v>
      </c>
      <c r="H4" s="2">
        <v>30</v>
      </c>
      <c r="I4" s="2">
        <v>216</v>
      </c>
      <c r="J4" s="2">
        <v>52</v>
      </c>
      <c r="K4" s="2">
        <v>604</v>
      </c>
      <c r="L4" s="2">
        <v>428</v>
      </c>
      <c r="M4" s="18">
        <v>51.508450000000003</v>
      </c>
    </row>
    <row r="5" spans="1:13" s="6" customFormat="1" x14ac:dyDescent="0.25">
      <c r="A5" s="5" t="s">
        <v>12</v>
      </c>
      <c r="B5" s="5" t="s">
        <v>35</v>
      </c>
      <c r="C5" s="5">
        <v>7.61</v>
      </c>
      <c r="D5" s="5">
        <v>19.13</v>
      </c>
      <c r="E5" s="5">
        <v>0.51</v>
      </c>
      <c r="F5" s="5">
        <v>33.36</v>
      </c>
      <c r="G5" s="5">
        <v>67</v>
      </c>
      <c r="H5" s="5">
        <v>38</v>
      </c>
      <c r="I5" s="5">
        <v>328</v>
      </c>
      <c r="J5" s="5">
        <v>88</v>
      </c>
      <c r="K5" s="5">
        <v>614</v>
      </c>
      <c r="L5" s="5">
        <v>228</v>
      </c>
      <c r="M5" s="18">
        <v>40.354619999999997</v>
      </c>
    </row>
    <row r="6" spans="1:13" x14ac:dyDescent="0.25">
      <c r="A6" s="2" t="s">
        <v>13</v>
      </c>
      <c r="B6" s="28" t="s">
        <v>36</v>
      </c>
      <c r="C6" s="2">
        <v>7.32</v>
      </c>
      <c r="D6" s="2">
        <v>19.13</v>
      </c>
      <c r="E6" s="2">
        <v>1.39</v>
      </c>
      <c r="F6" s="2">
        <v>25.91</v>
      </c>
      <c r="G6" s="2">
        <v>60</v>
      </c>
      <c r="H6" s="2">
        <v>49</v>
      </c>
      <c r="I6" s="2">
        <v>336</v>
      </c>
      <c r="J6" s="2">
        <v>60</v>
      </c>
      <c r="K6" s="2">
        <v>582</v>
      </c>
      <c r="L6" s="2">
        <v>320</v>
      </c>
      <c r="M6" s="18">
        <v>83.917249999999996</v>
      </c>
    </row>
    <row r="7" spans="1:13" x14ac:dyDescent="0.25">
      <c r="A7" s="2" t="s">
        <v>14</v>
      </c>
      <c r="B7" s="28"/>
      <c r="C7" s="2">
        <v>7.51</v>
      </c>
      <c r="D7" s="2">
        <v>19.13</v>
      </c>
      <c r="E7" s="2">
        <v>0.79</v>
      </c>
      <c r="F7" s="2">
        <v>24.55</v>
      </c>
      <c r="G7" s="2">
        <v>70</v>
      </c>
      <c r="H7" s="2">
        <v>50</v>
      </c>
      <c r="I7" s="2">
        <v>384</v>
      </c>
      <c r="J7" s="2">
        <v>124</v>
      </c>
      <c r="K7" s="2">
        <v>754</v>
      </c>
      <c r="L7" s="2">
        <v>320</v>
      </c>
      <c r="M7" s="18">
        <v>55.698279999999997</v>
      </c>
    </row>
    <row r="8" spans="1:13" x14ac:dyDescent="0.25">
      <c r="A8" s="2" t="s">
        <v>15</v>
      </c>
      <c r="B8" s="2" t="s">
        <v>38</v>
      </c>
      <c r="C8" s="2">
        <v>7.51</v>
      </c>
      <c r="D8" s="2">
        <v>5.33</v>
      </c>
      <c r="E8" s="2">
        <v>1.21</v>
      </c>
      <c r="F8" s="2">
        <v>32.729999999999997</v>
      </c>
      <c r="G8" s="2">
        <v>86</v>
      </c>
      <c r="H8" s="2">
        <v>77</v>
      </c>
      <c r="I8" s="2">
        <v>536</v>
      </c>
      <c r="J8" s="2">
        <v>256</v>
      </c>
      <c r="K8" s="2">
        <v>760.4</v>
      </c>
      <c r="L8" s="2">
        <v>260</v>
      </c>
      <c r="M8" s="18">
        <v>80.336309999999997</v>
      </c>
    </row>
    <row r="9" spans="1:13" x14ac:dyDescent="0.25">
      <c r="A9" s="2" t="s">
        <v>16</v>
      </c>
      <c r="B9" s="2" t="s">
        <v>39</v>
      </c>
      <c r="C9" s="2">
        <v>7.62</v>
      </c>
      <c r="D9" s="2">
        <v>6.55</v>
      </c>
      <c r="E9" s="2">
        <v>0.78</v>
      </c>
      <c r="F9" s="2">
        <v>19.09</v>
      </c>
      <c r="G9" s="2">
        <v>35</v>
      </c>
      <c r="H9" s="2">
        <v>27</v>
      </c>
      <c r="I9" s="2">
        <v>200</v>
      </c>
      <c r="J9" s="2">
        <v>40</v>
      </c>
      <c r="K9" s="2">
        <v>332</v>
      </c>
      <c r="L9" s="2">
        <v>216</v>
      </c>
      <c r="M9" s="18">
        <v>50.925220000000003</v>
      </c>
    </row>
    <row r="10" spans="1:13" x14ac:dyDescent="0.25">
      <c r="A10" s="5" t="s">
        <v>17</v>
      </c>
      <c r="B10" s="2" t="s">
        <v>40</v>
      </c>
      <c r="C10" s="2">
        <v>7.48</v>
      </c>
      <c r="D10" s="2">
        <v>19.13</v>
      </c>
      <c r="E10" s="2">
        <v>0.78</v>
      </c>
      <c r="F10" s="2">
        <v>33.36</v>
      </c>
      <c r="G10" s="2">
        <v>66.180000000000007</v>
      </c>
      <c r="H10" s="2">
        <v>48.37</v>
      </c>
      <c r="I10" s="2">
        <v>335.88</v>
      </c>
      <c r="J10" s="2">
        <v>138.77000000000001</v>
      </c>
      <c r="K10" s="2">
        <v>760.4</v>
      </c>
      <c r="L10" s="2">
        <v>304.31</v>
      </c>
      <c r="M10" s="18">
        <v>54.604590000000002</v>
      </c>
    </row>
    <row r="11" spans="1:13" x14ac:dyDescent="0.25">
      <c r="A11" s="2" t="s">
        <v>18</v>
      </c>
      <c r="B11" s="2" t="s">
        <v>41</v>
      </c>
      <c r="C11" s="2">
        <v>7.48</v>
      </c>
      <c r="D11" s="2">
        <v>19.13</v>
      </c>
      <c r="E11" s="3">
        <v>1.48</v>
      </c>
      <c r="F11" s="2">
        <v>39.549999999999997</v>
      </c>
      <c r="G11" s="2">
        <v>64</v>
      </c>
      <c r="H11" s="2">
        <v>53</v>
      </c>
      <c r="I11" s="2">
        <v>384</v>
      </c>
      <c r="J11" s="2">
        <v>96</v>
      </c>
      <c r="K11" s="2">
        <v>872</v>
      </c>
      <c r="L11" s="2">
        <v>404</v>
      </c>
      <c r="M11" s="18">
        <v>91.087220000000002</v>
      </c>
    </row>
    <row r="12" spans="1:13" x14ac:dyDescent="0.25">
      <c r="A12" s="2" t="s">
        <v>19</v>
      </c>
      <c r="B12" s="2" t="s">
        <v>42</v>
      </c>
      <c r="C12" s="3">
        <v>7.16</v>
      </c>
      <c r="D12" s="3" t="s">
        <v>44</v>
      </c>
      <c r="E12" s="2">
        <v>0.8</v>
      </c>
      <c r="F12" s="2">
        <v>23.19</v>
      </c>
      <c r="G12" s="2">
        <v>57</v>
      </c>
      <c r="H12" s="2">
        <v>44</v>
      </c>
      <c r="I12" s="2">
        <v>328</v>
      </c>
      <c r="J12" s="2">
        <v>100</v>
      </c>
      <c r="K12" s="3">
        <v>642</v>
      </c>
      <c r="L12" s="3">
        <v>200</v>
      </c>
      <c r="M12" s="18">
        <v>51.193269999999998</v>
      </c>
    </row>
    <row r="13" spans="1:13" x14ac:dyDescent="0.25">
      <c r="A13" s="2" t="s">
        <v>20</v>
      </c>
      <c r="B13" s="2" t="s">
        <v>45</v>
      </c>
      <c r="C13" s="2">
        <v>7.41</v>
      </c>
      <c r="D13" s="2">
        <v>19.13</v>
      </c>
      <c r="E13" s="2">
        <v>0.63</v>
      </c>
      <c r="F13" s="2">
        <v>0.86</v>
      </c>
      <c r="G13" s="2">
        <v>35.46</v>
      </c>
      <c r="H13" s="2">
        <v>92</v>
      </c>
      <c r="I13" s="2">
        <v>81</v>
      </c>
      <c r="J13" s="2">
        <v>136</v>
      </c>
      <c r="K13" s="2">
        <v>998</v>
      </c>
      <c r="L13" s="2">
        <v>316</v>
      </c>
      <c r="M13" s="18">
        <v>50.919110000000003</v>
      </c>
    </row>
    <row r="14" spans="1:13" x14ac:dyDescent="0.25">
      <c r="A14" s="2" t="s">
        <v>21</v>
      </c>
      <c r="B14" s="2" t="s">
        <v>46</v>
      </c>
      <c r="C14" s="2">
        <v>7.12</v>
      </c>
      <c r="D14" s="2">
        <v>19.13</v>
      </c>
      <c r="E14" s="2">
        <v>0.89</v>
      </c>
      <c r="F14" s="2">
        <v>40.92</v>
      </c>
      <c r="G14" s="2">
        <v>64</v>
      </c>
      <c r="H14" s="2">
        <v>55</v>
      </c>
      <c r="I14" s="2">
        <v>392</v>
      </c>
      <c r="J14" s="2">
        <v>138.77000000000001</v>
      </c>
      <c r="K14" s="2">
        <v>718</v>
      </c>
      <c r="L14" s="2">
        <v>388</v>
      </c>
      <c r="M14" s="18">
        <v>58.095190000000002</v>
      </c>
    </row>
    <row r="15" spans="1:13" x14ac:dyDescent="0.25">
      <c r="A15" s="5" t="s">
        <v>22</v>
      </c>
      <c r="B15" s="2" t="s">
        <v>47</v>
      </c>
      <c r="C15" s="2">
        <v>7.46</v>
      </c>
      <c r="D15" s="2">
        <v>22.88</v>
      </c>
      <c r="E15" s="2">
        <v>0.91</v>
      </c>
      <c r="F15" s="2">
        <v>23.19</v>
      </c>
      <c r="G15" s="2">
        <v>48</v>
      </c>
      <c r="H15" s="2">
        <v>28</v>
      </c>
      <c r="I15" s="2">
        <v>240</v>
      </c>
      <c r="J15" s="2">
        <v>69</v>
      </c>
      <c r="K15" s="2">
        <v>392</v>
      </c>
      <c r="L15" s="2">
        <v>260</v>
      </c>
      <c r="M15" s="18">
        <v>57.690910000000002</v>
      </c>
    </row>
    <row r="16" spans="1:13" x14ac:dyDescent="0.25">
      <c r="A16" s="2" t="s">
        <v>23</v>
      </c>
      <c r="B16" s="2" t="s">
        <v>48</v>
      </c>
      <c r="C16" s="2">
        <v>7.54</v>
      </c>
      <c r="D16" s="2">
        <v>28.86</v>
      </c>
      <c r="E16" s="2">
        <v>0.78</v>
      </c>
      <c r="F16" s="2">
        <v>21.82</v>
      </c>
      <c r="G16" s="2">
        <v>35</v>
      </c>
      <c r="H16" s="2">
        <v>25</v>
      </c>
      <c r="I16" s="2">
        <v>192</v>
      </c>
      <c r="J16" s="2">
        <v>138.77000000000001</v>
      </c>
      <c r="K16" s="2">
        <v>326</v>
      </c>
      <c r="L16" s="2">
        <v>160</v>
      </c>
      <c r="M16" s="18">
        <v>51.235140000000001</v>
      </c>
    </row>
    <row r="17" spans="1:13" x14ac:dyDescent="0.25">
      <c r="A17" s="2" t="s">
        <v>24</v>
      </c>
      <c r="B17" s="2" t="s">
        <v>49</v>
      </c>
      <c r="C17" s="2">
        <v>7.58</v>
      </c>
      <c r="D17" s="2">
        <v>19.13</v>
      </c>
      <c r="E17" s="8">
        <v>0.47</v>
      </c>
      <c r="F17" s="2">
        <v>36.82</v>
      </c>
      <c r="G17" s="2">
        <v>73</v>
      </c>
      <c r="H17" s="2">
        <v>62</v>
      </c>
      <c r="I17" s="2">
        <v>448</v>
      </c>
      <c r="J17" s="2">
        <v>138.77000000000001</v>
      </c>
      <c r="K17" s="2">
        <v>802</v>
      </c>
      <c r="L17" s="2">
        <v>444</v>
      </c>
      <c r="M17" s="18">
        <v>42.191049999999997</v>
      </c>
    </row>
    <row r="18" spans="1:13" x14ac:dyDescent="0.25">
      <c r="A18" s="2" t="s">
        <v>25</v>
      </c>
      <c r="B18" s="2" t="s">
        <v>50</v>
      </c>
      <c r="C18" s="2">
        <v>7.36</v>
      </c>
      <c r="D18" s="2">
        <v>43.96</v>
      </c>
      <c r="E18" s="2">
        <v>0.56000000000000005</v>
      </c>
      <c r="F18" s="2">
        <v>150</v>
      </c>
      <c r="G18" s="2">
        <v>94</v>
      </c>
      <c r="H18" s="2">
        <v>48.37</v>
      </c>
      <c r="I18" s="2">
        <v>44</v>
      </c>
      <c r="J18" s="2">
        <v>138.77000000000001</v>
      </c>
      <c r="K18" s="2">
        <v>936</v>
      </c>
      <c r="L18" s="2">
        <v>140</v>
      </c>
      <c r="M18" s="18">
        <v>44.144030000000001</v>
      </c>
    </row>
    <row r="19" spans="1:13" x14ac:dyDescent="0.25">
      <c r="A19" s="2" t="s">
        <v>26</v>
      </c>
      <c r="B19" s="2" t="s">
        <v>57</v>
      </c>
      <c r="C19" s="2">
        <v>7.68</v>
      </c>
      <c r="D19" s="2">
        <v>19.13</v>
      </c>
      <c r="E19" s="2">
        <v>0.76</v>
      </c>
      <c r="F19" s="2">
        <v>38.19</v>
      </c>
      <c r="G19" s="2">
        <v>131</v>
      </c>
      <c r="H19" s="2">
        <v>48.37</v>
      </c>
      <c r="I19" s="2">
        <v>335.88</v>
      </c>
      <c r="J19" s="2">
        <v>452</v>
      </c>
      <c r="K19" s="2">
        <v>1662</v>
      </c>
      <c r="L19" s="2">
        <v>360</v>
      </c>
      <c r="M19" s="18">
        <v>57.869959999999999</v>
      </c>
    </row>
    <row r="20" spans="1:13" x14ac:dyDescent="0.25">
      <c r="A20" s="5" t="s">
        <v>27</v>
      </c>
      <c r="B20" s="2" t="s">
        <v>58</v>
      </c>
      <c r="C20" s="2">
        <v>7.44</v>
      </c>
      <c r="D20" s="2">
        <v>19.13</v>
      </c>
      <c r="E20" s="2">
        <v>0.66</v>
      </c>
      <c r="F20" s="2">
        <v>33.36</v>
      </c>
      <c r="G20" s="2">
        <v>86</v>
      </c>
      <c r="H20" s="2">
        <v>44</v>
      </c>
      <c r="I20" s="2">
        <v>400</v>
      </c>
      <c r="J20" s="2">
        <v>152</v>
      </c>
      <c r="K20" s="2">
        <v>774</v>
      </c>
      <c r="L20" s="2">
        <v>292</v>
      </c>
      <c r="M20" s="18">
        <v>48.069290000000002</v>
      </c>
    </row>
    <row r="21" spans="1:13" x14ac:dyDescent="0.25">
      <c r="A21" s="2" t="s">
        <v>28</v>
      </c>
      <c r="B21" s="2" t="s">
        <v>59</v>
      </c>
      <c r="C21" s="2">
        <v>7.22</v>
      </c>
      <c r="D21" s="2">
        <v>19.13</v>
      </c>
      <c r="E21" s="2">
        <v>0.38</v>
      </c>
      <c r="F21" s="2">
        <v>34.1</v>
      </c>
      <c r="G21" s="2">
        <v>83</v>
      </c>
      <c r="H21" s="2">
        <v>73</v>
      </c>
      <c r="I21" s="2">
        <v>512</v>
      </c>
      <c r="J21" s="2">
        <v>140</v>
      </c>
      <c r="K21" s="2">
        <v>902</v>
      </c>
      <c r="L21" s="2">
        <v>316</v>
      </c>
      <c r="M21" s="18">
        <v>35.736550000000001</v>
      </c>
    </row>
    <row r="22" spans="1:13" x14ac:dyDescent="0.25">
      <c r="A22" s="2" t="s">
        <v>29</v>
      </c>
      <c r="B22" s="2" t="s">
        <v>60</v>
      </c>
      <c r="C22" s="2">
        <v>7.62</v>
      </c>
      <c r="D22" s="2">
        <v>1.72</v>
      </c>
      <c r="E22" s="2">
        <v>0.78</v>
      </c>
      <c r="F22" s="2">
        <v>19.09</v>
      </c>
      <c r="G22" s="2">
        <v>38</v>
      </c>
      <c r="H22" s="2">
        <v>21</v>
      </c>
      <c r="I22" s="2">
        <v>184</v>
      </c>
      <c r="J22" s="2">
        <v>124</v>
      </c>
      <c r="K22" s="2">
        <v>742</v>
      </c>
      <c r="L22" s="2">
        <v>496</v>
      </c>
      <c r="M22" s="18">
        <v>51.072519999999997</v>
      </c>
    </row>
    <row r="23" spans="1:13" x14ac:dyDescent="0.25">
      <c r="A23" s="2" t="s">
        <v>30</v>
      </c>
      <c r="B23" s="2" t="s">
        <v>61</v>
      </c>
      <c r="C23" s="2">
        <v>7.62</v>
      </c>
      <c r="D23" s="2">
        <v>9.82</v>
      </c>
      <c r="E23" s="2">
        <v>0.92</v>
      </c>
      <c r="F23" s="2">
        <v>32.729999999999997</v>
      </c>
      <c r="G23" s="2">
        <v>102</v>
      </c>
      <c r="H23" s="2">
        <v>78</v>
      </c>
      <c r="I23" s="2">
        <v>584</v>
      </c>
      <c r="J23" s="2">
        <v>228</v>
      </c>
      <c r="K23" s="2">
        <v>1118</v>
      </c>
      <c r="L23" s="2">
        <v>460</v>
      </c>
      <c r="M23" s="18">
        <v>68.031059999999997</v>
      </c>
    </row>
    <row r="24" spans="1:13" x14ac:dyDescent="0.25">
      <c r="A24" s="2" t="s">
        <v>31</v>
      </c>
      <c r="B24" s="2" t="s">
        <v>62</v>
      </c>
      <c r="C24" s="2">
        <v>7.77</v>
      </c>
      <c r="D24" s="2">
        <v>18.36</v>
      </c>
      <c r="E24" s="2">
        <v>1.04</v>
      </c>
      <c r="F24" s="2">
        <v>33.36</v>
      </c>
      <c r="G24" s="2">
        <v>75</v>
      </c>
      <c r="H24" s="2">
        <v>59</v>
      </c>
      <c r="I24" s="2">
        <v>440</v>
      </c>
      <c r="J24" s="2">
        <v>252</v>
      </c>
      <c r="K24" s="2">
        <v>1236</v>
      </c>
      <c r="L24" s="2">
        <v>548</v>
      </c>
      <c r="M24" s="18">
        <v>73.165819999999997</v>
      </c>
    </row>
    <row r="25" spans="1:13" x14ac:dyDescent="0.25">
      <c r="A25" s="5" t="s">
        <v>51</v>
      </c>
      <c r="B25" s="2" t="s">
        <v>63</v>
      </c>
      <c r="C25" s="2">
        <v>7.37</v>
      </c>
      <c r="D25" s="2">
        <v>5.28</v>
      </c>
      <c r="E25" s="2">
        <v>0.78</v>
      </c>
      <c r="F25" s="2">
        <v>19.09</v>
      </c>
      <c r="G25" s="2">
        <v>25</v>
      </c>
      <c r="H25" s="2">
        <v>21</v>
      </c>
      <c r="I25" s="2">
        <v>192</v>
      </c>
      <c r="J25" s="2">
        <v>32</v>
      </c>
      <c r="K25" s="2">
        <v>296</v>
      </c>
      <c r="L25" s="2">
        <v>152</v>
      </c>
      <c r="M25" s="18">
        <v>47.420270000000002</v>
      </c>
    </row>
    <row r="26" spans="1:13" x14ac:dyDescent="0.25">
      <c r="A26" s="2" t="s">
        <v>52</v>
      </c>
      <c r="B26" s="2" t="s">
        <v>64</v>
      </c>
      <c r="C26" s="2">
        <v>7.48</v>
      </c>
      <c r="D26" s="2">
        <v>19.13</v>
      </c>
      <c r="E26" s="2">
        <v>0.78</v>
      </c>
      <c r="F26" s="2">
        <v>33.36</v>
      </c>
      <c r="G26" s="2">
        <v>66.180000000000007</v>
      </c>
      <c r="H26" s="2">
        <v>48.37</v>
      </c>
      <c r="I26" s="2">
        <v>335.88</v>
      </c>
      <c r="J26" s="2">
        <v>138.77000000000001</v>
      </c>
      <c r="K26" s="2">
        <v>760.4</v>
      </c>
      <c r="L26" s="2">
        <v>304.31</v>
      </c>
      <c r="M26" s="18">
        <v>54.604590000000002</v>
      </c>
    </row>
    <row r="27" spans="1:13" x14ac:dyDescent="0.25">
      <c r="A27" s="2" t="s">
        <v>53</v>
      </c>
      <c r="B27" s="2" t="s">
        <v>65</v>
      </c>
      <c r="C27" s="2">
        <v>7.37</v>
      </c>
      <c r="D27" s="2">
        <v>19.13</v>
      </c>
      <c r="E27" s="2">
        <v>0.25</v>
      </c>
      <c r="F27" s="2">
        <v>30.01</v>
      </c>
      <c r="G27" s="2">
        <v>35</v>
      </c>
      <c r="H27" s="2">
        <v>29</v>
      </c>
      <c r="I27" s="2">
        <v>304</v>
      </c>
      <c r="J27" s="2">
        <v>64</v>
      </c>
      <c r="K27" s="2">
        <v>554</v>
      </c>
      <c r="L27" s="2">
        <v>212</v>
      </c>
      <c r="M27" s="18">
        <v>23.023679999999999</v>
      </c>
    </row>
    <row r="28" spans="1:13" x14ac:dyDescent="0.25">
      <c r="A28" s="2" t="s">
        <v>54</v>
      </c>
      <c r="B28" s="2" t="s">
        <v>66</v>
      </c>
      <c r="C28" s="2">
        <v>7.68</v>
      </c>
      <c r="D28" s="2">
        <v>44.08</v>
      </c>
      <c r="E28" s="2">
        <v>1.4</v>
      </c>
      <c r="F28" s="2">
        <v>30.01</v>
      </c>
      <c r="G28" s="2">
        <v>67</v>
      </c>
      <c r="H28" s="2">
        <v>55</v>
      </c>
      <c r="I28" s="2">
        <v>400</v>
      </c>
      <c r="J28" s="2">
        <v>120</v>
      </c>
      <c r="K28" s="2">
        <v>706</v>
      </c>
      <c r="L28" s="2">
        <v>280</v>
      </c>
      <c r="M28" s="18">
        <v>90.124179999999996</v>
      </c>
    </row>
    <row r="29" spans="1:13" x14ac:dyDescent="0.25">
      <c r="A29" s="2" t="s">
        <v>55</v>
      </c>
      <c r="B29" s="2" t="s">
        <v>67</v>
      </c>
      <c r="C29" s="2">
        <v>7.58</v>
      </c>
      <c r="D29" s="2">
        <v>19.13</v>
      </c>
      <c r="E29" s="2">
        <v>0.28000000000000003</v>
      </c>
      <c r="F29" s="2">
        <v>34</v>
      </c>
      <c r="G29" s="2">
        <v>131</v>
      </c>
      <c r="H29" s="2">
        <v>42</v>
      </c>
      <c r="I29" s="2">
        <v>504</v>
      </c>
      <c r="J29" s="2">
        <v>232</v>
      </c>
      <c r="K29" s="2">
        <v>1018</v>
      </c>
      <c r="L29" s="2">
        <v>160</v>
      </c>
      <c r="M29" s="18">
        <v>30.683070000000001</v>
      </c>
    </row>
    <row r="30" spans="1:13" x14ac:dyDescent="0.25">
      <c r="A30" s="5" t="s">
        <v>56</v>
      </c>
      <c r="B30" s="2" t="s">
        <v>68</v>
      </c>
      <c r="C30" s="2">
        <v>7.56</v>
      </c>
      <c r="D30" s="2">
        <v>29</v>
      </c>
      <c r="E30" s="2">
        <v>0.42</v>
      </c>
      <c r="F30" s="2">
        <v>28.64</v>
      </c>
      <c r="G30" s="2">
        <v>67</v>
      </c>
      <c r="H30" s="2">
        <v>59</v>
      </c>
      <c r="I30" s="2">
        <v>416</v>
      </c>
      <c r="J30" s="2">
        <v>120</v>
      </c>
      <c r="K30" s="2">
        <v>766</v>
      </c>
      <c r="L30" s="2">
        <v>224</v>
      </c>
      <c r="M30" s="18">
        <v>38.761609999999997</v>
      </c>
    </row>
  </sheetData>
  <mergeCells count="5">
    <mergeCell ref="A1:D1"/>
    <mergeCell ref="E1:H1"/>
    <mergeCell ref="I1:L1"/>
    <mergeCell ref="B3:B4"/>
    <mergeCell ref="B6:B7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"/>
  <sheetViews>
    <sheetView topLeftCell="A50" workbookViewId="0">
      <selection activeCell="N62" sqref="N62:N89"/>
    </sheetView>
  </sheetViews>
  <sheetFormatPr defaultRowHeight="15" x14ac:dyDescent="0.25"/>
  <cols>
    <col min="1" max="1" width="6.85546875" bestFit="1" customWidth="1"/>
    <col min="2" max="6" width="12" bestFit="1" customWidth="1"/>
    <col min="7" max="7" width="12.28515625" bestFit="1" customWidth="1"/>
    <col min="8" max="8" width="12" bestFit="1" customWidth="1"/>
    <col min="9" max="9" width="9" bestFit="1" customWidth="1"/>
    <col min="10" max="10" width="7" bestFit="1" customWidth="1"/>
    <col min="11" max="11" width="11" bestFit="1" customWidth="1"/>
    <col min="12" max="12" width="12" bestFit="1" customWidth="1"/>
    <col min="13" max="13" width="9" bestFit="1" customWidth="1"/>
    <col min="14" max="14" width="12" bestFit="1" customWidth="1"/>
  </cols>
  <sheetData>
    <row r="1" spans="1:14" x14ac:dyDescent="0.25">
      <c r="B1" s="4" t="s">
        <v>7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32</v>
      </c>
      <c r="H1" s="4" t="s">
        <v>5</v>
      </c>
      <c r="I1" s="4" t="s">
        <v>6</v>
      </c>
      <c r="J1" s="4" t="s">
        <v>8</v>
      </c>
      <c r="K1" s="4" t="s">
        <v>9</v>
      </c>
      <c r="N1" s="20" t="s">
        <v>132</v>
      </c>
    </row>
    <row r="2" spans="1:14" x14ac:dyDescent="0.25">
      <c r="A2" s="12" t="s">
        <v>10</v>
      </c>
      <c r="B2" s="24">
        <v>7.89</v>
      </c>
      <c r="C2" s="24">
        <v>30.65</v>
      </c>
      <c r="D2" s="24">
        <v>1.25</v>
      </c>
      <c r="E2" s="24">
        <v>33</v>
      </c>
      <c r="F2" s="24">
        <v>28</v>
      </c>
      <c r="G2" s="24">
        <v>84.76</v>
      </c>
      <c r="H2" s="24">
        <v>192</v>
      </c>
      <c r="I2" s="24">
        <v>32</v>
      </c>
      <c r="J2" s="24">
        <v>468</v>
      </c>
      <c r="K2" s="24">
        <v>248</v>
      </c>
    </row>
    <row r="3" spans="1:14" x14ac:dyDescent="0.25">
      <c r="A3" s="12" t="s">
        <v>11</v>
      </c>
      <c r="B3" s="24">
        <v>7.91</v>
      </c>
      <c r="C3" s="24">
        <v>26.7</v>
      </c>
      <c r="D3" s="24">
        <v>0.69</v>
      </c>
      <c r="E3" s="24">
        <v>19.89</v>
      </c>
      <c r="F3" s="24">
        <v>51.78</v>
      </c>
      <c r="G3" s="24">
        <v>84.76</v>
      </c>
      <c r="H3" s="24">
        <v>346.89</v>
      </c>
      <c r="I3" s="24">
        <v>109.71</v>
      </c>
      <c r="J3" s="24">
        <v>688.44</v>
      </c>
      <c r="K3" s="24">
        <v>212.89</v>
      </c>
    </row>
    <row r="4" spans="1:14" x14ac:dyDescent="0.25">
      <c r="A4" s="12" t="s">
        <v>12</v>
      </c>
      <c r="B4" s="5">
        <v>7.24</v>
      </c>
      <c r="C4" s="5">
        <v>26.7</v>
      </c>
      <c r="D4" s="5">
        <v>0.41</v>
      </c>
      <c r="E4" s="5">
        <v>11</v>
      </c>
      <c r="F4" s="5">
        <v>62</v>
      </c>
      <c r="G4" s="5">
        <v>59</v>
      </c>
      <c r="H4" s="5">
        <v>400</v>
      </c>
      <c r="I4" s="5">
        <v>104</v>
      </c>
      <c r="J4" s="5">
        <v>714</v>
      </c>
      <c r="K4" s="5">
        <v>208</v>
      </c>
    </row>
    <row r="5" spans="1:14" s="1" customFormat="1" x14ac:dyDescent="0.25">
      <c r="A5" s="12" t="s">
        <v>13</v>
      </c>
      <c r="B5" s="24">
        <v>8.1</v>
      </c>
      <c r="C5" s="24">
        <v>26.7</v>
      </c>
      <c r="D5" s="24">
        <v>0.7</v>
      </c>
      <c r="E5" s="24">
        <v>18</v>
      </c>
      <c r="F5" s="24">
        <v>65</v>
      </c>
      <c r="G5" s="24">
        <v>66.599999999999994</v>
      </c>
      <c r="H5" s="24">
        <v>436</v>
      </c>
      <c r="I5" s="24">
        <v>176</v>
      </c>
      <c r="J5" s="24">
        <v>928</v>
      </c>
      <c r="K5" s="24">
        <v>132</v>
      </c>
    </row>
    <row r="6" spans="1:14" x14ac:dyDescent="0.25">
      <c r="A6" s="12" t="s">
        <v>14</v>
      </c>
      <c r="B6" s="24">
        <v>8.06</v>
      </c>
      <c r="C6" s="24">
        <v>26.7</v>
      </c>
      <c r="D6" s="24">
        <v>0.99</v>
      </c>
      <c r="E6" s="24">
        <v>18</v>
      </c>
      <c r="F6" s="24">
        <v>43</v>
      </c>
      <c r="G6" s="24">
        <v>45</v>
      </c>
      <c r="H6" s="24">
        <v>296</v>
      </c>
      <c r="I6" s="24">
        <v>112</v>
      </c>
      <c r="J6" s="24">
        <v>682</v>
      </c>
      <c r="K6" s="24">
        <v>80</v>
      </c>
    </row>
    <row r="7" spans="1:14" x14ac:dyDescent="0.25">
      <c r="A7" s="12" t="s">
        <v>15</v>
      </c>
      <c r="B7" s="24">
        <v>8.1199999999999992</v>
      </c>
      <c r="C7" s="24">
        <v>26.7</v>
      </c>
      <c r="D7" s="24">
        <v>0.66</v>
      </c>
      <c r="E7" s="24">
        <v>33</v>
      </c>
      <c r="F7" s="24">
        <v>51</v>
      </c>
      <c r="G7" s="24">
        <v>48</v>
      </c>
      <c r="H7" s="24">
        <v>328</v>
      </c>
      <c r="I7" s="24">
        <v>112</v>
      </c>
      <c r="J7" s="24">
        <v>704</v>
      </c>
      <c r="K7" s="24">
        <v>296</v>
      </c>
    </row>
    <row r="8" spans="1:14" x14ac:dyDescent="0.25">
      <c r="A8" s="12" t="s">
        <v>16</v>
      </c>
      <c r="B8" s="24">
        <v>7.63</v>
      </c>
      <c r="C8" s="24">
        <v>26.7</v>
      </c>
      <c r="D8" s="24">
        <v>0.23</v>
      </c>
      <c r="E8" s="24">
        <v>14</v>
      </c>
      <c r="F8" s="24">
        <v>66</v>
      </c>
      <c r="G8" s="24">
        <v>62</v>
      </c>
      <c r="H8" s="24">
        <v>424</v>
      </c>
      <c r="I8" s="24">
        <v>96</v>
      </c>
      <c r="J8" s="24">
        <v>738</v>
      </c>
      <c r="K8" s="24">
        <v>336</v>
      </c>
    </row>
    <row r="9" spans="1:14" x14ac:dyDescent="0.25">
      <c r="A9" s="12" t="s">
        <v>17</v>
      </c>
      <c r="B9" s="24">
        <v>7.98</v>
      </c>
      <c r="C9" s="3">
        <v>19.350000000000001</v>
      </c>
      <c r="D9" s="24">
        <v>0.69</v>
      </c>
      <c r="E9" s="24">
        <v>34</v>
      </c>
      <c r="F9" s="24">
        <v>45</v>
      </c>
      <c r="G9" s="24">
        <v>37</v>
      </c>
      <c r="H9" s="24">
        <v>268</v>
      </c>
      <c r="I9" s="24">
        <v>109.71</v>
      </c>
      <c r="J9" s="24">
        <v>562</v>
      </c>
      <c r="K9" s="24">
        <v>160</v>
      </c>
    </row>
    <row r="10" spans="1:14" x14ac:dyDescent="0.25">
      <c r="A10" s="12" t="s">
        <v>18</v>
      </c>
      <c r="B10" s="24">
        <v>7.91</v>
      </c>
      <c r="C10" s="24">
        <v>26.7</v>
      </c>
      <c r="D10" s="24">
        <v>0.69</v>
      </c>
      <c r="E10" s="24">
        <v>19.89</v>
      </c>
      <c r="F10" s="24">
        <v>51.78</v>
      </c>
      <c r="G10" s="24">
        <v>84.76</v>
      </c>
      <c r="H10" s="24">
        <v>346.89</v>
      </c>
      <c r="I10" s="24">
        <v>109.71</v>
      </c>
      <c r="J10" s="24">
        <v>688.44</v>
      </c>
      <c r="K10" s="24">
        <v>212.89</v>
      </c>
    </row>
    <row r="11" spans="1:14" x14ac:dyDescent="0.25">
      <c r="A11" s="12" t="s">
        <v>19</v>
      </c>
      <c r="B11" s="3">
        <v>7.31</v>
      </c>
      <c r="C11" s="24">
        <v>44.9</v>
      </c>
      <c r="D11" s="24">
        <v>0.69</v>
      </c>
      <c r="E11" s="24">
        <v>22</v>
      </c>
      <c r="F11" s="24">
        <v>51</v>
      </c>
      <c r="G11" s="24">
        <v>49</v>
      </c>
      <c r="H11" s="24">
        <v>336</v>
      </c>
      <c r="I11" s="3">
        <v>64</v>
      </c>
      <c r="J11" s="3">
        <v>634</v>
      </c>
      <c r="K11" s="3">
        <v>400</v>
      </c>
    </row>
    <row r="12" spans="1:14" x14ac:dyDescent="0.25">
      <c r="A12" s="12" t="s">
        <v>20</v>
      </c>
      <c r="B12" s="3">
        <v>8.01</v>
      </c>
      <c r="C12" s="24">
        <v>26.7</v>
      </c>
      <c r="D12" s="24">
        <v>0.59</v>
      </c>
      <c r="E12" s="24">
        <v>17</v>
      </c>
      <c r="F12" s="24">
        <v>67</v>
      </c>
      <c r="G12" s="24">
        <v>53</v>
      </c>
      <c r="H12" s="24">
        <v>388</v>
      </c>
      <c r="I12" s="24">
        <v>112</v>
      </c>
      <c r="J12" s="3">
        <v>694</v>
      </c>
      <c r="K12" s="3">
        <v>132</v>
      </c>
    </row>
    <row r="13" spans="1:14" x14ac:dyDescent="0.25">
      <c r="A13" s="12" t="s">
        <v>21</v>
      </c>
      <c r="B13" s="24">
        <v>7.91</v>
      </c>
      <c r="C13" s="24">
        <v>26.7</v>
      </c>
      <c r="D13" s="24">
        <v>0.69</v>
      </c>
      <c r="E13" s="24">
        <v>19.89</v>
      </c>
      <c r="F13" s="24">
        <v>51.78</v>
      </c>
      <c r="G13" s="24">
        <v>84.76</v>
      </c>
      <c r="H13" s="24">
        <v>346.89</v>
      </c>
      <c r="I13" s="24">
        <v>109.71</v>
      </c>
      <c r="J13" s="24">
        <v>688.44</v>
      </c>
      <c r="K13" s="24">
        <v>212.89</v>
      </c>
    </row>
    <row r="14" spans="1:14" x14ac:dyDescent="0.25">
      <c r="A14" s="12" t="s">
        <v>22</v>
      </c>
      <c r="B14" s="24">
        <v>7.79</v>
      </c>
      <c r="C14" s="3">
        <v>23.81</v>
      </c>
      <c r="D14" s="24">
        <v>0.59</v>
      </c>
      <c r="E14" s="24">
        <v>14</v>
      </c>
      <c r="F14" s="24">
        <v>50</v>
      </c>
      <c r="G14" s="24">
        <v>47</v>
      </c>
      <c r="H14" s="24">
        <v>320</v>
      </c>
      <c r="I14" s="24">
        <v>109.71</v>
      </c>
      <c r="J14" s="24">
        <v>532</v>
      </c>
      <c r="K14" s="24">
        <v>328</v>
      </c>
    </row>
    <row r="15" spans="1:14" x14ac:dyDescent="0.25">
      <c r="A15" s="12" t="s">
        <v>23</v>
      </c>
      <c r="B15" s="24">
        <v>7.91</v>
      </c>
      <c r="C15" s="24">
        <v>26.7</v>
      </c>
      <c r="D15" s="24">
        <v>0.69</v>
      </c>
      <c r="E15" s="24">
        <v>19.89</v>
      </c>
      <c r="F15" s="24">
        <v>51.78</v>
      </c>
      <c r="G15" s="24">
        <v>84.76</v>
      </c>
      <c r="H15" s="24">
        <v>346.89</v>
      </c>
      <c r="I15" s="24">
        <v>109.71</v>
      </c>
      <c r="J15" s="24">
        <v>688.44</v>
      </c>
      <c r="K15" s="24">
        <v>212.89</v>
      </c>
    </row>
    <row r="16" spans="1:14" x14ac:dyDescent="0.25">
      <c r="A16" s="12" t="s">
        <v>24</v>
      </c>
      <c r="B16" s="24">
        <v>8.2799999999999994</v>
      </c>
      <c r="C16" s="8">
        <v>26.7</v>
      </c>
      <c r="D16" s="24">
        <v>0.6</v>
      </c>
      <c r="E16" s="24">
        <v>14</v>
      </c>
      <c r="F16" s="24">
        <v>66</v>
      </c>
      <c r="G16" s="24">
        <v>66</v>
      </c>
      <c r="H16" s="24">
        <v>424</v>
      </c>
      <c r="I16" s="24">
        <v>109.71</v>
      </c>
      <c r="J16" s="24">
        <v>688</v>
      </c>
      <c r="K16" s="24">
        <v>336</v>
      </c>
    </row>
    <row r="17" spans="1:13" x14ac:dyDescent="0.25">
      <c r="A17" s="12" t="s">
        <v>25</v>
      </c>
      <c r="B17" s="24">
        <v>8</v>
      </c>
      <c r="C17" s="24">
        <v>26.7</v>
      </c>
      <c r="D17" s="24">
        <v>0.56000000000000005</v>
      </c>
      <c r="E17" s="24">
        <v>29</v>
      </c>
      <c r="F17" s="24">
        <v>93</v>
      </c>
      <c r="G17" s="24">
        <v>88</v>
      </c>
      <c r="H17" s="24">
        <v>600</v>
      </c>
      <c r="I17" s="24">
        <v>109.71</v>
      </c>
      <c r="J17" s="24">
        <v>1426</v>
      </c>
      <c r="K17" s="24">
        <v>232</v>
      </c>
    </row>
    <row r="18" spans="1:13" x14ac:dyDescent="0.25">
      <c r="A18" s="12" t="s">
        <v>26</v>
      </c>
      <c r="B18" s="5">
        <v>7.91</v>
      </c>
      <c r="C18" s="5">
        <v>26.7</v>
      </c>
      <c r="D18" s="5">
        <v>0.69</v>
      </c>
      <c r="E18" s="5">
        <v>19.89</v>
      </c>
      <c r="F18" s="5">
        <v>51.78</v>
      </c>
      <c r="G18" s="5">
        <v>84.76</v>
      </c>
      <c r="H18" s="5">
        <v>346.89</v>
      </c>
      <c r="I18" s="5">
        <v>109.71</v>
      </c>
      <c r="J18" s="5">
        <v>688.44</v>
      </c>
      <c r="K18" s="5">
        <v>212.89</v>
      </c>
    </row>
    <row r="19" spans="1:13" x14ac:dyDescent="0.25">
      <c r="A19" s="12" t="s">
        <v>27</v>
      </c>
      <c r="B19" s="24">
        <v>7.91</v>
      </c>
      <c r="C19" s="24">
        <v>26.7</v>
      </c>
      <c r="D19" s="24">
        <v>0.69</v>
      </c>
      <c r="E19" s="24">
        <v>19.89</v>
      </c>
      <c r="F19" s="24">
        <v>51.78</v>
      </c>
      <c r="G19" s="24">
        <v>84.76</v>
      </c>
      <c r="H19" s="24">
        <v>346.89</v>
      </c>
      <c r="I19" s="24">
        <v>109.71</v>
      </c>
      <c r="J19" s="24">
        <v>688.44</v>
      </c>
      <c r="K19" s="24">
        <v>212.89</v>
      </c>
    </row>
    <row r="20" spans="1:13" x14ac:dyDescent="0.25">
      <c r="A20" s="12" t="s">
        <v>28</v>
      </c>
      <c r="B20" s="24">
        <v>7.91</v>
      </c>
      <c r="C20" s="24">
        <v>26.7</v>
      </c>
      <c r="D20" s="24">
        <v>0.69</v>
      </c>
      <c r="E20" s="24">
        <v>19.89</v>
      </c>
      <c r="F20" s="24">
        <v>51.78</v>
      </c>
      <c r="G20" s="24">
        <v>84.76</v>
      </c>
      <c r="H20" s="24">
        <v>346.89</v>
      </c>
      <c r="I20" s="24">
        <v>109.71</v>
      </c>
      <c r="J20" s="24">
        <v>688.44</v>
      </c>
      <c r="K20" s="24">
        <v>212.89</v>
      </c>
    </row>
    <row r="21" spans="1:13" x14ac:dyDescent="0.25">
      <c r="A21" s="12" t="s">
        <v>29</v>
      </c>
      <c r="B21" s="24">
        <v>7.91</v>
      </c>
      <c r="C21" s="24">
        <v>26.7</v>
      </c>
      <c r="D21" s="24">
        <v>0.69</v>
      </c>
      <c r="E21" s="24">
        <v>19.89</v>
      </c>
      <c r="F21" s="24">
        <v>51.78</v>
      </c>
      <c r="G21" s="24">
        <v>84.76</v>
      </c>
      <c r="H21" s="24">
        <v>346.89</v>
      </c>
      <c r="I21" s="24">
        <v>109.71</v>
      </c>
      <c r="J21" s="24">
        <v>688.44</v>
      </c>
      <c r="K21" s="24">
        <v>212.89</v>
      </c>
    </row>
    <row r="22" spans="1:13" x14ac:dyDescent="0.25">
      <c r="A22" s="12" t="s">
        <v>30</v>
      </c>
      <c r="B22" s="24">
        <v>7.95</v>
      </c>
      <c r="C22" s="24">
        <v>26.7</v>
      </c>
      <c r="D22" s="24">
        <v>1.01</v>
      </c>
      <c r="E22" s="24">
        <v>11</v>
      </c>
      <c r="F22" s="24">
        <v>59</v>
      </c>
      <c r="G22" s="24">
        <v>58</v>
      </c>
      <c r="H22" s="24">
        <v>392</v>
      </c>
      <c r="I22" s="24">
        <v>256</v>
      </c>
      <c r="J22" s="24">
        <v>988</v>
      </c>
      <c r="K22" s="24">
        <v>68</v>
      </c>
    </row>
    <row r="23" spans="1:13" x14ac:dyDescent="0.25">
      <c r="A23" s="12" t="s">
        <v>31</v>
      </c>
      <c r="B23" s="24">
        <v>8.0399999999999991</v>
      </c>
      <c r="C23" s="24">
        <v>12.09</v>
      </c>
      <c r="D23" s="24">
        <v>0.6</v>
      </c>
      <c r="E23" s="24">
        <v>29</v>
      </c>
      <c r="F23" s="24">
        <v>45</v>
      </c>
      <c r="G23" s="24">
        <v>46</v>
      </c>
      <c r="H23" s="24">
        <v>304</v>
      </c>
      <c r="I23" s="24">
        <v>272</v>
      </c>
      <c r="J23" s="24">
        <v>894</v>
      </c>
      <c r="K23" s="24">
        <v>188</v>
      </c>
    </row>
    <row r="24" spans="1:13" x14ac:dyDescent="0.25">
      <c r="A24" s="12" t="s">
        <v>51</v>
      </c>
      <c r="B24" s="24">
        <v>7.91</v>
      </c>
      <c r="C24" s="24">
        <v>26.7</v>
      </c>
      <c r="D24" s="24">
        <v>0.69</v>
      </c>
      <c r="E24" s="24">
        <v>19.89</v>
      </c>
      <c r="F24" s="24">
        <v>51.78</v>
      </c>
      <c r="G24" s="24">
        <v>84.76</v>
      </c>
      <c r="H24" s="24">
        <v>346.89</v>
      </c>
      <c r="I24" s="24">
        <v>109.71</v>
      </c>
      <c r="J24" s="24">
        <v>688.44</v>
      </c>
      <c r="K24" s="24">
        <v>212.89</v>
      </c>
    </row>
    <row r="25" spans="1:13" x14ac:dyDescent="0.25">
      <c r="A25" s="12" t="s">
        <v>52</v>
      </c>
      <c r="B25" s="24">
        <v>7.91</v>
      </c>
      <c r="C25" s="24">
        <v>26.7</v>
      </c>
      <c r="D25" s="24">
        <v>0.69</v>
      </c>
      <c r="E25" s="24">
        <v>19.89</v>
      </c>
      <c r="F25" s="24">
        <v>51.78</v>
      </c>
      <c r="G25" s="24">
        <v>84.76</v>
      </c>
      <c r="H25" s="24">
        <v>346.89</v>
      </c>
      <c r="I25" s="24">
        <v>109.71</v>
      </c>
      <c r="J25" s="24">
        <v>688.44</v>
      </c>
      <c r="K25" s="24">
        <v>212.89</v>
      </c>
    </row>
    <row r="26" spans="1:13" x14ac:dyDescent="0.25">
      <c r="A26" s="12" t="s">
        <v>53</v>
      </c>
      <c r="B26" s="24">
        <v>8.1300000000000008</v>
      </c>
      <c r="C26" s="24">
        <v>44.82</v>
      </c>
      <c r="D26" s="24">
        <v>0.57999999999999996</v>
      </c>
      <c r="E26" s="24">
        <v>29</v>
      </c>
      <c r="F26" s="24">
        <v>42</v>
      </c>
      <c r="G26" s="24">
        <v>21</v>
      </c>
      <c r="H26" s="24">
        <v>188</v>
      </c>
      <c r="I26" s="24">
        <v>56</v>
      </c>
      <c r="J26" s="24">
        <v>558</v>
      </c>
      <c r="K26" s="24">
        <v>324</v>
      </c>
    </row>
    <row r="27" spans="1:13" x14ac:dyDescent="0.25">
      <c r="A27" s="12" t="s">
        <v>54</v>
      </c>
      <c r="B27" s="24">
        <v>7.99</v>
      </c>
      <c r="C27" s="24">
        <v>26.7</v>
      </c>
      <c r="D27" s="24">
        <v>0.69</v>
      </c>
      <c r="E27" s="24">
        <v>14</v>
      </c>
      <c r="F27" s="24">
        <v>29</v>
      </c>
      <c r="G27" s="24">
        <v>23</v>
      </c>
      <c r="H27" s="24">
        <v>168</v>
      </c>
      <c r="I27" s="24">
        <v>24</v>
      </c>
      <c r="J27" s="24">
        <v>324</v>
      </c>
      <c r="K27" s="24">
        <v>96</v>
      </c>
    </row>
    <row r="28" spans="1:13" x14ac:dyDescent="0.25">
      <c r="A28" s="12" t="s">
        <v>55</v>
      </c>
      <c r="B28" s="24">
        <v>7.98</v>
      </c>
      <c r="C28" s="24">
        <v>26.7</v>
      </c>
      <c r="D28" s="24">
        <v>0.88</v>
      </c>
      <c r="E28" s="24">
        <v>16</v>
      </c>
      <c r="F28" s="24">
        <v>51</v>
      </c>
      <c r="G28" s="24">
        <v>53</v>
      </c>
      <c r="H28" s="24">
        <v>348</v>
      </c>
      <c r="I28" s="24">
        <v>80</v>
      </c>
      <c r="J28" s="24">
        <v>594</v>
      </c>
      <c r="K28" s="24">
        <v>136</v>
      </c>
    </row>
    <row r="29" spans="1:13" x14ac:dyDescent="0.25">
      <c r="A29" s="12" t="s">
        <v>56</v>
      </c>
      <c r="B29" s="24">
        <v>7.91</v>
      </c>
      <c r="C29" s="24">
        <v>11.26</v>
      </c>
      <c r="D29" s="24">
        <v>0.69</v>
      </c>
      <c r="E29" s="24">
        <v>2</v>
      </c>
      <c r="F29" s="24">
        <v>19</v>
      </c>
      <c r="G29" s="24">
        <v>20</v>
      </c>
      <c r="H29" s="24">
        <v>432</v>
      </c>
      <c r="I29" s="24">
        <v>40</v>
      </c>
      <c r="J29" s="24">
        <v>264</v>
      </c>
      <c r="K29" s="24">
        <v>132</v>
      </c>
    </row>
    <row r="30" spans="1:13" x14ac:dyDescent="0.25">
      <c r="A30" s="16" t="s">
        <v>70</v>
      </c>
      <c r="B30" s="16">
        <v>8.5</v>
      </c>
      <c r="C30" s="16">
        <v>45</v>
      </c>
      <c r="D30" s="16">
        <v>1.5</v>
      </c>
      <c r="E30" s="16">
        <v>150</v>
      </c>
      <c r="F30" s="16">
        <v>75</v>
      </c>
      <c r="G30" s="16">
        <v>30</v>
      </c>
      <c r="H30" s="16">
        <v>300</v>
      </c>
      <c r="I30" s="16">
        <v>250</v>
      </c>
      <c r="J30" s="16">
        <v>500</v>
      </c>
      <c r="K30" s="16">
        <v>200</v>
      </c>
    </row>
    <row r="31" spans="1:13" x14ac:dyDescent="0.25">
      <c r="A31" s="16" t="s">
        <v>71</v>
      </c>
      <c r="B31">
        <f>1/B30</f>
        <v>0.11764705882352941</v>
      </c>
      <c r="C31">
        <f t="shared" ref="C31:K31" si="0">1/C30</f>
        <v>2.2222222222222223E-2</v>
      </c>
      <c r="D31">
        <f t="shared" si="0"/>
        <v>0.66666666666666663</v>
      </c>
      <c r="E31">
        <f t="shared" si="0"/>
        <v>6.6666666666666671E-3</v>
      </c>
      <c r="F31">
        <f t="shared" si="0"/>
        <v>1.3333333333333334E-2</v>
      </c>
      <c r="G31">
        <f t="shared" si="0"/>
        <v>3.3333333333333333E-2</v>
      </c>
      <c r="H31">
        <f t="shared" si="0"/>
        <v>3.3333333333333335E-3</v>
      </c>
      <c r="I31">
        <f t="shared" si="0"/>
        <v>4.0000000000000001E-3</v>
      </c>
      <c r="J31">
        <f t="shared" si="0"/>
        <v>2E-3</v>
      </c>
      <c r="K31">
        <f t="shared" si="0"/>
        <v>5.0000000000000001E-3</v>
      </c>
    </row>
    <row r="32" spans="1:13" x14ac:dyDescent="0.25">
      <c r="A32" s="16" t="s">
        <v>72</v>
      </c>
      <c r="B32">
        <f>1/(B31:K31)</f>
        <v>8.5</v>
      </c>
      <c r="C32" s="17">
        <v>8.5</v>
      </c>
      <c r="D32" s="17">
        <v>8.5</v>
      </c>
      <c r="E32" s="17">
        <v>8.5</v>
      </c>
      <c r="F32" s="17">
        <v>8.5</v>
      </c>
      <c r="G32" s="17">
        <v>8.5</v>
      </c>
      <c r="H32" s="17">
        <v>8.5</v>
      </c>
      <c r="I32" s="17">
        <v>8.5</v>
      </c>
      <c r="J32" s="17">
        <v>8.5</v>
      </c>
      <c r="K32" s="17">
        <v>8.5</v>
      </c>
      <c r="L32" s="17"/>
      <c r="M32" s="17"/>
    </row>
    <row r="33" spans="1:12" x14ac:dyDescent="0.25">
      <c r="A33" s="16" t="s">
        <v>73</v>
      </c>
      <c r="B33">
        <f>B32*B31</f>
        <v>1</v>
      </c>
      <c r="C33">
        <f t="shared" ref="C33:K33" si="1">C32*C31</f>
        <v>0.18888888888888888</v>
      </c>
      <c r="D33">
        <f t="shared" si="1"/>
        <v>5.6666666666666661</v>
      </c>
      <c r="E33">
        <f t="shared" si="1"/>
        <v>5.6666666666666671E-2</v>
      </c>
      <c r="F33">
        <f t="shared" si="1"/>
        <v>0.11333333333333334</v>
      </c>
      <c r="G33">
        <f t="shared" si="1"/>
        <v>0.28333333333333333</v>
      </c>
      <c r="H33">
        <f t="shared" si="1"/>
        <v>2.8333333333333335E-2</v>
      </c>
      <c r="I33">
        <f t="shared" si="1"/>
        <v>3.4000000000000002E-2</v>
      </c>
      <c r="J33">
        <f t="shared" si="1"/>
        <v>1.7000000000000001E-2</v>
      </c>
      <c r="K33">
        <f t="shared" si="1"/>
        <v>4.2500000000000003E-2</v>
      </c>
      <c r="L33">
        <f>SUM(B33:K33)</f>
        <v>7.4307222222222222</v>
      </c>
    </row>
    <row r="34" spans="1:12" x14ac:dyDescent="0.25">
      <c r="A34" s="16" t="s">
        <v>74</v>
      </c>
      <c r="B34">
        <f>100*((B2-7)/(B30-7))</f>
        <v>59.333333333333314</v>
      </c>
      <c r="C34">
        <f>100*(C2/C30)</f>
        <v>68.111111111111114</v>
      </c>
      <c r="D34">
        <f t="shared" ref="D34:K34" si="2">100*(D2/D30)</f>
        <v>83.333333333333343</v>
      </c>
      <c r="E34">
        <f t="shared" si="2"/>
        <v>22</v>
      </c>
      <c r="F34">
        <f t="shared" si="2"/>
        <v>37.333333333333336</v>
      </c>
      <c r="G34">
        <f t="shared" si="2"/>
        <v>282.53333333333336</v>
      </c>
      <c r="H34">
        <f t="shared" si="2"/>
        <v>64</v>
      </c>
      <c r="I34">
        <f t="shared" si="2"/>
        <v>12.8</v>
      </c>
      <c r="J34">
        <f t="shared" si="2"/>
        <v>93.600000000000009</v>
      </c>
      <c r="K34">
        <f t="shared" si="2"/>
        <v>124</v>
      </c>
    </row>
    <row r="35" spans="1:12" x14ac:dyDescent="0.25">
      <c r="A35" s="16" t="s">
        <v>75</v>
      </c>
      <c r="B35">
        <f>100*((B3-7)/(B30-7))</f>
        <v>60.666666666666679</v>
      </c>
      <c r="C35">
        <f>100*(C3/C30)</f>
        <v>59.333333333333329</v>
      </c>
      <c r="D35">
        <f t="shared" ref="D35:K35" si="3">100*(D3/D30)</f>
        <v>46</v>
      </c>
      <c r="E35">
        <f t="shared" si="3"/>
        <v>13.26</v>
      </c>
      <c r="F35">
        <f t="shared" si="3"/>
        <v>69.040000000000006</v>
      </c>
      <c r="G35">
        <f t="shared" si="3"/>
        <v>282.53333333333336</v>
      </c>
      <c r="H35">
        <f t="shared" si="3"/>
        <v>115.63</v>
      </c>
      <c r="I35">
        <f t="shared" si="3"/>
        <v>43.883999999999993</v>
      </c>
      <c r="J35">
        <f t="shared" si="3"/>
        <v>137.68800000000002</v>
      </c>
      <c r="K35">
        <f t="shared" si="3"/>
        <v>106.44499999999999</v>
      </c>
    </row>
    <row r="36" spans="1:12" x14ac:dyDescent="0.25">
      <c r="A36" s="16" t="s">
        <v>76</v>
      </c>
      <c r="B36">
        <f>100*((B4-7)/(B30-7))</f>
        <v>16.000000000000014</v>
      </c>
      <c r="C36">
        <f>100*(C4/C30)</f>
        <v>59.333333333333329</v>
      </c>
      <c r="D36">
        <f t="shared" ref="D36:K36" si="4">100*(D4/D30)</f>
        <v>27.333333333333332</v>
      </c>
      <c r="E36">
        <f t="shared" si="4"/>
        <v>7.333333333333333</v>
      </c>
      <c r="F36">
        <f t="shared" si="4"/>
        <v>82.666666666666671</v>
      </c>
      <c r="G36">
        <f t="shared" si="4"/>
        <v>196.66666666666666</v>
      </c>
      <c r="H36">
        <f t="shared" si="4"/>
        <v>133.33333333333331</v>
      </c>
      <c r="I36">
        <f t="shared" si="4"/>
        <v>41.6</v>
      </c>
      <c r="J36">
        <f t="shared" si="4"/>
        <v>142.79999999999998</v>
      </c>
      <c r="K36">
        <f t="shared" si="4"/>
        <v>104</v>
      </c>
    </row>
    <row r="37" spans="1:12" x14ac:dyDescent="0.25">
      <c r="A37" s="16" t="s">
        <v>77</v>
      </c>
      <c r="B37">
        <f>100*((B5-7)/(B30-7))</f>
        <v>73.3333333333333</v>
      </c>
      <c r="C37">
        <f>100*(C5/C30)</f>
        <v>59.333333333333329</v>
      </c>
      <c r="D37">
        <f t="shared" ref="D37:K37" si="5">100*(D5/D30)</f>
        <v>46.666666666666664</v>
      </c>
      <c r="E37">
        <f t="shared" si="5"/>
        <v>12</v>
      </c>
      <c r="F37">
        <f t="shared" si="5"/>
        <v>86.666666666666671</v>
      </c>
      <c r="G37">
        <f t="shared" si="5"/>
        <v>221.99999999999997</v>
      </c>
      <c r="H37">
        <f t="shared" si="5"/>
        <v>145.33333333333334</v>
      </c>
      <c r="I37">
        <f t="shared" si="5"/>
        <v>70.399999999999991</v>
      </c>
      <c r="J37">
        <f t="shared" si="5"/>
        <v>185.60000000000002</v>
      </c>
      <c r="K37">
        <f t="shared" si="5"/>
        <v>66</v>
      </c>
    </row>
    <row r="38" spans="1:12" x14ac:dyDescent="0.25">
      <c r="A38" s="16" t="s">
        <v>78</v>
      </c>
      <c r="B38">
        <f>100*((B6-7)/(B30-7))</f>
        <v>70.6666666666667</v>
      </c>
      <c r="C38">
        <f>100*(C6/C30)</f>
        <v>59.333333333333329</v>
      </c>
      <c r="D38">
        <f t="shared" ref="D38:K38" si="6">100*(D6/D30)</f>
        <v>66</v>
      </c>
      <c r="E38">
        <f t="shared" si="6"/>
        <v>12</v>
      </c>
      <c r="F38">
        <f t="shared" si="6"/>
        <v>57.333333333333336</v>
      </c>
      <c r="G38">
        <f t="shared" si="6"/>
        <v>150</v>
      </c>
      <c r="H38">
        <f t="shared" si="6"/>
        <v>98.666666666666671</v>
      </c>
      <c r="I38">
        <f t="shared" si="6"/>
        <v>44.800000000000004</v>
      </c>
      <c r="J38">
        <f t="shared" si="6"/>
        <v>136.4</v>
      </c>
      <c r="K38">
        <f t="shared" si="6"/>
        <v>40</v>
      </c>
    </row>
    <row r="39" spans="1:12" x14ac:dyDescent="0.25">
      <c r="A39" s="16" t="s">
        <v>79</v>
      </c>
      <c r="B39">
        <f>100*((B7-7)/(B30-7))</f>
        <v>74.666666666666615</v>
      </c>
      <c r="C39">
        <f>100*(C7/C30)</f>
        <v>59.333333333333329</v>
      </c>
      <c r="D39">
        <f t="shared" ref="D39:K39" si="7">100*(D7/D30)</f>
        <v>44</v>
      </c>
      <c r="E39">
        <f t="shared" si="7"/>
        <v>22</v>
      </c>
      <c r="F39">
        <f t="shared" si="7"/>
        <v>68</v>
      </c>
      <c r="G39">
        <f t="shared" si="7"/>
        <v>160</v>
      </c>
      <c r="H39">
        <f t="shared" si="7"/>
        <v>109.33333333333333</v>
      </c>
      <c r="I39">
        <f t="shared" si="7"/>
        <v>44.800000000000004</v>
      </c>
      <c r="J39">
        <f t="shared" si="7"/>
        <v>140.79999999999998</v>
      </c>
      <c r="K39">
        <f t="shared" si="7"/>
        <v>148</v>
      </c>
    </row>
    <row r="40" spans="1:12" x14ac:dyDescent="0.25">
      <c r="A40" s="16" t="s">
        <v>80</v>
      </c>
      <c r="B40">
        <f>100*((B8-7)/(B30-7))</f>
        <v>41.999999999999993</v>
      </c>
      <c r="C40">
        <f>100*(C8/C30)</f>
        <v>59.333333333333329</v>
      </c>
      <c r="D40">
        <f t="shared" ref="D40:K40" si="8">100*(D8/D30)</f>
        <v>15.333333333333336</v>
      </c>
      <c r="E40">
        <f t="shared" si="8"/>
        <v>9.3333333333333339</v>
      </c>
      <c r="F40">
        <f t="shared" si="8"/>
        <v>88</v>
      </c>
      <c r="G40">
        <f t="shared" si="8"/>
        <v>206.66666666666669</v>
      </c>
      <c r="H40">
        <f t="shared" si="8"/>
        <v>141.33333333333334</v>
      </c>
      <c r="I40">
        <f t="shared" si="8"/>
        <v>38.4</v>
      </c>
      <c r="J40">
        <f t="shared" si="8"/>
        <v>147.6</v>
      </c>
      <c r="K40">
        <f t="shared" si="8"/>
        <v>168</v>
      </c>
    </row>
    <row r="41" spans="1:12" x14ac:dyDescent="0.25">
      <c r="A41" s="16" t="s">
        <v>81</v>
      </c>
      <c r="B41">
        <f>100*((B9-7)/(B30-7))</f>
        <v>65.333333333333371</v>
      </c>
      <c r="C41">
        <f>100*(C9/C30)</f>
        <v>43.000000000000007</v>
      </c>
      <c r="D41">
        <f t="shared" ref="D41:K41" si="9">100*(D9/D30)</f>
        <v>46</v>
      </c>
      <c r="E41">
        <f t="shared" si="9"/>
        <v>22.666666666666664</v>
      </c>
      <c r="F41">
        <f t="shared" si="9"/>
        <v>60</v>
      </c>
      <c r="G41">
        <f t="shared" si="9"/>
        <v>123.33333333333334</v>
      </c>
      <c r="H41">
        <f t="shared" si="9"/>
        <v>89.333333333333329</v>
      </c>
      <c r="I41">
        <f t="shared" si="9"/>
        <v>43.883999999999993</v>
      </c>
      <c r="J41">
        <f t="shared" si="9"/>
        <v>112.4</v>
      </c>
      <c r="K41">
        <f t="shared" si="9"/>
        <v>80</v>
      </c>
    </row>
    <row r="42" spans="1:12" x14ac:dyDescent="0.25">
      <c r="A42" s="16" t="s">
        <v>82</v>
      </c>
      <c r="B42">
        <f>100*((B10-7)/(B30-7))</f>
        <v>60.666666666666679</v>
      </c>
      <c r="C42" s="15">
        <f>100*(C10/C30)</f>
        <v>59.333333333333329</v>
      </c>
      <c r="D42" s="15">
        <f t="shared" ref="D42:K42" si="10">100*(D10/D30)</f>
        <v>46</v>
      </c>
      <c r="E42" s="15">
        <f t="shared" si="10"/>
        <v>13.26</v>
      </c>
      <c r="F42" s="15">
        <f t="shared" si="10"/>
        <v>69.040000000000006</v>
      </c>
      <c r="G42" s="15">
        <f t="shared" si="10"/>
        <v>282.53333333333336</v>
      </c>
      <c r="H42" s="15">
        <f t="shared" si="10"/>
        <v>115.63</v>
      </c>
      <c r="I42" s="15">
        <f t="shared" si="10"/>
        <v>43.883999999999993</v>
      </c>
      <c r="J42" s="15">
        <f t="shared" si="10"/>
        <v>137.68800000000002</v>
      </c>
      <c r="K42" s="15">
        <f t="shared" si="10"/>
        <v>106.44499999999999</v>
      </c>
    </row>
    <row r="43" spans="1:12" x14ac:dyDescent="0.25">
      <c r="A43" s="16" t="s">
        <v>83</v>
      </c>
      <c r="B43">
        <f>100*((B11-7)/(B30-7))</f>
        <v>20.666666666666643</v>
      </c>
      <c r="C43">
        <f>100*(C11/C30)</f>
        <v>99.777777777777771</v>
      </c>
      <c r="D43">
        <f t="shared" ref="D43:K43" si="11">100*(D11/D30)</f>
        <v>46</v>
      </c>
      <c r="E43">
        <f t="shared" si="11"/>
        <v>14.666666666666666</v>
      </c>
      <c r="F43">
        <f t="shared" si="11"/>
        <v>68</v>
      </c>
      <c r="G43">
        <f t="shared" si="11"/>
        <v>163.33333333333334</v>
      </c>
      <c r="H43">
        <f t="shared" si="11"/>
        <v>112.00000000000001</v>
      </c>
      <c r="I43">
        <f t="shared" si="11"/>
        <v>25.6</v>
      </c>
      <c r="J43">
        <f t="shared" si="11"/>
        <v>126.8</v>
      </c>
      <c r="K43">
        <f t="shared" si="11"/>
        <v>200</v>
      </c>
    </row>
    <row r="44" spans="1:12" x14ac:dyDescent="0.25">
      <c r="A44" s="16" t="s">
        <v>84</v>
      </c>
      <c r="B44">
        <f>100*((B12-7)/(B30-7))</f>
        <v>67.333333333333329</v>
      </c>
      <c r="C44">
        <f>100*(C12/C30)</f>
        <v>59.333333333333329</v>
      </c>
      <c r="D44">
        <f t="shared" ref="D44:K44" si="12">100*(D12/D30)</f>
        <v>39.333333333333329</v>
      </c>
      <c r="E44">
        <f t="shared" si="12"/>
        <v>11.333333333333332</v>
      </c>
      <c r="F44">
        <f t="shared" si="12"/>
        <v>89.333333333333329</v>
      </c>
      <c r="G44">
        <f t="shared" si="12"/>
        <v>176.66666666666666</v>
      </c>
      <c r="H44">
        <f t="shared" si="12"/>
        <v>129.33333333333331</v>
      </c>
      <c r="I44">
        <f t="shared" si="12"/>
        <v>44.800000000000004</v>
      </c>
      <c r="J44">
        <f t="shared" si="12"/>
        <v>138.79999999999998</v>
      </c>
      <c r="K44">
        <f t="shared" si="12"/>
        <v>66</v>
      </c>
    </row>
    <row r="45" spans="1:12" x14ac:dyDescent="0.25">
      <c r="A45" s="16" t="s">
        <v>85</v>
      </c>
      <c r="B45">
        <f>100*((B13-7)/(B30-7))</f>
        <v>60.666666666666679</v>
      </c>
      <c r="C45">
        <f>100*(C13/C30)</f>
        <v>59.333333333333329</v>
      </c>
      <c r="D45">
        <f t="shared" ref="D45:K45" si="13">100*(D13/D30)</f>
        <v>46</v>
      </c>
      <c r="E45">
        <f t="shared" si="13"/>
        <v>13.26</v>
      </c>
      <c r="F45">
        <f t="shared" si="13"/>
        <v>69.040000000000006</v>
      </c>
      <c r="G45">
        <f t="shared" si="13"/>
        <v>282.53333333333336</v>
      </c>
      <c r="H45">
        <f t="shared" si="13"/>
        <v>115.63</v>
      </c>
      <c r="I45">
        <f t="shared" si="13"/>
        <v>43.883999999999993</v>
      </c>
      <c r="J45">
        <f t="shared" si="13"/>
        <v>137.68800000000002</v>
      </c>
      <c r="K45">
        <f t="shared" si="13"/>
        <v>106.44499999999999</v>
      </c>
    </row>
    <row r="46" spans="1:12" x14ac:dyDescent="0.25">
      <c r="A46" s="16" t="s">
        <v>86</v>
      </c>
      <c r="B46">
        <f>100*((B14-7)/(B30-7))</f>
        <v>52.666666666666671</v>
      </c>
      <c r="C46">
        <f>100*(C14/C30)</f>
        <v>52.911111111111111</v>
      </c>
      <c r="D46">
        <f t="shared" ref="D46:K46" si="14">100*(D14/D30)</f>
        <v>39.333333333333329</v>
      </c>
      <c r="E46">
        <f t="shared" si="14"/>
        <v>9.3333333333333339</v>
      </c>
      <c r="F46">
        <f t="shared" si="14"/>
        <v>66.666666666666657</v>
      </c>
      <c r="G46">
        <f t="shared" si="14"/>
        <v>156.66666666666666</v>
      </c>
      <c r="H46">
        <f t="shared" si="14"/>
        <v>106.66666666666667</v>
      </c>
      <c r="I46">
        <f t="shared" si="14"/>
        <v>43.883999999999993</v>
      </c>
      <c r="J46">
        <f t="shared" si="14"/>
        <v>106.4</v>
      </c>
      <c r="K46">
        <f t="shared" si="14"/>
        <v>164</v>
      </c>
    </row>
    <row r="47" spans="1:12" x14ac:dyDescent="0.25">
      <c r="A47" s="16" t="s">
        <v>87</v>
      </c>
      <c r="B47">
        <f>100*((B15-7)/(B30-7))</f>
        <v>60.666666666666679</v>
      </c>
      <c r="C47">
        <f>100*(C15/C30)</f>
        <v>59.333333333333329</v>
      </c>
      <c r="D47">
        <f t="shared" ref="D47:K47" si="15">100*(D15/D30)</f>
        <v>46</v>
      </c>
      <c r="E47">
        <f t="shared" si="15"/>
        <v>13.26</v>
      </c>
      <c r="F47">
        <f t="shared" si="15"/>
        <v>69.040000000000006</v>
      </c>
      <c r="G47">
        <f t="shared" si="15"/>
        <v>282.53333333333336</v>
      </c>
      <c r="H47">
        <f t="shared" si="15"/>
        <v>115.63</v>
      </c>
      <c r="I47">
        <f t="shared" si="15"/>
        <v>43.883999999999993</v>
      </c>
      <c r="J47">
        <f t="shared" si="15"/>
        <v>137.68800000000002</v>
      </c>
      <c r="K47">
        <f t="shared" si="15"/>
        <v>106.44499999999999</v>
      </c>
    </row>
    <row r="48" spans="1:12" x14ac:dyDescent="0.25">
      <c r="A48" s="16" t="s">
        <v>88</v>
      </c>
      <c r="B48">
        <f>100*((B16-7)/(B30-7))</f>
        <v>85.3333333333333</v>
      </c>
      <c r="C48">
        <f>100*(C16/C30)</f>
        <v>59.333333333333329</v>
      </c>
      <c r="D48">
        <f t="shared" ref="D48:K48" si="16">100*(D16/D30)</f>
        <v>40</v>
      </c>
      <c r="E48">
        <f t="shared" si="16"/>
        <v>9.3333333333333339</v>
      </c>
      <c r="F48">
        <f t="shared" si="16"/>
        <v>88</v>
      </c>
      <c r="G48">
        <f t="shared" si="16"/>
        <v>220.00000000000003</v>
      </c>
      <c r="H48">
        <f t="shared" si="16"/>
        <v>141.33333333333334</v>
      </c>
      <c r="I48">
        <f t="shared" si="16"/>
        <v>43.883999999999993</v>
      </c>
      <c r="J48">
        <f t="shared" si="16"/>
        <v>137.6</v>
      </c>
      <c r="K48">
        <f t="shared" si="16"/>
        <v>168</v>
      </c>
    </row>
    <row r="49" spans="1:14" x14ac:dyDescent="0.25">
      <c r="A49" s="16" t="s">
        <v>89</v>
      </c>
      <c r="B49">
        <f>100*((B17-7)/(B30-7))</f>
        <v>66.666666666666657</v>
      </c>
      <c r="C49">
        <f>100*(C17/C30)</f>
        <v>59.333333333333329</v>
      </c>
      <c r="D49">
        <f t="shared" ref="D49:K49" si="17">100*(D17/D30)</f>
        <v>37.333333333333336</v>
      </c>
      <c r="E49">
        <f t="shared" si="17"/>
        <v>19.333333333333332</v>
      </c>
      <c r="F49">
        <f t="shared" si="17"/>
        <v>124</v>
      </c>
      <c r="G49">
        <f t="shared" si="17"/>
        <v>293.33333333333331</v>
      </c>
      <c r="H49">
        <f t="shared" si="17"/>
        <v>200</v>
      </c>
      <c r="I49">
        <f t="shared" si="17"/>
        <v>43.883999999999993</v>
      </c>
      <c r="J49">
        <f t="shared" si="17"/>
        <v>285.2</v>
      </c>
      <c r="K49">
        <f t="shared" si="17"/>
        <v>115.99999999999999</v>
      </c>
    </row>
    <row r="50" spans="1:14" x14ac:dyDescent="0.25">
      <c r="A50" s="16" t="s">
        <v>90</v>
      </c>
      <c r="B50">
        <f>100*((B18-7)/(B30-7))</f>
        <v>60.666666666666679</v>
      </c>
      <c r="C50">
        <f>100*(C18/C30)</f>
        <v>59.333333333333329</v>
      </c>
      <c r="D50">
        <f t="shared" ref="D50:K50" si="18">100*(D18/D30)</f>
        <v>46</v>
      </c>
      <c r="E50">
        <f t="shared" si="18"/>
        <v>13.26</v>
      </c>
      <c r="F50">
        <f t="shared" si="18"/>
        <v>69.040000000000006</v>
      </c>
      <c r="G50">
        <f t="shared" si="18"/>
        <v>282.53333333333336</v>
      </c>
      <c r="H50">
        <f t="shared" si="18"/>
        <v>115.63</v>
      </c>
      <c r="I50">
        <f t="shared" si="18"/>
        <v>43.883999999999993</v>
      </c>
      <c r="J50">
        <f t="shared" si="18"/>
        <v>137.68800000000002</v>
      </c>
      <c r="K50">
        <f t="shared" si="18"/>
        <v>106.44499999999999</v>
      </c>
    </row>
    <row r="51" spans="1:14" x14ac:dyDescent="0.25">
      <c r="A51" s="16" t="s">
        <v>91</v>
      </c>
      <c r="B51">
        <f>100*((B19-7)/(B30-7))</f>
        <v>60.666666666666679</v>
      </c>
      <c r="C51">
        <f>100*(C19/C30)</f>
        <v>59.333333333333329</v>
      </c>
      <c r="D51">
        <f t="shared" ref="D51:K51" si="19">100*(D19/D30)</f>
        <v>46</v>
      </c>
      <c r="E51">
        <f t="shared" si="19"/>
        <v>13.26</v>
      </c>
      <c r="F51">
        <f t="shared" si="19"/>
        <v>69.040000000000006</v>
      </c>
      <c r="G51">
        <f t="shared" si="19"/>
        <v>282.53333333333336</v>
      </c>
      <c r="H51">
        <f t="shared" si="19"/>
        <v>115.63</v>
      </c>
      <c r="I51">
        <f t="shared" si="19"/>
        <v>43.883999999999993</v>
      </c>
      <c r="J51">
        <f t="shared" si="19"/>
        <v>137.68800000000002</v>
      </c>
      <c r="K51">
        <f t="shared" si="19"/>
        <v>106.44499999999999</v>
      </c>
    </row>
    <row r="52" spans="1:14" x14ac:dyDescent="0.25">
      <c r="A52" s="16" t="s">
        <v>92</v>
      </c>
      <c r="B52">
        <f>100*((B20-7)/(B30-7))</f>
        <v>60.666666666666679</v>
      </c>
      <c r="C52">
        <f>100*(C20/C30)</f>
        <v>59.333333333333329</v>
      </c>
      <c r="D52">
        <f t="shared" ref="D52:K52" si="20">100*(D20/D30)</f>
        <v>46</v>
      </c>
      <c r="E52">
        <f t="shared" si="20"/>
        <v>13.26</v>
      </c>
      <c r="F52">
        <f t="shared" si="20"/>
        <v>69.040000000000006</v>
      </c>
      <c r="G52">
        <f t="shared" si="20"/>
        <v>282.53333333333336</v>
      </c>
      <c r="H52">
        <f t="shared" si="20"/>
        <v>115.63</v>
      </c>
      <c r="I52">
        <f t="shared" si="20"/>
        <v>43.883999999999993</v>
      </c>
      <c r="J52">
        <f t="shared" si="20"/>
        <v>137.68800000000002</v>
      </c>
      <c r="K52">
        <f t="shared" si="20"/>
        <v>106.44499999999999</v>
      </c>
    </row>
    <row r="53" spans="1:14" x14ac:dyDescent="0.25">
      <c r="A53" s="16" t="s">
        <v>93</v>
      </c>
      <c r="B53">
        <f>100*((B21-7)/(B30-7))</f>
        <v>60.666666666666679</v>
      </c>
      <c r="C53">
        <f>100*(C21/C30)</f>
        <v>59.333333333333329</v>
      </c>
      <c r="D53">
        <f t="shared" ref="D53:K53" si="21">100*(D21/D30)</f>
        <v>46</v>
      </c>
      <c r="E53">
        <f t="shared" si="21"/>
        <v>13.26</v>
      </c>
      <c r="F53">
        <f t="shared" si="21"/>
        <v>69.040000000000006</v>
      </c>
      <c r="G53">
        <f t="shared" si="21"/>
        <v>282.53333333333336</v>
      </c>
      <c r="H53">
        <f t="shared" si="21"/>
        <v>115.63</v>
      </c>
      <c r="I53">
        <f t="shared" si="21"/>
        <v>43.883999999999993</v>
      </c>
      <c r="J53">
        <f t="shared" si="21"/>
        <v>137.68800000000002</v>
      </c>
      <c r="K53">
        <f t="shared" si="21"/>
        <v>106.44499999999999</v>
      </c>
    </row>
    <row r="54" spans="1:14" x14ac:dyDescent="0.25">
      <c r="A54" s="16" t="s">
        <v>94</v>
      </c>
      <c r="B54">
        <f>100*((B22-7)/(B30-7))</f>
        <v>63.333333333333343</v>
      </c>
      <c r="C54">
        <f>100*(C22/C30)</f>
        <v>59.333333333333329</v>
      </c>
      <c r="D54">
        <f t="shared" ref="D54:K54" si="22">100*(D22/D30)</f>
        <v>67.333333333333329</v>
      </c>
      <c r="E54">
        <f t="shared" si="22"/>
        <v>7.333333333333333</v>
      </c>
      <c r="F54">
        <f t="shared" si="22"/>
        <v>78.666666666666657</v>
      </c>
      <c r="G54">
        <f t="shared" si="22"/>
        <v>193.33333333333334</v>
      </c>
      <c r="H54">
        <f t="shared" si="22"/>
        <v>130.66666666666666</v>
      </c>
      <c r="I54">
        <f t="shared" si="22"/>
        <v>102.4</v>
      </c>
      <c r="J54">
        <f t="shared" si="22"/>
        <v>197.6</v>
      </c>
      <c r="K54">
        <f t="shared" si="22"/>
        <v>34</v>
      </c>
    </row>
    <row r="55" spans="1:14" x14ac:dyDescent="0.25">
      <c r="A55" s="16" t="s">
        <v>95</v>
      </c>
      <c r="B55">
        <f>100*((B23-7)/(B30-7))</f>
        <v>69.333333333333286</v>
      </c>
      <c r="C55">
        <f>100*(C23/C30)</f>
        <v>26.866666666666667</v>
      </c>
      <c r="D55">
        <f t="shared" ref="D55:K55" si="23">100*(D23/D30)</f>
        <v>40</v>
      </c>
      <c r="E55">
        <f t="shared" si="23"/>
        <v>19.333333333333332</v>
      </c>
      <c r="F55">
        <f t="shared" si="23"/>
        <v>60</v>
      </c>
      <c r="G55">
        <f t="shared" si="23"/>
        <v>153.33333333333334</v>
      </c>
      <c r="H55">
        <f t="shared" si="23"/>
        <v>101.33333333333334</v>
      </c>
      <c r="I55">
        <f t="shared" si="23"/>
        <v>108.80000000000001</v>
      </c>
      <c r="J55">
        <f t="shared" si="23"/>
        <v>178.8</v>
      </c>
      <c r="K55">
        <f t="shared" si="23"/>
        <v>94</v>
      </c>
    </row>
    <row r="56" spans="1:14" x14ac:dyDescent="0.25">
      <c r="A56" s="16" t="s">
        <v>96</v>
      </c>
      <c r="B56">
        <f>100*((B24-7)/(B30-7))</f>
        <v>60.666666666666679</v>
      </c>
      <c r="C56">
        <f>100*(C24/C30)</f>
        <v>59.333333333333329</v>
      </c>
      <c r="D56">
        <f t="shared" ref="D56:K56" si="24">100*(D24/D30)</f>
        <v>46</v>
      </c>
      <c r="E56">
        <f t="shared" si="24"/>
        <v>13.26</v>
      </c>
      <c r="F56">
        <f t="shared" si="24"/>
        <v>69.040000000000006</v>
      </c>
      <c r="G56">
        <f t="shared" si="24"/>
        <v>282.53333333333336</v>
      </c>
      <c r="H56">
        <f t="shared" si="24"/>
        <v>115.63</v>
      </c>
      <c r="I56">
        <f t="shared" si="24"/>
        <v>43.883999999999993</v>
      </c>
      <c r="J56">
        <f t="shared" si="24"/>
        <v>137.68800000000002</v>
      </c>
      <c r="K56">
        <f t="shared" si="24"/>
        <v>106.44499999999999</v>
      </c>
    </row>
    <row r="57" spans="1:14" x14ac:dyDescent="0.25">
      <c r="A57" s="16" t="s">
        <v>97</v>
      </c>
      <c r="B57">
        <f>100*((B25-7)/(B30-7))</f>
        <v>60.666666666666679</v>
      </c>
      <c r="C57">
        <f>100*(C25/C30)</f>
        <v>59.333333333333329</v>
      </c>
      <c r="D57">
        <f t="shared" ref="D57:K57" si="25">100*(D25/D30)</f>
        <v>46</v>
      </c>
      <c r="E57">
        <f t="shared" si="25"/>
        <v>13.26</v>
      </c>
      <c r="F57">
        <f t="shared" si="25"/>
        <v>69.040000000000006</v>
      </c>
      <c r="G57">
        <f t="shared" si="25"/>
        <v>282.53333333333336</v>
      </c>
      <c r="H57">
        <f t="shared" si="25"/>
        <v>115.63</v>
      </c>
      <c r="I57">
        <f t="shared" si="25"/>
        <v>43.883999999999993</v>
      </c>
      <c r="J57">
        <f t="shared" si="25"/>
        <v>137.68800000000002</v>
      </c>
      <c r="K57">
        <f t="shared" si="25"/>
        <v>106.44499999999999</v>
      </c>
    </row>
    <row r="58" spans="1:14" x14ac:dyDescent="0.25">
      <c r="A58" s="16" t="s">
        <v>98</v>
      </c>
      <c r="B58">
        <f>100*((B26-7)/(B30-7))</f>
        <v>75.333333333333385</v>
      </c>
      <c r="C58">
        <f>100*(C26/C30)</f>
        <v>99.6</v>
      </c>
      <c r="D58">
        <f t="shared" ref="D58:K58" si="26">100*(D26/D30)</f>
        <v>38.666666666666664</v>
      </c>
      <c r="E58">
        <f t="shared" si="26"/>
        <v>19.333333333333332</v>
      </c>
      <c r="F58">
        <f t="shared" si="26"/>
        <v>56.000000000000007</v>
      </c>
      <c r="G58">
        <f t="shared" si="26"/>
        <v>70</v>
      </c>
      <c r="H58">
        <f t="shared" si="26"/>
        <v>62.666666666666671</v>
      </c>
      <c r="I58">
        <f t="shared" si="26"/>
        <v>22.400000000000002</v>
      </c>
      <c r="J58">
        <f t="shared" si="26"/>
        <v>111.60000000000001</v>
      </c>
      <c r="K58">
        <f t="shared" si="26"/>
        <v>162</v>
      </c>
    </row>
    <row r="59" spans="1:14" x14ac:dyDescent="0.25">
      <c r="A59" s="16" t="s">
        <v>99</v>
      </c>
      <c r="B59">
        <f>100*((B27-7)/(B30-7))</f>
        <v>66.000000000000014</v>
      </c>
      <c r="C59">
        <f>100*(C27/C30)</f>
        <v>59.333333333333329</v>
      </c>
      <c r="D59">
        <f t="shared" ref="D59:K59" si="27">100*(D27/D30)</f>
        <v>46</v>
      </c>
      <c r="E59">
        <f t="shared" si="27"/>
        <v>9.3333333333333339</v>
      </c>
      <c r="F59">
        <f t="shared" si="27"/>
        <v>38.666666666666664</v>
      </c>
      <c r="G59">
        <f t="shared" si="27"/>
        <v>76.666666666666671</v>
      </c>
      <c r="H59">
        <f t="shared" si="27"/>
        <v>56.000000000000007</v>
      </c>
      <c r="I59">
        <f t="shared" si="27"/>
        <v>9.6</v>
      </c>
      <c r="J59">
        <f t="shared" si="27"/>
        <v>64.8</v>
      </c>
      <c r="K59">
        <f t="shared" si="27"/>
        <v>48</v>
      </c>
    </row>
    <row r="60" spans="1:14" x14ac:dyDescent="0.25">
      <c r="A60" s="16" t="s">
        <v>100</v>
      </c>
      <c r="B60">
        <f>100*((B28-7)/(B30-7))</f>
        <v>65.333333333333371</v>
      </c>
      <c r="C60">
        <f>100*(C28/C30)</f>
        <v>59.333333333333329</v>
      </c>
      <c r="D60">
        <f t="shared" ref="D60:K60" si="28">100*(D28/D30)</f>
        <v>58.666666666666664</v>
      </c>
      <c r="E60">
        <f t="shared" si="28"/>
        <v>10.666666666666668</v>
      </c>
      <c r="F60">
        <f t="shared" si="28"/>
        <v>68</v>
      </c>
      <c r="G60">
        <f t="shared" si="28"/>
        <v>176.66666666666666</v>
      </c>
      <c r="H60">
        <f t="shared" si="28"/>
        <v>115.99999999999999</v>
      </c>
      <c r="I60">
        <f t="shared" si="28"/>
        <v>32</v>
      </c>
      <c r="J60">
        <f t="shared" si="28"/>
        <v>118.8</v>
      </c>
      <c r="K60">
        <f t="shared" si="28"/>
        <v>68</v>
      </c>
    </row>
    <row r="61" spans="1:14" x14ac:dyDescent="0.25">
      <c r="A61" s="16" t="s">
        <v>101</v>
      </c>
      <c r="B61">
        <f>100*((B29-7)/(B30-7))</f>
        <v>60.666666666666679</v>
      </c>
      <c r="C61">
        <f>100*(C29/C30)</f>
        <v>25.022222222222222</v>
      </c>
      <c r="D61">
        <f t="shared" ref="D61:K61" si="29">100*(D29/D30)</f>
        <v>46</v>
      </c>
      <c r="E61">
        <f t="shared" si="29"/>
        <v>1.3333333333333335</v>
      </c>
      <c r="F61">
        <f t="shared" si="29"/>
        <v>25.333333333333336</v>
      </c>
      <c r="G61">
        <f t="shared" si="29"/>
        <v>66.666666666666657</v>
      </c>
      <c r="H61">
        <f t="shared" si="29"/>
        <v>144</v>
      </c>
      <c r="I61">
        <f t="shared" si="29"/>
        <v>16</v>
      </c>
      <c r="J61">
        <f t="shared" si="29"/>
        <v>52.800000000000004</v>
      </c>
      <c r="K61">
        <f t="shared" si="29"/>
        <v>66</v>
      </c>
    </row>
    <row r="62" spans="1:14" x14ac:dyDescent="0.25">
      <c r="A62" s="16" t="s">
        <v>102</v>
      </c>
      <c r="B62">
        <f>B33*B34</f>
        <v>59.333333333333314</v>
      </c>
      <c r="C62">
        <f t="shared" ref="C62:K62" si="30">C33*C34</f>
        <v>12.865432098765432</v>
      </c>
      <c r="D62">
        <f t="shared" si="30"/>
        <v>472.22222222222223</v>
      </c>
      <c r="E62">
        <f t="shared" si="30"/>
        <v>1.2466666666666668</v>
      </c>
      <c r="F62">
        <f t="shared" si="30"/>
        <v>4.2311111111111117</v>
      </c>
      <c r="G62">
        <f t="shared" si="30"/>
        <v>80.051111111111112</v>
      </c>
      <c r="H62">
        <f t="shared" si="30"/>
        <v>1.8133333333333335</v>
      </c>
      <c r="I62">
        <f t="shared" si="30"/>
        <v>0.43520000000000003</v>
      </c>
      <c r="J62">
        <f t="shared" si="30"/>
        <v>1.5912000000000002</v>
      </c>
      <c r="K62">
        <f t="shared" si="30"/>
        <v>5.2700000000000005</v>
      </c>
      <c r="L62">
        <f t="shared" ref="L62:L89" si="31">SUM(B62:K62)</f>
        <v>639.05960987654316</v>
      </c>
      <c r="M62">
        <v>7.4307220000000003</v>
      </c>
      <c r="N62">
        <f>L62/M62</f>
        <v>86.002357493194225</v>
      </c>
    </row>
    <row r="63" spans="1:14" x14ac:dyDescent="0.25">
      <c r="A63" s="16" t="s">
        <v>103</v>
      </c>
      <c r="B63">
        <f>B33*B35</f>
        <v>60.666666666666679</v>
      </c>
      <c r="C63">
        <f t="shared" ref="C63:K63" si="32">C33*C35</f>
        <v>11.207407407407405</v>
      </c>
      <c r="D63">
        <f t="shared" si="32"/>
        <v>260.66666666666663</v>
      </c>
      <c r="E63">
        <f t="shared" si="32"/>
        <v>0.75140000000000007</v>
      </c>
      <c r="F63">
        <f t="shared" si="32"/>
        <v>7.8245333333333349</v>
      </c>
      <c r="G63">
        <f t="shared" si="32"/>
        <v>80.051111111111112</v>
      </c>
      <c r="H63">
        <f t="shared" si="32"/>
        <v>3.2761833333333334</v>
      </c>
      <c r="I63">
        <f t="shared" si="32"/>
        <v>1.4920559999999998</v>
      </c>
      <c r="J63">
        <f t="shared" si="32"/>
        <v>2.3406960000000003</v>
      </c>
      <c r="K63">
        <f t="shared" si="32"/>
        <v>4.5239124999999998</v>
      </c>
      <c r="L63">
        <f t="shared" si="31"/>
        <v>432.80063301851845</v>
      </c>
      <c r="M63">
        <v>7.4307220000000003</v>
      </c>
      <c r="N63">
        <f t="shared" ref="N63:N89" si="33">L63/M63</f>
        <v>58.244761817023765</v>
      </c>
    </row>
    <row r="64" spans="1:14" x14ac:dyDescent="0.25">
      <c r="A64" s="16" t="s">
        <v>104</v>
      </c>
      <c r="B64">
        <f>B33*B36</f>
        <v>16.000000000000014</v>
      </c>
      <c r="C64">
        <f t="shared" ref="C64:K64" si="34">C33*C36</f>
        <v>11.207407407407405</v>
      </c>
      <c r="D64">
        <f t="shared" si="34"/>
        <v>154.88888888888886</v>
      </c>
      <c r="E64">
        <f t="shared" si="34"/>
        <v>0.41555555555555557</v>
      </c>
      <c r="F64">
        <f t="shared" si="34"/>
        <v>9.3688888888888897</v>
      </c>
      <c r="G64">
        <f t="shared" si="34"/>
        <v>55.722222222222221</v>
      </c>
      <c r="H64">
        <f t="shared" si="34"/>
        <v>3.7777777777777777</v>
      </c>
      <c r="I64">
        <f t="shared" si="34"/>
        <v>1.4144000000000001</v>
      </c>
      <c r="J64">
        <f t="shared" si="34"/>
        <v>2.4276</v>
      </c>
      <c r="K64">
        <f t="shared" si="34"/>
        <v>4.42</v>
      </c>
      <c r="L64">
        <f t="shared" si="31"/>
        <v>259.64274074074075</v>
      </c>
      <c r="M64">
        <v>7.4307220000000003</v>
      </c>
      <c r="N64">
        <f t="shared" si="33"/>
        <v>34.941791758693263</v>
      </c>
    </row>
    <row r="65" spans="1:14" x14ac:dyDescent="0.25">
      <c r="A65" s="16" t="s">
        <v>105</v>
      </c>
      <c r="B65">
        <f>B33*B37</f>
        <v>73.3333333333333</v>
      </c>
      <c r="C65">
        <f t="shared" ref="C65:K65" si="35">C33*C37</f>
        <v>11.207407407407405</v>
      </c>
      <c r="D65">
        <f t="shared" si="35"/>
        <v>264.4444444444444</v>
      </c>
      <c r="E65">
        <f t="shared" si="35"/>
        <v>0.68</v>
      </c>
      <c r="F65">
        <f t="shared" si="35"/>
        <v>9.8222222222222229</v>
      </c>
      <c r="G65">
        <f t="shared" si="35"/>
        <v>62.899999999999991</v>
      </c>
      <c r="H65">
        <f t="shared" si="35"/>
        <v>4.1177777777777784</v>
      </c>
      <c r="I65">
        <f t="shared" si="35"/>
        <v>2.3935999999999997</v>
      </c>
      <c r="J65">
        <f t="shared" si="35"/>
        <v>3.1552000000000007</v>
      </c>
      <c r="K65">
        <f t="shared" si="35"/>
        <v>2.8050000000000002</v>
      </c>
      <c r="L65">
        <f t="shared" si="31"/>
        <v>434.85898518518508</v>
      </c>
      <c r="M65">
        <v>7.4307220000000003</v>
      </c>
      <c r="N65">
        <f t="shared" si="33"/>
        <v>58.52176749247046</v>
      </c>
    </row>
    <row r="66" spans="1:14" x14ac:dyDescent="0.25">
      <c r="A66" s="16" t="s">
        <v>106</v>
      </c>
      <c r="B66">
        <f>B33*B38</f>
        <v>70.6666666666667</v>
      </c>
      <c r="C66">
        <f t="shared" ref="C66:K66" si="36">C33*C38</f>
        <v>11.207407407407405</v>
      </c>
      <c r="D66">
        <f t="shared" si="36"/>
        <v>373.99999999999994</v>
      </c>
      <c r="E66">
        <f t="shared" si="36"/>
        <v>0.68</v>
      </c>
      <c r="F66">
        <f t="shared" si="36"/>
        <v>6.4977777777777783</v>
      </c>
      <c r="G66">
        <f t="shared" si="36"/>
        <v>42.5</v>
      </c>
      <c r="H66">
        <f t="shared" si="36"/>
        <v>2.795555555555556</v>
      </c>
      <c r="I66">
        <f t="shared" si="36"/>
        <v>1.5232000000000003</v>
      </c>
      <c r="J66">
        <f t="shared" si="36"/>
        <v>2.3188000000000004</v>
      </c>
      <c r="K66">
        <f t="shared" si="36"/>
        <v>1.7000000000000002</v>
      </c>
      <c r="L66">
        <f t="shared" si="31"/>
        <v>513.88940740740736</v>
      </c>
      <c r="M66">
        <v>7.4307220000000003</v>
      </c>
      <c r="N66">
        <f t="shared" si="33"/>
        <v>69.15739916086315</v>
      </c>
    </row>
    <row r="67" spans="1:14" x14ac:dyDescent="0.25">
      <c r="A67" s="16" t="s">
        <v>107</v>
      </c>
      <c r="B67">
        <f>B33*B39</f>
        <v>74.666666666666615</v>
      </c>
      <c r="C67">
        <f t="shared" ref="C67:K67" si="37">C33*C39</f>
        <v>11.207407407407405</v>
      </c>
      <c r="D67">
        <f t="shared" si="37"/>
        <v>249.33333333333331</v>
      </c>
      <c r="E67">
        <f t="shared" si="37"/>
        <v>1.2466666666666668</v>
      </c>
      <c r="F67">
        <f t="shared" si="37"/>
        <v>7.706666666666667</v>
      </c>
      <c r="G67">
        <f t="shared" si="37"/>
        <v>45.333333333333329</v>
      </c>
      <c r="H67">
        <f t="shared" si="37"/>
        <v>3.097777777777778</v>
      </c>
      <c r="I67">
        <f t="shared" si="37"/>
        <v>1.5232000000000003</v>
      </c>
      <c r="J67">
        <f t="shared" si="37"/>
        <v>2.3935999999999997</v>
      </c>
      <c r="K67">
        <f t="shared" si="37"/>
        <v>6.29</v>
      </c>
      <c r="L67">
        <f t="shared" si="31"/>
        <v>402.79865185185173</v>
      </c>
      <c r="M67">
        <v>7.4307220000000003</v>
      </c>
      <c r="N67">
        <f t="shared" si="33"/>
        <v>54.207202456484268</v>
      </c>
    </row>
    <row r="68" spans="1:14" x14ac:dyDescent="0.25">
      <c r="A68" s="16" t="s">
        <v>108</v>
      </c>
      <c r="B68">
        <f>B33*B40</f>
        <v>41.999999999999993</v>
      </c>
      <c r="C68">
        <f t="shared" ref="C68:K68" si="38">C33*C40</f>
        <v>11.207407407407405</v>
      </c>
      <c r="D68">
        <f t="shared" si="38"/>
        <v>86.8888888888889</v>
      </c>
      <c r="E68">
        <f t="shared" si="38"/>
        <v>0.52888888888888896</v>
      </c>
      <c r="F68">
        <f t="shared" si="38"/>
        <v>9.9733333333333345</v>
      </c>
      <c r="G68">
        <f t="shared" si="38"/>
        <v>58.555555555555557</v>
      </c>
      <c r="H68">
        <f t="shared" si="38"/>
        <v>4.0044444444444451</v>
      </c>
      <c r="I68">
        <f t="shared" si="38"/>
        <v>1.3056000000000001</v>
      </c>
      <c r="J68">
        <f t="shared" si="38"/>
        <v>2.5091999999999999</v>
      </c>
      <c r="K68">
        <f t="shared" si="38"/>
        <v>7.1400000000000006</v>
      </c>
      <c r="L68">
        <f t="shared" si="31"/>
        <v>224.11331851851855</v>
      </c>
      <c r="M68">
        <v>7.4307220000000003</v>
      </c>
      <c r="N68">
        <f t="shared" si="33"/>
        <v>30.160369142933693</v>
      </c>
    </row>
    <row r="69" spans="1:14" x14ac:dyDescent="0.25">
      <c r="A69" s="16" t="s">
        <v>109</v>
      </c>
      <c r="B69">
        <f>B33*B41</f>
        <v>65.333333333333371</v>
      </c>
      <c r="C69">
        <f t="shared" ref="C69:K69" si="39">C33*C41</f>
        <v>8.1222222222222236</v>
      </c>
      <c r="D69">
        <f t="shared" si="39"/>
        <v>260.66666666666663</v>
      </c>
      <c r="E69">
        <f t="shared" si="39"/>
        <v>1.2844444444444445</v>
      </c>
      <c r="F69">
        <f t="shared" si="39"/>
        <v>6.8000000000000007</v>
      </c>
      <c r="G69">
        <f t="shared" si="39"/>
        <v>34.944444444444443</v>
      </c>
      <c r="H69">
        <f t="shared" si="39"/>
        <v>2.5311111111111111</v>
      </c>
      <c r="I69">
        <f t="shared" si="39"/>
        <v>1.4920559999999998</v>
      </c>
      <c r="J69">
        <f t="shared" si="39"/>
        <v>1.9108000000000003</v>
      </c>
      <c r="K69">
        <f t="shared" si="39"/>
        <v>3.4000000000000004</v>
      </c>
      <c r="L69">
        <f t="shared" si="31"/>
        <v>386.48507822222217</v>
      </c>
      <c r="M69">
        <v>7.4307220000000003</v>
      </c>
      <c r="N69">
        <f t="shared" si="33"/>
        <v>52.011780042669095</v>
      </c>
    </row>
    <row r="70" spans="1:14" x14ac:dyDescent="0.25">
      <c r="A70" s="16" t="s">
        <v>110</v>
      </c>
      <c r="B70">
        <f>B33*B42</f>
        <v>60.666666666666679</v>
      </c>
      <c r="C70">
        <f t="shared" ref="C70:K70" si="40">C33*C42</f>
        <v>11.207407407407405</v>
      </c>
      <c r="D70">
        <f t="shared" si="40"/>
        <v>260.66666666666663</v>
      </c>
      <c r="E70">
        <f t="shared" si="40"/>
        <v>0.75140000000000007</v>
      </c>
      <c r="F70">
        <f t="shared" si="40"/>
        <v>7.8245333333333349</v>
      </c>
      <c r="G70">
        <f t="shared" si="40"/>
        <v>80.051111111111112</v>
      </c>
      <c r="H70">
        <f t="shared" si="40"/>
        <v>3.2761833333333334</v>
      </c>
      <c r="I70">
        <f t="shared" si="40"/>
        <v>1.4920559999999998</v>
      </c>
      <c r="J70">
        <f t="shared" si="40"/>
        <v>2.3406960000000003</v>
      </c>
      <c r="K70">
        <f t="shared" si="40"/>
        <v>4.5239124999999998</v>
      </c>
      <c r="L70">
        <f t="shared" si="31"/>
        <v>432.80063301851845</v>
      </c>
      <c r="M70">
        <v>7.4307220000000003</v>
      </c>
      <c r="N70">
        <f t="shared" si="33"/>
        <v>58.244761817023765</v>
      </c>
    </row>
    <row r="71" spans="1:14" x14ac:dyDescent="0.25">
      <c r="A71" s="16" t="s">
        <v>111</v>
      </c>
      <c r="B71">
        <f>B33*B43</f>
        <v>20.666666666666643</v>
      </c>
      <c r="C71">
        <f t="shared" ref="C71:K71" si="41">C33*C43</f>
        <v>18.846913580246913</v>
      </c>
      <c r="D71">
        <f t="shared" si="41"/>
        <v>260.66666666666663</v>
      </c>
      <c r="E71">
        <f t="shared" si="41"/>
        <v>0.83111111111111113</v>
      </c>
      <c r="F71">
        <f t="shared" si="41"/>
        <v>7.706666666666667</v>
      </c>
      <c r="G71">
        <f t="shared" si="41"/>
        <v>46.277777777777779</v>
      </c>
      <c r="H71">
        <f t="shared" si="41"/>
        <v>3.1733333333333338</v>
      </c>
      <c r="I71">
        <f t="shared" si="41"/>
        <v>0.87040000000000006</v>
      </c>
      <c r="J71">
        <f t="shared" si="41"/>
        <v>2.1556000000000002</v>
      </c>
      <c r="K71">
        <f t="shared" si="41"/>
        <v>8.5</v>
      </c>
      <c r="L71">
        <f t="shared" si="31"/>
        <v>369.69513580246905</v>
      </c>
      <c r="M71">
        <v>7.4307220000000003</v>
      </c>
      <c r="N71">
        <f t="shared" si="33"/>
        <v>49.752249620221164</v>
      </c>
    </row>
    <row r="72" spans="1:14" x14ac:dyDescent="0.25">
      <c r="A72" s="16" t="s">
        <v>112</v>
      </c>
      <c r="B72">
        <f>B33*B44</f>
        <v>67.333333333333329</v>
      </c>
      <c r="C72">
        <f t="shared" ref="C72:K72" si="42">C33*C44</f>
        <v>11.207407407407405</v>
      </c>
      <c r="D72">
        <f t="shared" si="42"/>
        <v>222.88888888888883</v>
      </c>
      <c r="E72">
        <f t="shared" si="42"/>
        <v>0.64222222222222225</v>
      </c>
      <c r="F72">
        <f t="shared" si="42"/>
        <v>10.124444444444444</v>
      </c>
      <c r="G72">
        <f t="shared" si="42"/>
        <v>50.05555555555555</v>
      </c>
      <c r="H72">
        <f t="shared" si="42"/>
        <v>3.6644444444444439</v>
      </c>
      <c r="I72">
        <f t="shared" si="42"/>
        <v>1.5232000000000003</v>
      </c>
      <c r="J72">
        <f t="shared" si="42"/>
        <v>2.3595999999999999</v>
      </c>
      <c r="K72">
        <f t="shared" si="42"/>
        <v>2.8050000000000002</v>
      </c>
      <c r="L72">
        <f t="shared" si="31"/>
        <v>372.60409629629623</v>
      </c>
      <c r="M72">
        <v>7.4307220000000003</v>
      </c>
      <c r="N72">
        <f t="shared" si="33"/>
        <v>50.14372712319156</v>
      </c>
    </row>
    <row r="73" spans="1:14" x14ac:dyDescent="0.25">
      <c r="A73" s="16" t="s">
        <v>113</v>
      </c>
      <c r="B73">
        <f>B33*B45</f>
        <v>60.666666666666679</v>
      </c>
      <c r="C73">
        <f t="shared" ref="C73:K73" si="43">C33*C45</f>
        <v>11.207407407407405</v>
      </c>
      <c r="D73">
        <f t="shared" si="43"/>
        <v>260.66666666666663</v>
      </c>
      <c r="E73">
        <f t="shared" si="43"/>
        <v>0.75140000000000007</v>
      </c>
      <c r="F73">
        <f t="shared" si="43"/>
        <v>7.8245333333333349</v>
      </c>
      <c r="G73">
        <f t="shared" si="43"/>
        <v>80.051111111111112</v>
      </c>
      <c r="H73">
        <f t="shared" si="43"/>
        <v>3.2761833333333334</v>
      </c>
      <c r="I73">
        <f t="shared" si="43"/>
        <v>1.4920559999999998</v>
      </c>
      <c r="J73">
        <f t="shared" si="43"/>
        <v>2.3406960000000003</v>
      </c>
      <c r="K73">
        <f t="shared" si="43"/>
        <v>4.5239124999999998</v>
      </c>
      <c r="L73">
        <f t="shared" si="31"/>
        <v>432.80063301851845</v>
      </c>
      <c r="M73">
        <v>7.4307220000000003</v>
      </c>
      <c r="N73">
        <f t="shared" si="33"/>
        <v>58.244761817023765</v>
      </c>
    </row>
    <row r="74" spans="1:14" x14ac:dyDescent="0.25">
      <c r="A74" s="16" t="s">
        <v>114</v>
      </c>
      <c r="B74">
        <f>B33*B46</f>
        <v>52.666666666666671</v>
      </c>
      <c r="C74">
        <f t="shared" ref="C74:K74" si="44">C33*C46</f>
        <v>9.9943209876543211</v>
      </c>
      <c r="D74">
        <f t="shared" si="44"/>
        <v>222.88888888888883</v>
      </c>
      <c r="E74">
        <f t="shared" si="44"/>
        <v>0.52888888888888896</v>
      </c>
      <c r="F74">
        <f t="shared" si="44"/>
        <v>7.5555555555555554</v>
      </c>
      <c r="G74">
        <f t="shared" si="44"/>
        <v>44.388888888888886</v>
      </c>
      <c r="H74">
        <f t="shared" si="44"/>
        <v>3.0222222222222226</v>
      </c>
      <c r="I74">
        <f t="shared" si="44"/>
        <v>1.4920559999999998</v>
      </c>
      <c r="J74">
        <f t="shared" si="44"/>
        <v>1.8088000000000002</v>
      </c>
      <c r="K74">
        <f t="shared" si="44"/>
        <v>6.9700000000000006</v>
      </c>
      <c r="L74">
        <f t="shared" si="31"/>
        <v>351.31628809876548</v>
      </c>
      <c r="M74">
        <v>7.4307220000000003</v>
      </c>
      <c r="N74">
        <f t="shared" si="33"/>
        <v>47.278890005408016</v>
      </c>
    </row>
    <row r="75" spans="1:14" x14ac:dyDescent="0.25">
      <c r="A75" s="16" t="s">
        <v>115</v>
      </c>
      <c r="B75">
        <f>B33*B47</f>
        <v>60.666666666666679</v>
      </c>
      <c r="C75">
        <f t="shared" ref="C75:K75" si="45">C33*C47</f>
        <v>11.207407407407405</v>
      </c>
      <c r="D75">
        <f t="shared" si="45"/>
        <v>260.66666666666663</v>
      </c>
      <c r="E75">
        <f t="shared" si="45"/>
        <v>0.75140000000000007</v>
      </c>
      <c r="F75">
        <f t="shared" si="45"/>
        <v>7.8245333333333349</v>
      </c>
      <c r="G75">
        <f t="shared" si="45"/>
        <v>80.051111111111112</v>
      </c>
      <c r="H75">
        <f t="shared" si="45"/>
        <v>3.2761833333333334</v>
      </c>
      <c r="I75">
        <f t="shared" si="45"/>
        <v>1.4920559999999998</v>
      </c>
      <c r="J75">
        <f t="shared" si="45"/>
        <v>2.3406960000000003</v>
      </c>
      <c r="K75">
        <f t="shared" si="45"/>
        <v>4.5239124999999998</v>
      </c>
      <c r="L75">
        <f t="shared" si="31"/>
        <v>432.80063301851845</v>
      </c>
      <c r="M75">
        <v>7.4307220000000003</v>
      </c>
      <c r="N75">
        <f t="shared" si="33"/>
        <v>58.244761817023765</v>
      </c>
    </row>
    <row r="76" spans="1:14" x14ac:dyDescent="0.25">
      <c r="A76" s="16" t="s">
        <v>116</v>
      </c>
      <c r="B76">
        <f>B33*B48</f>
        <v>85.3333333333333</v>
      </c>
      <c r="C76">
        <f t="shared" ref="C76:K76" si="46">C33*C48</f>
        <v>11.207407407407405</v>
      </c>
      <c r="D76">
        <f t="shared" si="46"/>
        <v>226.66666666666663</v>
      </c>
      <c r="E76">
        <f t="shared" si="46"/>
        <v>0.52888888888888896</v>
      </c>
      <c r="F76">
        <f t="shared" si="46"/>
        <v>9.9733333333333345</v>
      </c>
      <c r="G76">
        <f t="shared" si="46"/>
        <v>62.333333333333343</v>
      </c>
      <c r="H76">
        <f t="shared" si="46"/>
        <v>4.0044444444444451</v>
      </c>
      <c r="I76">
        <f t="shared" si="46"/>
        <v>1.4920559999999998</v>
      </c>
      <c r="J76">
        <f t="shared" si="46"/>
        <v>2.3391999999999999</v>
      </c>
      <c r="K76">
        <f t="shared" si="46"/>
        <v>7.1400000000000006</v>
      </c>
      <c r="L76">
        <f t="shared" si="31"/>
        <v>411.01866340740742</v>
      </c>
      <c r="M76">
        <v>7.4307220000000003</v>
      </c>
      <c r="N76">
        <f t="shared" si="33"/>
        <v>55.313422222955914</v>
      </c>
    </row>
    <row r="77" spans="1:14" x14ac:dyDescent="0.25">
      <c r="A77" s="16" t="s">
        <v>117</v>
      </c>
      <c r="B77">
        <f>B33*B49</f>
        <v>66.666666666666657</v>
      </c>
      <c r="C77">
        <f t="shared" ref="C77:K77" si="47">C33*C49</f>
        <v>11.207407407407405</v>
      </c>
      <c r="D77">
        <f t="shared" si="47"/>
        <v>211.55555555555554</v>
      </c>
      <c r="E77">
        <f t="shared" si="47"/>
        <v>1.0955555555555556</v>
      </c>
      <c r="F77">
        <f t="shared" si="47"/>
        <v>14.053333333333335</v>
      </c>
      <c r="G77">
        <f t="shared" si="47"/>
        <v>83.1111111111111</v>
      </c>
      <c r="H77">
        <f t="shared" si="47"/>
        <v>5.666666666666667</v>
      </c>
      <c r="I77">
        <f t="shared" si="47"/>
        <v>1.4920559999999998</v>
      </c>
      <c r="J77">
        <f t="shared" si="47"/>
        <v>4.8483999999999998</v>
      </c>
      <c r="K77">
        <f t="shared" si="47"/>
        <v>4.93</v>
      </c>
      <c r="L77">
        <f t="shared" si="31"/>
        <v>404.62675229629633</v>
      </c>
      <c r="M77">
        <v>7.4307220000000003</v>
      </c>
      <c r="N77">
        <f t="shared" si="33"/>
        <v>54.453221678364002</v>
      </c>
    </row>
    <row r="78" spans="1:14" x14ac:dyDescent="0.25">
      <c r="A78" s="16" t="s">
        <v>118</v>
      </c>
      <c r="B78">
        <f>B33*B50</f>
        <v>60.666666666666679</v>
      </c>
      <c r="C78">
        <f t="shared" ref="C78:K78" si="48">C33*C50</f>
        <v>11.207407407407405</v>
      </c>
      <c r="D78">
        <f t="shared" si="48"/>
        <v>260.66666666666663</v>
      </c>
      <c r="E78">
        <f t="shared" si="48"/>
        <v>0.75140000000000007</v>
      </c>
      <c r="F78">
        <f t="shared" si="48"/>
        <v>7.8245333333333349</v>
      </c>
      <c r="G78">
        <f t="shared" si="48"/>
        <v>80.051111111111112</v>
      </c>
      <c r="H78">
        <f t="shared" si="48"/>
        <v>3.2761833333333334</v>
      </c>
      <c r="I78">
        <f t="shared" si="48"/>
        <v>1.4920559999999998</v>
      </c>
      <c r="J78">
        <f t="shared" si="48"/>
        <v>2.3406960000000003</v>
      </c>
      <c r="K78">
        <f t="shared" si="48"/>
        <v>4.5239124999999998</v>
      </c>
      <c r="L78">
        <f t="shared" si="31"/>
        <v>432.80063301851845</v>
      </c>
      <c r="M78">
        <v>7.4307220000000003</v>
      </c>
      <c r="N78">
        <f t="shared" si="33"/>
        <v>58.244761817023765</v>
      </c>
    </row>
    <row r="79" spans="1:14" x14ac:dyDescent="0.25">
      <c r="A79" s="16" t="s">
        <v>119</v>
      </c>
      <c r="B79">
        <f>B33*B51</f>
        <v>60.666666666666679</v>
      </c>
      <c r="C79">
        <f t="shared" ref="C79:K79" si="49">C33*C51</f>
        <v>11.207407407407405</v>
      </c>
      <c r="D79">
        <f t="shared" si="49"/>
        <v>260.66666666666663</v>
      </c>
      <c r="E79">
        <f t="shared" si="49"/>
        <v>0.75140000000000007</v>
      </c>
      <c r="F79">
        <f t="shared" si="49"/>
        <v>7.8245333333333349</v>
      </c>
      <c r="G79">
        <f t="shared" si="49"/>
        <v>80.051111111111112</v>
      </c>
      <c r="H79">
        <f t="shared" si="49"/>
        <v>3.2761833333333334</v>
      </c>
      <c r="I79">
        <f t="shared" si="49"/>
        <v>1.4920559999999998</v>
      </c>
      <c r="J79">
        <f t="shared" si="49"/>
        <v>2.3406960000000003</v>
      </c>
      <c r="K79">
        <f t="shared" si="49"/>
        <v>4.5239124999999998</v>
      </c>
      <c r="L79">
        <f t="shared" si="31"/>
        <v>432.80063301851845</v>
      </c>
      <c r="M79">
        <v>7.4307220000000003</v>
      </c>
      <c r="N79">
        <f t="shared" si="33"/>
        <v>58.244761817023765</v>
      </c>
    </row>
    <row r="80" spans="1:14" x14ac:dyDescent="0.25">
      <c r="A80" s="16" t="s">
        <v>120</v>
      </c>
      <c r="B80">
        <f>B33*B52</f>
        <v>60.666666666666679</v>
      </c>
      <c r="C80">
        <f t="shared" ref="C80:K80" si="50">C33*C52</f>
        <v>11.207407407407405</v>
      </c>
      <c r="D80">
        <f t="shared" si="50"/>
        <v>260.66666666666663</v>
      </c>
      <c r="E80">
        <f t="shared" si="50"/>
        <v>0.75140000000000007</v>
      </c>
      <c r="F80">
        <f t="shared" si="50"/>
        <v>7.8245333333333349</v>
      </c>
      <c r="G80">
        <f t="shared" si="50"/>
        <v>80.051111111111112</v>
      </c>
      <c r="H80">
        <f t="shared" si="50"/>
        <v>3.2761833333333334</v>
      </c>
      <c r="I80">
        <f t="shared" si="50"/>
        <v>1.4920559999999998</v>
      </c>
      <c r="J80">
        <f t="shared" si="50"/>
        <v>2.3406960000000003</v>
      </c>
      <c r="K80">
        <f t="shared" si="50"/>
        <v>4.5239124999999998</v>
      </c>
      <c r="L80">
        <f t="shared" si="31"/>
        <v>432.80063301851845</v>
      </c>
      <c r="M80">
        <v>7.4307220000000003</v>
      </c>
      <c r="N80">
        <f t="shared" si="33"/>
        <v>58.244761817023765</v>
      </c>
    </row>
    <row r="81" spans="1:14" x14ac:dyDescent="0.25">
      <c r="A81" s="16" t="s">
        <v>121</v>
      </c>
      <c r="B81">
        <f>B33*B53</f>
        <v>60.666666666666679</v>
      </c>
      <c r="C81">
        <f t="shared" ref="C81:K81" si="51">C33*C53</f>
        <v>11.207407407407405</v>
      </c>
      <c r="D81">
        <f t="shared" si="51"/>
        <v>260.66666666666663</v>
      </c>
      <c r="E81">
        <f t="shared" si="51"/>
        <v>0.75140000000000007</v>
      </c>
      <c r="F81">
        <f t="shared" si="51"/>
        <v>7.8245333333333349</v>
      </c>
      <c r="G81">
        <f t="shared" si="51"/>
        <v>80.051111111111112</v>
      </c>
      <c r="H81">
        <f t="shared" si="51"/>
        <v>3.2761833333333334</v>
      </c>
      <c r="I81">
        <f t="shared" si="51"/>
        <v>1.4920559999999998</v>
      </c>
      <c r="J81">
        <f t="shared" si="51"/>
        <v>2.3406960000000003</v>
      </c>
      <c r="K81">
        <f t="shared" si="51"/>
        <v>4.5239124999999998</v>
      </c>
      <c r="L81">
        <f t="shared" si="31"/>
        <v>432.80063301851845</v>
      </c>
      <c r="M81">
        <v>7.4307220000000003</v>
      </c>
      <c r="N81">
        <f t="shared" si="33"/>
        <v>58.244761817023765</v>
      </c>
    </row>
    <row r="82" spans="1:14" x14ac:dyDescent="0.25">
      <c r="A82" s="16" t="s">
        <v>122</v>
      </c>
      <c r="B82">
        <f>B33*B54</f>
        <v>63.333333333333343</v>
      </c>
      <c r="C82">
        <f t="shared" ref="C82:K82" si="52">C33*C54</f>
        <v>11.207407407407405</v>
      </c>
      <c r="D82">
        <f t="shared" si="52"/>
        <v>381.55555555555549</v>
      </c>
      <c r="E82">
        <f t="shared" si="52"/>
        <v>0.41555555555555557</v>
      </c>
      <c r="F82">
        <f t="shared" si="52"/>
        <v>8.9155555555555548</v>
      </c>
      <c r="G82">
        <f t="shared" si="52"/>
        <v>54.777777777777779</v>
      </c>
      <c r="H82">
        <f t="shared" si="52"/>
        <v>3.7022222222222223</v>
      </c>
      <c r="I82">
        <f t="shared" si="52"/>
        <v>3.4816000000000003</v>
      </c>
      <c r="J82">
        <f t="shared" si="52"/>
        <v>3.3592</v>
      </c>
      <c r="K82">
        <f t="shared" si="52"/>
        <v>1.4450000000000001</v>
      </c>
      <c r="L82">
        <f t="shared" si="31"/>
        <v>532.19320740740739</v>
      </c>
      <c r="M82">
        <v>7.4307220000000003</v>
      </c>
      <c r="N82">
        <f t="shared" si="33"/>
        <v>71.620659124026886</v>
      </c>
    </row>
    <row r="83" spans="1:14" x14ac:dyDescent="0.25">
      <c r="A83" s="16" t="s">
        <v>123</v>
      </c>
      <c r="B83">
        <f>B33*B55</f>
        <v>69.333333333333286</v>
      </c>
      <c r="C83">
        <f t="shared" ref="C83:K83" si="53">C33*C55</f>
        <v>5.0748148148148147</v>
      </c>
      <c r="D83">
        <f t="shared" si="53"/>
        <v>226.66666666666663</v>
      </c>
      <c r="E83">
        <f t="shared" si="53"/>
        <v>1.0955555555555556</v>
      </c>
      <c r="F83">
        <f t="shared" si="53"/>
        <v>6.8000000000000007</v>
      </c>
      <c r="G83">
        <f t="shared" si="53"/>
        <v>43.444444444444443</v>
      </c>
      <c r="H83">
        <f t="shared" si="53"/>
        <v>2.8711111111111114</v>
      </c>
      <c r="I83">
        <f t="shared" si="53"/>
        <v>3.6992000000000007</v>
      </c>
      <c r="J83">
        <f t="shared" si="53"/>
        <v>3.0396000000000005</v>
      </c>
      <c r="K83">
        <f t="shared" si="53"/>
        <v>3.9950000000000001</v>
      </c>
      <c r="L83">
        <f t="shared" si="31"/>
        <v>366.01972592592591</v>
      </c>
      <c r="M83">
        <v>7.4307220000000003</v>
      </c>
      <c r="N83">
        <f t="shared" si="33"/>
        <v>49.257626099580349</v>
      </c>
    </row>
    <row r="84" spans="1:14" x14ac:dyDescent="0.25">
      <c r="A84" s="16" t="s">
        <v>124</v>
      </c>
      <c r="B84">
        <f>B33*B56</f>
        <v>60.666666666666679</v>
      </c>
      <c r="C84">
        <f t="shared" ref="C84:K84" si="54">C33*C56</f>
        <v>11.207407407407405</v>
      </c>
      <c r="D84">
        <f t="shared" si="54"/>
        <v>260.66666666666663</v>
      </c>
      <c r="E84">
        <f t="shared" si="54"/>
        <v>0.75140000000000007</v>
      </c>
      <c r="F84">
        <f t="shared" si="54"/>
        <v>7.8245333333333349</v>
      </c>
      <c r="G84">
        <f t="shared" si="54"/>
        <v>80.051111111111112</v>
      </c>
      <c r="H84">
        <f t="shared" si="54"/>
        <v>3.2761833333333334</v>
      </c>
      <c r="I84">
        <f t="shared" si="54"/>
        <v>1.4920559999999998</v>
      </c>
      <c r="J84">
        <f t="shared" si="54"/>
        <v>2.3406960000000003</v>
      </c>
      <c r="K84">
        <f t="shared" si="54"/>
        <v>4.5239124999999998</v>
      </c>
      <c r="L84">
        <f t="shared" si="31"/>
        <v>432.80063301851845</v>
      </c>
      <c r="M84">
        <v>7.4307220000000003</v>
      </c>
      <c r="N84">
        <f t="shared" si="33"/>
        <v>58.244761817023765</v>
      </c>
    </row>
    <row r="85" spans="1:14" x14ac:dyDescent="0.25">
      <c r="A85" s="16" t="s">
        <v>125</v>
      </c>
      <c r="B85">
        <f>B33*B57</f>
        <v>60.666666666666679</v>
      </c>
      <c r="C85">
        <f t="shared" ref="C85:K85" si="55">C33*C57</f>
        <v>11.207407407407405</v>
      </c>
      <c r="D85">
        <f t="shared" si="55"/>
        <v>260.66666666666663</v>
      </c>
      <c r="E85">
        <f t="shared" si="55"/>
        <v>0.75140000000000007</v>
      </c>
      <c r="F85">
        <f t="shared" si="55"/>
        <v>7.8245333333333349</v>
      </c>
      <c r="G85">
        <f t="shared" si="55"/>
        <v>80.051111111111112</v>
      </c>
      <c r="H85">
        <f t="shared" si="55"/>
        <v>3.2761833333333334</v>
      </c>
      <c r="I85">
        <f t="shared" si="55"/>
        <v>1.4920559999999998</v>
      </c>
      <c r="J85">
        <f t="shared" si="55"/>
        <v>2.3406960000000003</v>
      </c>
      <c r="K85">
        <f t="shared" si="55"/>
        <v>4.5239124999999998</v>
      </c>
      <c r="L85">
        <f t="shared" si="31"/>
        <v>432.80063301851845</v>
      </c>
      <c r="M85">
        <v>7.4307220000000003</v>
      </c>
      <c r="N85">
        <f t="shared" si="33"/>
        <v>58.244761817023765</v>
      </c>
    </row>
    <row r="86" spans="1:14" x14ac:dyDescent="0.25">
      <c r="A86" s="16" t="s">
        <v>126</v>
      </c>
      <c r="B86">
        <f>B33*B58</f>
        <v>75.333333333333385</v>
      </c>
      <c r="C86">
        <f t="shared" ref="C86:K86" si="56">C33*C58</f>
        <v>18.813333333333333</v>
      </c>
      <c r="D86">
        <f t="shared" si="56"/>
        <v>219.11111111111109</v>
      </c>
      <c r="E86">
        <f t="shared" si="56"/>
        <v>1.0955555555555556</v>
      </c>
      <c r="F86">
        <f t="shared" si="56"/>
        <v>6.3466666666666676</v>
      </c>
      <c r="G86">
        <f t="shared" si="56"/>
        <v>19.833333333333332</v>
      </c>
      <c r="H86">
        <f t="shared" si="56"/>
        <v>1.7755555555555558</v>
      </c>
      <c r="I86">
        <f t="shared" si="56"/>
        <v>0.76160000000000017</v>
      </c>
      <c r="J86">
        <f t="shared" si="56"/>
        <v>1.8972000000000002</v>
      </c>
      <c r="K86">
        <f t="shared" si="56"/>
        <v>6.8850000000000007</v>
      </c>
      <c r="L86">
        <f t="shared" si="31"/>
        <v>351.85268888888891</v>
      </c>
      <c r="M86">
        <v>7.4307220000000003</v>
      </c>
      <c r="N86">
        <f t="shared" si="33"/>
        <v>47.351076905970764</v>
      </c>
    </row>
    <row r="87" spans="1:14" x14ac:dyDescent="0.25">
      <c r="A87" s="16" t="s">
        <v>127</v>
      </c>
      <c r="B87">
        <f>B33*B59</f>
        <v>66.000000000000014</v>
      </c>
      <c r="C87">
        <f t="shared" ref="C87:K87" si="57">C33*C59</f>
        <v>11.207407407407405</v>
      </c>
      <c r="D87">
        <f t="shared" si="57"/>
        <v>260.66666666666663</v>
      </c>
      <c r="E87">
        <f t="shared" si="57"/>
        <v>0.52888888888888896</v>
      </c>
      <c r="F87">
        <f t="shared" si="57"/>
        <v>4.3822222222222225</v>
      </c>
      <c r="G87">
        <f t="shared" si="57"/>
        <v>21.722222222222221</v>
      </c>
      <c r="H87">
        <f t="shared" si="57"/>
        <v>1.5866666666666669</v>
      </c>
      <c r="I87">
        <f t="shared" si="57"/>
        <v>0.32640000000000002</v>
      </c>
      <c r="J87">
        <f t="shared" si="57"/>
        <v>1.1016000000000001</v>
      </c>
      <c r="K87">
        <f t="shared" si="57"/>
        <v>2.04</v>
      </c>
      <c r="L87">
        <f t="shared" si="31"/>
        <v>369.56207407407402</v>
      </c>
      <c r="M87">
        <v>7.4307220000000003</v>
      </c>
      <c r="N87">
        <f t="shared" si="33"/>
        <v>49.734342648543979</v>
      </c>
    </row>
    <row r="88" spans="1:14" x14ac:dyDescent="0.25">
      <c r="A88" s="16" t="s">
        <v>128</v>
      </c>
      <c r="B88">
        <f>B33*B60</f>
        <v>65.333333333333371</v>
      </c>
      <c r="C88">
        <f t="shared" ref="C88:K88" si="58">C33*C60</f>
        <v>11.207407407407405</v>
      </c>
      <c r="D88">
        <f t="shared" si="58"/>
        <v>332.4444444444444</v>
      </c>
      <c r="E88">
        <f t="shared" si="58"/>
        <v>0.60444444444444456</v>
      </c>
      <c r="F88">
        <f t="shared" si="58"/>
        <v>7.706666666666667</v>
      </c>
      <c r="G88">
        <f t="shared" si="58"/>
        <v>50.05555555555555</v>
      </c>
      <c r="H88">
        <f t="shared" si="58"/>
        <v>3.2866666666666666</v>
      </c>
      <c r="I88">
        <f t="shared" si="58"/>
        <v>1.0880000000000001</v>
      </c>
      <c r="J88">
        <f t="shared" si="58"/>
        <v>2.0196000000000001</v>
      </c>
      <c r="K88">
        <f t="shared" si="58"/>
        <v>2.89</v>
      </c>
      <c r="L88">
        <f t="shared" si="31"/>
        <v>476.63611851851851</v>
      </c>
      <c r="M88">
        <v>7.4307220000000003</v>
      </c>
      <c r="N88">
        <f t="shared" si="33"/>
        <v>64.143984732374392</v>
      </c>
    </row>
    <row r="89" spans="1:14" x14ac:dyDescent="0.25">
      <c r="A89" s="16" t="s">
        <v>129</v>
      </c>
      <c r="B89">
        <f>B33*B61</f>
        <v>60.666666666666679</v>
      </c>
      <c r="C89">
        <f t="shared" ref="C89:K89" si="59">C33*C61</f>
        <v>4.7264197530864198</v>
      </c>
      <c r="D89">
        <f t="shared" si="59"/>
        <v>260.66666666666663</v>
      </c>
      <c r="E89">
        <f t="shared" si="59"/>
        <v>7.555555555555557E-2</v>
      </c>
      <c r="F89">
        <f t="shared" si="59"/>
        <v>2.8711111111111114</v>
      </c>
      <c r="G89">
        <f t="shared" si="59"/>
        <v>18.888888888888886</v>
      </c>
      <c r="H89">
        <f t="shared" si="59"/>
        <v>4.08</v>
      </c>
      <c r="I89">
        <f t="shared" si="59"/>
        <v>0.54400000000000004</v>
      </c>
      <c r="J89">
        <f t="shared" si="59"/>
        <v>0.89760000000000018</v>
      </c>
      <c r="K89">
        <f t="shared" si="59"/>
        <v>2.8050000000000002</v>
      </c>
      <c r="L89">
        <f t="shared" si="31"/>
        <v>356.22190864197535</v>
      </c>
      <c r="M89">
        <v>7.4307220000000003</v>
      </c>
      <c r="N89">
        <f t="shared" si="33"/>
        <v>47.939070879246366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1"/>
  <sheetViews>
    <sheetView workbookViewId="0">
      <selection activeCell="M6" sqref="M6"/>
    </sheetView>
  </sheetViews>
  <sheetFormatPr defaultRowHeight="15" x14ac:dyDescent="0.25"/>
  <cols>
    <col min="1" max="1" width="6" bestFit="1" customWidth="1"/>
    <col min="2" max="2" width="8.85546875" bestFit="1" customWidth="1"/>
    <col min="3" max="3" width="9.5703125" bestFit="1" customWidth="1"/>
    <col min="4" max="4" width="9.85546875" bestFit="1" customWidth="1"/>
    <col min="5" max="5" width="9" bestFit="1" customWidth="1"/>
    <col min="6" max="6" width="12.28515625" bestFit="1" customWidth="1"/>
    <col min="7" max="7" width="10.42578125" bestFit="1" customWidth="1"/>
    <col min="8" max="8" width="8.42578125" bestFit="1" customWidth="1"/>
    <col min="9" max="9" width="7" bestFit="1" customWidth="1"/>
    <col min="10" max="10" width="11" bestFit="1" customWidth="1"/>
    <col min="11" max="11" width="9" bestFit="1" customWidth="1"/>
  </cols>
  <sheetData>
    <row r="1" spans="1:11" x14ac:dyDescent="0.25">
      <c r="A1" s="4" t="s">
        <v>7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32</v>
      </c>
      <c r="G1" s="4" t="s">
        <v>5</v>
      </c>
      <c r="H1" s="4" t="s">
        <v>6</v>
      </c>
      <c r="I1" s="4" t="s">
        <v>8</v>
      </c>
      <c r="J1" s="4" t="s">
        <v>9</v>
      </c>
      <c r="K1" s="4" t="s">
        <v>132</v>
      </c>
    </row>
    <row r="2" spans="1:11" x14ac:dyDescent="0.25">
      <c r="A2" s="12">
        <v>7.89</v>
      </c>
      <c r="B2" s="12">
        <v>18.55</v>
      </c>
      <c r="C2" s="12">
        <v>0.84</v>
      </c>
      <c r="D2" s="12">
        <v>16.670000000000002</v>
      </c>
      <c r="E2" s="12">
        <v>52.7</v>
      </c>
      <c r="F2" s="12">
        <v>42.1</v>
      </c>
      <c r="G2" s="12">
        <v>304.2</v>
      </c>
      <c r="H2" s="12">
        <v>97.11</v>
      </c>
      <c r="I2" s="12">
        <v>646.5</v>
      </c>
      <c r="J2" s="12">
        <v>312.60000000000002</v>
      </c>
      <c r="K2" s="22">
        <v>59.999830000000003</v>
      </c>
    </row>
    <row r="3" spans="1:11" x14ac:dyDescent="0.25">
      <c r="A3" s="12">
        <v>7.89</v>
      </c>
      <c r="B3" s="12">
        <v>18.55</v>
      </c>
      <c r="C3" s="12">
        <v>0.84</v>
      </c>
      <c r="D3" s="12">
        <v>16.670000000000002</v>
      </c>
      <c r="E3" s="12">
        <v>52.7</v>
      </c>
      <c r="F3" s="12">
        <v>42.1</v>
      </c>
      <c r="G3" s="12">
        <v>304.2</v>
      </c>
      <c r="H3" s="12">
        <v>97.11</v>
      </c>
      <c r="I3" s="12">
        <v>646.5</v>
      </c>
      <c r="J3" s="12">
        <v>312.60000000000002</v>
      </c>
      <c r="K3" s="22">
        <v>59.999830000000003</v>
      </c>
    </row>
    <row r="4" spans="1:11" x14ac:dyDescent="0.25">
      <c r="A4" s="5">
        <v>7.8879999999999999</v>
      </c>
      <c r="B4" s="5">
        <v>18.55</v>
      </c>
      <c r="C4" s="5">
        <v>1.26</v>
      </c>
      <c r="D4" s="5">
        <v>15</v>
      </c>
      <c r="E4" s="5">
        <v>35</v>
      </c>
      <c r="F4" s="5">
        <v>47</v>
      </c>
      <c r="G4" s="5">
        <v>284</v>
      </c>
      <c r="H4" s="5">
        <v>64</v>
      </c>
      <c r="I4" s="5">
        <v>508</v>
      </c>
      <c r="J4" s="5">
        <v>264</v>
      </c>
      <c r="K4" s="22">
        <v>81.300399999999996</v>
      </c>
    </row>
    <row r="5" spans="1:11" x14ac:dyDescent="0.25">
      <c r="A5" s="12">
        <v>8</v>
      </c>
      <c r="B5" s="12">
        <v>27.52</v>
      </c>
      <c r="C5" s="12">
        <v>0.84</v>
      </c>
      <c r="D5" s="12">
        <v>24</v>
      </c>
      <c r="E5" s="12">
        <v>70</v>
      </c>
      <c r="F5" s="12">
        <v>29</v>
      </c>
      <c r="G5" s="12">
        <v>296</v>
      </c>
      <c r="H5" s="12">
        <v>64</v>
      </c>
      <c r="I5" s="12">
        <v>516</v>
      </c>
      <c r="J5" s="12">
        <v>348</v>
      </c>
      <c r="K5" s="22">
        <v>60.188000000000002</v>
      </c>
    </row>
    <row r="6" spans="1:11" x14ac:dyDescent="0.25">
      <c r="A6" s="12">
        <v>8.02</v>
      </c>
      <c r="B6" s="12">
        <v>18.55</v>
      </c>
      <c r="C6" s="12">
        <v>0.5</v>
      </c>
      <c r="D6" s="12">
        <v>12</v>
      </c>
      <c r="E6" s="12">
        <v>35</v>
      </c>
      <c r="F6" s="12">
        <v>54</v>
      </c>
      <c r="G6" s="12">
        <v>312</v>
      </c>
      <c r="H6" s="12">
        <v>72</v>
      </c>
      <c r="I6" s="12">
        <v>432</v>
      </c>
      <c r="J6" s="12">
        <v>316</v>
      </c>
      <c r="K6" s="22">
        <v>44.884900000000002</v>
      </c>
    </row>
    <row r="7" spans="1:11" x14ac:dyDescent="0.25">
      <c r="A7" s="12">
        <v>7.85</v>
      </c>
      <c r="B7" s="12">
        <v>18.55</v>
      </c>
      <c r="C7" s="12">
        <v>0.97</v>
      </c>
      <c r="D7" s="12">
        <v>15</v>
      </c>
      <c r="E7" s="12">
        <v>51</v>
      </c>
      <c r="F7" s="12">
        <v>67</v>
      </c>
      <c r="G7" s="12">
        <v>408</v>
      </c>
      <c r="H7" s="12">
        <v>124</v>
      </c>
      <c r="I7" s="12">
        <v>864</v>
      </c>
      <c r="J7" s="12">
        <v>424</v>
      </c>
      <c r="K7" s="22">
        <v>69.971119999999999</v>
      </c>
    </row>
    <row r="8" spans="1:11" x14ac:dyDescent="0.25">
      <c r="A8" s="12">
        <v>8.1199999999999992</v>
      </c>
      <c r="B8" s="12">
        <v>2.75</v>
      </c>
      <c r="C8" s="12">
        <v>0.84</v>
      </c>
      <c r="D8" s="12">
        <v>16.670000000000002</v>
      </c>
      <c r="E8" s="12">
        <v>26</v>
      </c>
      <c r="F8" s="12">
        <v>9</v>
      </c>
      <c r="G8" s="12">
        <v>104</v>
      </c>
      <c r="H8" s="12">
        <v>24</v>
      </c>
      <c r="I8" s="12">
        <v>202</v>
      </c>
      <c r="J8" s="12">
        <v>156</v>
      </c>
      <c r="K8" s="22">
        <v>55.381349999999998</v>
      </c>
    </row>
    <row r="9" spans="1:11" x14ac:dyDescent="0.25">
      <c r="A9" s="12">
        <v>7.89</v>
      </c>
      <c r="B9" s="12">
        <v>18.55</v>
      </c>
      <c r="C9" s="12">
        <v>0.84</v>
      </c>
      <c r="D9" s="12">
        <v>16.670000000000002</v>
      </c>
      <c r="E9" s="12">
        <v>52.7</v>
      </c>
      <c r="F9" s="12">
        <v>42.1</v>
      </c>
      <c r="G9" s="12">
        <v>304.2</v>
      </c>
      <c r="H9" s="12">
        <v>97.11</v>
      </c>
      <c r="I9" s="12">
        <v>646.5</v>
      </c>
      <c r="J9" s="12">
        <v>312.60000000000002</v>
      </c>
      <c r="K9" s="22">
        <v>59.999830000000003</v>
      </c>
    </row>
    <row r="10" spans="1:11" x14ac:dyDescent="0.25">
      <c r="A10" s="12">
        <v>7.86</v>
      </c>
      <c r="B10" s="3">
        <v>18.989999999999998</v>
      </c>
      <c r="C10" s="12">
        <v>0.84</v>
      </c>
      <c r="D10" s="12">
        <v>24</v>
      </c>
      <c r="E10" s="12">
        <v>50</v>
      </c>
      <c r="F10" s="12">
        <v>61</v>
      </c>
      <c r="G10" s="12">
        <v>380</v>
      </c>
      <c r="H10" s="3">
        <v>200</v>
      </c>
      <c r="I10" s="12">
        <v>900</v>
      </c>
      <c r="J10" s="12">
        <v>408</v>
      </c>
      <c r="K10" s="22">
        <v>62.813549999999999</v>
      </c>
    </row>
    <row r="11" spans="1:11" x14ac:dyDescent="0.25">
      <c r="A11" s="3">
        <v>7.96</v>
      </c>
      <c r="B11" s="12">
        <v>18.55</v>
      </c>
      <c r="C11" s="12">
        <v>0.16</v>
      </c>
      <c r="D11" s="12">
        <v>27</v>
      </c>
      <c r="E11" s="12">
        <v>58</v>
      </c>
      <c r="F11" s="12">
        <v>72</v>
      </c>
      <c r="G11" s="12">
        <v>444</v>
      </c>
      <c r="H11" s="3">
        <v>260</v>
      </c>
      <c r="I11" s="3">
        <v>1080</v>
      </c>
      <c r="J11" s="3">
        <v>348</v>
      </c>
      <c r="K11" s="22">
        <v>30.792649999999998</v>
      </c>
    </row>
    <row r="12" spans="1:11" x14ac:dyDescent="0.25">
      <c r="A12" s="12">
        <v>7.89</v>
      </c>
      <c r="B12" s="12">
        <v>18.55</v>
      </c>
      <c r="C12" s="12">
        <v>0.84</v>
      </c>
      <c r="D12" s="12">
        <v>16.670000000000002</v>
      </c>
      <c r="E12" s="12">
        <v>52.7</v>
      </c>
      <c r="F12" s="12">
        <v>42.1</v>
      </c>
      <c r="G12" s="12">
        <v>304.2</v>
      </c>
      <c r="H12" s="12">
        <v>97.11</v>
      </c>
      <c r="I12" s="12">
        <v>646.5</v>
      </c>
      <c r="J12" s="12">
        <v>312.60000000000002</v>
      </c>
      <c r="K12" s="22">
        <v>59.999830000000003</v>
      </c>
    </row>
    <row r="13" spans="1:11" x14ac:dyDescent="0.25">
      <c r="A13" s="12">
        <v>7.5</v>
      </c>
      <c r="B13" s="12">
        <v>18.55</v>
      </c>
      <c r="C13" s="12">
        <v>0.75</v>
      </c>
      <c r="D13" s="12">
        <v>30</v>
      </c>
      <c r="E13" s="12">
        <v>136</v>
      </c>
      <c r="F13" s="12">
        <v>29</v>
      </c>
      <c r="G13" s="12">
        <v>460</v>
      </c>
      <c r="H13" s="12">
        <v>97.11</v>
      </c>
      <c r="I13" s="12">
        <v>1190</v>
      </c>
      <c r="J13" s="12">
        <v>368</v>
      </c>
      <c r="K13" s="22">
        <v>52.627130000000001</v>
      </c>
    </row>
    <row r="14" spans="1:11" x14ac:dyDescent="0.25">
      <c r="A14" s="12">
        <v>7.98</v>
      </c>
      <c r="B14" s="12">
        <v>2.11</v>
      </c>
      <c r="C14" s="12">
        <v>0.52</v>
      </c>
      <c r="D14" s="12">
        <v>6</v>
      </c>
      <c r="E14" s="12">
        <v>29</v>
      </c>
      <c r="F14" s="12">
        <v>23</v>
      </c>
      <c r="G14" s="12">
        <v>168</v>
      </c>
      <c r="H14" s="12">
        <v>112</v>
      </c>
      <c r="I14" s="12">
        <v>280</v>
      </c>
      <c r="J14" s="12">
        <v>236</v>
      </c>
      <c r="K14" s="22">
        <v>40.113390000000003</v>
      </c>
    </row>
    <row r="15" spans="1:11" x14ac:dyDescent="0.25">
      <c r="A15" s="12">
        <v>7.89</v>
      </c>
      <c r="B15" s="12">
        <v>18.55</v>
      </c>
      <c r="C15" s="12">
        <v>0.84</v>
      </c>
      <c r="D15" s="12">
        <v>16.670000000000002</v>
      </c>
      <c r="E15" s="12">
        <v>52.7</v>
      </c>
      <c r="F15" s="12">
        <v>42.1</v>
      </c>
      <c r="G15" s="12">
        <v>304.2</v>
      </c>
      <c r="H15" s="12">
        <v>97.11</v>
      </c>
      <c r="I15" s="12">
        <v>646.5</v>
      </c>
      <c r="J15" s="12">
        <v>312.60000000000002</v>
      </c>
      <c r="K15" s="22">
        <v>59.999830000000003</v>
      </c>
    </row>
    <row r="16" spans="1:11" x14ac:dyDescent="0.25">
      <c r="A16" s="12">
        <v>7.89</v>
      </c>
      <c r="B16" s="12">
        <v>18.55</v>
      </c>
      <c r="C16" s="12">
        <v>0.84</v>
      </c>
      <c r="D16" s="12">
        <v>16.670000000000002</v>
      </c>
      <c r="E16" s="12">
        <v>52.7</v>
      </c>
      <c r="F16" s="12">
        <v>42.1</v>
      </c>
      <c r="G16" s="12">
        <v>304.2</v>
      </c>
      <c r="H16" s="12">
        <v>97.11</v>
      </c>
      <c r="I16" s="12">
        <v>646.5</v>
      </c>
      <c r="J16" s="12">
        <v>312.60000000000002</v>
      </c>
      <c r="K16" s="22">
        <v>59.999830000000003</v>
      </c>
    </row>
    <row r="17" spans="1:11" x14ac:dyDescent="0.25">
      <c r="A17" s="12">
        <v>7.32</v>
      </c>
      <c r="B17" s="12">
        <v>18.55</v>
      </c>
      <c r="C17" s="12">
        <v>1.34</v>
      </c>
      <c r="D17" s="12">
        <v>21</v>
      </c>
      <c r="E17" s="12">
        <v>74</v>
      </c>
      <c r="F17" s="12">
        <v>38</v>
      </c>
      <c r="G17" s="12">
        <v>344</v>
      </c>
      <c r="H17" s="12">
        <v>97.11</v>
      </c>
      <c r="I17" s="12">
        <v>632</v>
      </c>
      <c r="J17" s="12">
        <v>384</v>
      </c>
      <c r="K17" s="22">
        <v>80.488110000000006</v>
      </c>
    </row>
    <row r="18" spans="1:11" x14ac:dyDescent="0.25">
      <c r="A18" s="5">
        <v>7.92</v>
      </c>
      <c r="B18" s="5">
        <v>32.700000000000003</v>
      </c>
      <c r="C18" s="5">
        <v>1.21</v>
      </c>
      <c r="D18" s="5">
        <v>21</v>
      </c>
      <c r="E18" s="5">
        <v>46</v>
      </c>
      <c r="F18" s="5">
        <v>51</v>
      </c>
      <c r="G18" s="5">
        <v>260</v>
      </c>
      <c r="H18" s="5">
        <v>68</v>
      </c>
      <c r="I18" s="5">
        <v>648</v>
      </c>
      <c r="J18" s="5">
        <v>360</v>
      </c>
      <c r="K18" s="22">
        <v>80.922830000000005</v>
      </c>
    </row>
    <row r="19" spans="1:11" x14ac:dyDescent="0.25">
      <c r="A19" s="12">
        <v>8.32</v>
      </c>
      <c r="B19" s="12">
        <v>20.04</v>
      </c>
      <c r="C19" s="12">
        <v>1.2</v>
      </c>
      <c r="D19" s="12" t="s">
        <v>69</v>
      </c>
      <c r="E19" s="12">
        <v>51</v>
      </c>
      <c r="F19" s="12">
        <v>42</v>
      </c>
      <c r="G19" s="12">
        <v>304</v>
      </c>
      <c r="H19" s="12">
        <v>48</v>
      </c>
      <c r="I19" s="12">
        <v>708</v>
      </c>
      <c r="J19" s="12">
        <v>308</v>
      </c>
      <c r="K19" s="22">
        <v>82.128579999999999</v>
      </c>
    </row>
    <row r="20" spans="1:11" x14ac:dyDescent="0.25">
      <c r="A20" s="3">
        <v>8.1199999999999992</v>
      </c>
      <c r="B20" s="12">
        <v>18.55</v>
      </c>
      <c r="C20" s="3">
        <v>0.47</v>
      </c>
      <c r="D20" s="3">
        <v>18</v>
      </c>
      <c r="E20" s="12">
        <v>50</v>
      </c>
      <c r="F20" s="12">
        <v>32</v>
      </c>
      <c r="G20" s="12">
        <v>260</v>
      </c>
      <c r="H20" s="3">
        <v>96</v>
      </c>
      <c r="I20" s="3">
        <v>596</v>
      </c>
      <c r="J20" s="3">
        <v>268</v>
      </c>
      <c r="K20" s="22">
        <v>41.711820000000003</v>
      </c>
    </row>
    <row r="21" spans="1:11" x14ac:dyDescent="0.25">
      <c r="A21" s="3">
        <v>7.68</v>
      </c>
      <c r="B21" s="12">
        <v>18.55</v>
      </c>
      <c r="C21" s="12">
        <v>0.54</v>
      </c>
      <c r="D21" s="3">
        <v>15</v>
      </c>
      <c r="E21" s="12">
        <v>50</v>
      </c>
      <c r="F21" s="12">
        <v>56</v>
      </c>
      <c r="G21" s="12">
        <v>360</v>
      </c>
      <c r="H21" s="12">
        <v>84</v>
      </c>
      <c r="I21" s="3">
        <v>592</v>
      </c>
      <c r="J21" s="3">
        <v>256</v>
      </c>
      <c r="K21" s="22">
        <v>44.427190000000003</v>
      </c>
    </row>
    <row r="22" spans="1:11" x14ac:dyDescent="0.25">
      <c r="A22" s="12">
        <v>7.26</v>
      </c>
      <c r="B22" s="12">
        <v>18.55</v>
      </c>
      <c r="C22" s="12">
        <v>0.39</v>
      </c>
      <c r="D22" s="12">
        <v>15</v>
      </c>
      <c r="E22" s="12">
        <v>88</v>
      </c>
      <c r="F22" s="12">
        <v>27</v>
      </c>
      <c r="G22" s="12">
        <v>332</v>
      </c>
      <c r="H22" s="12">
        <v>64</v>
      </c>
      <c r="I22" s="12">
        <v>512</v>
      </c>
      <c r="J22" s="12">
        <v>276</v>
      </c>
      <c r="K22" s="22">
        <v>30.06831</v>
      </c>
    </row>
    <row r="23" spans="1:11" x14ac:dyDescent="0.25">
      <c r="A23" s="12">
        <v>7.89</v>
      </c>
      <c r="B23" s="12">
        <v>18.55</v>
      </c>
      <c r="C23" s="12">
        <v>0.84</v>
      </c>
      <c r="D23" s="12">
        <v>16.670000000000002</v>
      </c>
      <c r="E23" s="12">
        <v>52.7</v>
      </c>
      <c r="F23" s="12">
        <v>42.1</v>
      </c>
      <c r="G23" s="12">
        <v>304.2</v>
      </c>
      <c r="H23" s="12">
        <v>97.11</v>
      </c>
      <c r="I23" s="12">
        <v>646.5</v>
      </c>
      <c r="J23" s="12">
        <v>312.60000000000002</v>
      </c>
      <c r="K23" s="22">
        <v>59.999830000000003</v>
      </c>
    </row>
    <row r="24" spans="1:11" x14ac:dyDescent="0.25">
      <c r="A24" s="12">
        <v>8.23</v>
      </c>
      <c r="B24" s="12">
        <v>29.53</v>
      </c>
      <c r="C24" s="12">
        <v>1.34</v>
      </c>
      <c r="D24" s="12">
        <v>3</v>
      </c>
      <c r="E24" s="12">
        <v>29</v>
      </c>
      <c r="F24" s="12">
        <v>31</v>
      </c>
      <c r="G24" s="12">
        <v>200</v>
      </c>
      <c r="H24" s="12">
        <v>40</v>
      </c>
      <c r="I24" s="12">
        <v>442</v>
      </c>
      <c r="J24" s="12">
        <v>340</v>
      </c>
      <c r="K24" s="22">
        <v>86.876019999999997</v>
      </c>
    </row>
    <row r="25" spans="1:11" x14ac:dyDescent="0.25">
      <c r="A25" s="12">
        <v>8.0399999999999991</v>
      </c>
      <c r="B25" s="12">
        <v>18.55</v>
      </c>
      <c r="C25" s="12">
        <v>0.81</v>
      </c>
      <c r="D25" s="12">
        <v>30</v>
      </c>
      <c r="E25" s="12">
        <v>67</v>
      </c>
      <c r="F25" s="12">
        <v>64</v>
      </c>
      <c r="G25" s="12">
        <v>436</v>
      </c>
      <c r="H25" s="12">
        <v>248</v>
      </c>
      <c r="I25" s="12">
        <v>1092</v>
      </c>
      <c r="J25" s="12">
        <v>264</v>
      </c>
      <c r="K25" s="22">
        <v>63.470999999999997</v>
      </c>
    </row>
    <row r="26" spans="1:11" x14ac:dyDescent="0.25">
      <c r="A26" s="12">
        <v>7.79</v>
      </c>
      <c r="B26" s="12">
        <v>14.77</v>
      </c>
      <c r="C26" s="12">
        <v>0.84</v>
      </c>
      <c r="D26" s="12">
        <v>3</v>
      </c>
      <c r="E26" s="12">
        <v>26</v>
      </c>
      <c r="F26" s="12">
        <v>23</v>
      </c>
      <c r="G26" s="12">
        <v>160</v>
      </c>
      <c r="H26" s="12">
        <v>40</v>
      </c>
      <c r="I26" s="12">
        <v>644</v>
      </c>
      <c r="J26" s="12">
        <v>332</v>
      </c>
      <c r="K26" s="22">
        <v>55.615580000000001</v>
      </c>
    </row>
    <row r="27" spans="1:11" x14ac:dyDescent="0.25">
      <c r="A27" s="12">
        <v>7.89</v>
      </c>
      <c r="B27" s="12">
        <v>18.55</v>
      </c>
      <c r="C27" s="12">
        <v>0.84</v>
      </c>
      <c r="D27" s="12">
        <v>16.670000000000002</v>
      </c>
      <c r="E27" s="12">
        <v>52.7</v>
      </c>
      <c r="F27" s="12">
        <v>42.1</v>
      </c>
      <c r="G27" s="12">
        <v>304.2</v>
      </c>
      <c r="H27" s="12">
        <v>97.11</v>
      </c>
      <c r="I27" s="12">
        <v>646.5</v>
      </c>
      <c r="J27" s="12">
        <v>312.60000000000002</v>
      </c>
      <c r="K27" s="22">
        <v>59.999830000000003</v>
      </c>
    </row>
    <row r="28" spans="1:11" x14ac:dyDescent="0.25">
      <c r="A28" s="12">
        <v>7.98</v>
      </c>
      <c r="B28" s="12">
        <v>18.55</v>
      </c>
      <c r="C28" s="12">
        <v>1.0900000000000001</v>
      </c>
      <c r="D28" s="12">
        <v>15</v>
      </c>
      <c r="E28" s="12">
        <v>46</v>
      </c>
      <c r="F28" s="12">
        <v>42</v>
      </c>
      <c r="G28" s="12">
        <v>292</v>
      </c>
      <c r="H28" s="12">
        <v>100</v>
      </c>
      <c r="I28" s="12">
        <v>620</v>
      </c>
      <c r="J28" s="12">
        <v>388</v>
      </c>
      <c r="K28" s="22">
        <v>73.553120000000007</v>
      </c>
    </row>
    <row r="29" spans="1:11" x14ac:dyDescent="0.25">
      <c r="A29" s="12">
        <v>7.78</v>
      </c>
      <c r="B29" s="12">
        <v>18.55</v>
      </c>
      <c r="C29" s="12">
        <v>0.97</v>
      </c>
      <c r="D29" s="12">
        <v>6</v>
      </c>
      <c r="E29" s="12">
        <v>37</v>
      </c>
      <c r="F29" s="12">
        <v>45</v>
      </c>
      <c r="G29" s="12">
        <v>280</v>
      </c>
      <c r="H29" s="12">
        <v>40</v>
      </c>
      <c r="I29" s="12">
        <v>472</v>
      </c>
      <c r="J29" s="12">
        <v>208</v>
      </c>
      <c r="K29" s="22">
        <v>65.102950000000007</v>
      </c>
    </row>
    <row r="30" spans="1:11" x14ac:dyDescent="0.25">
      <c r="A30" s="12">
        <v>7.23</v>
      </c>
      <c r="B30" s="12">
        <v>10.55</v>
      </c>
      <c r="C30" s="12">
        <v>0.9</v>
      </c>
      <c r="D30" s="12">
        <v>15</v>
      </c>
      <c r="E30" s="12">
        <v>59</v>
      </c>
      <c r="F30" s="12">
        <v>48</v>
      </c>
      <c r="G30" s="12">
        <v>348</v>
      </c>
      <c r="H30" s="12">
        <v>144</v>
      </c>
      <c r="I30" s="12">
        <v>828</v>
      </c>
      <c r="J30" s="12">
        <v>572</v>
      </c>
      <c r="K30" s="23">
        <v>58.512830000000001</v>
      </c>
    </row>
    <row r="31" spans="1:11" x14ac:dyDescent="0.25">
      <c r="A31" s="12">
        <v>7.96</v>
      </c>
      <c r="B31" s="12">
        <v>23</v>
      </c>
      <c r="C31" s="12">
        <v>0.92</v>
      </c>
      <c r="D31" s="12">
        <v>24</v>
      </c>
      <c r="E31" s="12">
        <v>57</v>
      </c>
      <c r="F31" s="12">
        <v>48</v>
      </c>
      <c r="G31" s="12">
        <v>344</v>
      </c>
      <c r="H31" s="12">
        <v>68</v>
      </c>
      <c r="I31" s="12">
        <v>656</v>
      </c>
      <c r="J31" s="12">
        <v>284</v>
      </c>
      <c r="K31" s="23">
        <v>65.740889999999993</v>
      </c>
    </row>
    <row r="32" spans="1:11" x14ac:dyDescent="0.25">
      <c r="A32" s="5">
        <v>7.95</v>
      </c>
      <c r="B32" s="5">
        <v>23</v>
      </c>
      <c r="C32" s="5">
        <v>0.73</v>
      </c>
      <c r="D32" s="5">
        <v>21</v>
      </c>
      <c r="E32" s="5">
        <v>61</v>
      </c>
      <c r="F32" s="5">
        <v>61</v>
      </c>
      <c r="G32" s="5">
        <v>408</v>
      </c>
      <c r="H32" s="5">
        <v>160</v>
      </c>
      <c r="I32" s="5">
        <v>698</v>
      </c>
      <c r="J32" s="5">
        <v>264</v>
      </c>
      <c r="K32" s="23">
        <v>57.921720000000001</v>
      </c>
    </row>
    <row r="33" spans="1:11" x14ac:dyDescent="0.25">
      <c r="A33" s="12">
        <v>7.86</v>
      </c>
      <c r="B33" s="12">
        <v>23</v>
      </c>
      <c r="C33" s="12">
        <v>0.9</v>
      </c>
      <c r="D33" s="12">
        <v>18.899999999999999</v>
      </c>
      <c r="E33" s="12">
        <v>45.77</v>
      </c>
      <c r="F33" s="12">
        <v>47.27</v>
      </c>
      <c r="G33" s="12">
        <v>301.81</v>
      </c>
      <c r="H33" s="12">
        <v>124.84</v>
      </c>
      <c r="I33" s="12">
        <v>677.9</v>
      </c>
      <c r="J33" s="12">
        <v>308.86</v>
      </c>
      <c r="K33" s="23">
        <v>63.611350000000002</v>
      </c>
    </row>
    <row r="34" spans="1:11" x14ac:dyDescent="0.25">
      <c r="A34" s="12">
        <v>7.86</v>
      </c>
      <c r="B34" s="12">
        <v>23</v>
      </c>
      <c r="C34" s="12">
        <v>0.9</v>
      </c>
      <c r="D34" s="12">
        <v>18.899999999999999</v>
      </c>
      <c r="E34" s="12">
        <v>45.77</v>
      </c>
      <c r="F34" s="12">
        <v>47.27</v>
      </c>
      <c r="G34" s="12">
        <v>301.81</v>
      </c>
      <c r="H34" s="12">
        <v>124.84</v>
      </c>
      <c r="I34" s="12">
        <v>677.9</v>
      </c>
      <c r="J34" s="12">
        <v>308.86</v>
      </c>
      <c r="K34" s="23">
        <v>63.611350000000002</v>
      </c>
    </row>
    <row r="35" spans="1:11" x14ac:dyDescent="0.25">
      <c r="A35" s="12">
        <v>7.98</v>
      </c>
      <c r="B35" s="12">
        <v>23</v>
      </c>
      <c r="C35" s="12">
        <v>0.66</v>
      </c>
      <c r="D35" s="12">
        <v>0.66</v>
      </c>
      <c r="E35" s="12">
        <v>45</v>
      </c>
      <c r="F35" s="12">
        <v>45</v>
      </c>
      <c r="G35" s="12">
        <v>300</v>
      </c>
      <c r="H35" s="12">
        <v>48</v>
      </c>
      <c r="I35" s="12">
        <v>614</v>
      </c>
      <c r="J35" s="12">
        <v>284</v>
      </c>
      <c r="K35" s="23">
        <v>51.84619</v>
      </c>
    </row>
    <row r="36" spans="1:11" x14ac:dyDescent="0.25">
      <c r="A36" s="12">
        <v>8.07</v>
      </c>
      <c r="B36" s="12">
        <v>17.399999999999999</v>
      </c>
      <c r="C36" s="12">
        <v>0.9</v>
      </c>
      <c r="D36" s="12">
        <v>8</v>
      </c>
      <c r="E36" s="12">
        <v>30</v>
      </c>
      <c r="F36" s="12">
        <v>24</v>
      </c>
      <c r="G36" s="12">
        <v>176</v>
      </c>
      <c r="H36" s="12">
        <v>44</v>
      </c>
      <c r="I36" s="12">
        <v>320</v>
      </c>
      <c r="J36" s="12">
        <v>264</v>
      </c>
      <c r="K36" s="23">
        <v>61.245449999999998</v>
      </c>
    </row>
    <row r="37" spans="1:11" x14ac:dyDescent="0.25">
      <c r="A37" s="12">
        <v>7.86</v>
      </c>
      <c r="B37" s="12">
        <v>23</v>
      </c>
      <c r="C37" s="12">
        <v>0.9</v>
      </c>
      <c r="D37" s="12">
        <v>18.899999999999999</v>
      </c>
      <c r="E37" s="12">
        <v>45.77</v>
      </c>
      <c r="F37" s="12">
        <v>47.27</v>
      </c>
      <c r="G37" s="12">
        <v>301.81</v>
      </c>
      <c r="H37" s="12">
        <v>124.84</v>
      </c>
      <c r="I37" s="12">
        <v>677.9</v>
      </c>
      <c r="J37" s="12">
        <v>308.86</v>
      </c>
      <c r="K37" s="23">
        <v>63.611350000000002</v>
      </c>
    </row>
    <row r="38" spans="1:11" x14ac:dyDescent="0.25">
      <c r="A38" s="12">
        <v>7.95</v>
      </c>
      <c r="B38" s="3">
        <v>44.8</v>
      </c>
      <c r="C38" s="12">
        <v>1.3</v>
      </c>
      <c r="D38" s="12">
        <v>10</v>
      </c>
      <c r="E38" s="12">
        <v>27</v>
      </c>
      <c r="F38" s="12">
        <v>30</v>
      </c>
      <c r="G38" s="12">
        <v>192</v>
      </c>
      <c r="H38" s="3">
        <v>336</v>
      </c>
      <c r="I38" s="12">
        <v>1292</v>
      </c>
      <c r="J38" s="12">
        <v>480</v>
      </c>
      <c r="K38" s="23">
        <v>84.381600000000006</v>
      </c>
    </row>
    <row r="39" spans="1:11" x14ac:dyDescent="0.25">
      <c r="A39" s="3">
        <v>8.14</v>
      </c>
      <c r="B39" s="12">
        <v>22</v>
      </c>
      <c r="C39" s="12">
        <v>1.18</v>
      </c>
      <c r="D39" s="12">
        <v>8</v>
      </c>
      <c r="E39" s="12">
        <v>24</v>
      </c>
      <c r="F39" s="12">
        <v>29</v>
      </c>
      <c r="G39" s="12">
        <v>176</v>
      </c>
      <c r="H39" s="3">
        <v>196</v>
      </c>
      <c r="I39" s="3">
        <v>522</v>
      </c>
      <c r="J39" s="3">
        <v>35</v>
      </c>
      <c r="K39" s="23">
        <v>76.597740000000002</v>
      </c>
    </row>
    <row r="40" spans="1:11" x14ac:dyDescent="0.25">
      <c r="A40" s="3">
        <v>8.15</v>
      </c>
      <c r="B40" s="12">
        <v>23</v>
      </c>
      <c r="C40" s="3">
        <v>0.87</v>
      </c>
      <c r="D40" s="12">
        <v>11</v>
      </c>
      <c r="E40" s="12">
        <v>50</v>
      </c>
      <c r="F40" s="12">
        <v>50</v>
      </c>
      <c r="G40" s="12">
        <v>332</v>
      </c>
      <c r="H40" s="12">
        <v>88</v>
      </c>
      <c r="I40" s="3">
        <v>674</v>
      </c>
      <c r="J40" s="3">
        <v>272</v>
      </c>
      <c r="K40" s="23">
        <v>64.944559999999996</v>
      </c>
    </row>
    <row r="41" spans="1:11" x14ac:dyDescent="0.25">
      <c r="A41" s="12">
        <v>7.99</v>
      </c>
      <c r="B41" s="12">
        <v>16.899999999999999</v>
      </c>
      <c r="C41" s="12">
        <v>0.9</v>
      </c>
      <c r="D41" s="12">
        <v>18</v>
      </c>
      <c r="E41" s="12">
        <v>61</v>
      </c>
      <c r="F41" s="12">
        <v>60</v>
      </c>
      <c r="G41" s="12">
        <v>400</v>
      </c>
      <c r="H41" s="12">
        <v>124.84</v>
      </c>
      <c r="I41" s="12">
        <v>726</v>
      </c>
      <c r="J41" s="12">
        <v>252</v>
      </c>
      <c r="K41" s="23">
        <v>66.340429999999998</v>
      </c>
    </row>
    <row r="42" spans="1:11" x14ac:dyDescent="0.25">
      <c r="A42" s="12">
        <v>7.17</v>
      </c>
      <c r="B42" s="12">
        <v>26.3</v>
      </c>
      <c r="C42" s="12">
        <v>0.9</v>
      </c>
      <c r="D42" s="12">
        <v>33</v>
      </c>
      <c r="E42" s="12">
        <v>35</v>
      </c>
      <c r="F42" s="12">
        <v>38</v>
      </c>
      <c r="G42" s="12">
        <v>248</v>
      </c>
      <c r="H42" s="12">
        <v>124.84</v>
      </c>
      <c r="I42" s="12">
        <v>580</v>
      </c>
      <c r="J42" s="12">
        <v>340</v>
      </c>
      <c r="K42" s="23">
        <v>56.257570000000001</v>
      </c>
    </row>
    <row r="43" spans="1:11" x14ac:dyDescent="0.25">
      <c r="A43" s="12">
        <v>8.14</v>
      </c>
      <c r="B43" s="12">
        <v>39.5</v>
      </c>
      <c r="C43" s="12">
        <v>0.9</v>
      </c>
      <c r="D43" s="12">
        <v>7</v>
      </c>
      <c r="E43" s="12">
        <v>46</v>
      </c>
      <c r="F43" s="12">
        <v>97</v>
      </c>
      <c r="G43" s="12">
        <v>312</v>
      </c>
      <c r="H43" s="12">
        <v>80</v>
      </c>
      <c r="I43" s="12">
        <v>492</v>
      </c>
      <c r="J43" s="12">
        <v>320</v>
      </c>
      <c r="K43" s="23">
        <v>73.198049999999995</v>
      </c>
    </row>
    <row r="44" spans="1:11" x14ac:dyDescent="0.25">
      <c r="A44" s="12">
        <v>7.8</v>
      </c>
      <c r="B44" s="12">
        <v>23</v>
      </c>
      <c r="C44" s="8">
        <v>0.86</v>
      </c>
      <c r="D44" s="12">
        <v>33</v>
      </c>
      <c r="E44" s="12">
        <v>67</v>
      </c>
      <c r="F44" s="12">
        <v>72</v>
      </c>
      <c r="G44" s="12">
        <v>468</v>
      </c>
      <c r="H44" s="12">
        <v>124.84</v>
      </c>
      <c r="I44" s="12">
        <v>948</v>
      </c>
      <c r="J44" s="12">
        <v>472</v>
      </c>
      <c r="K44" s="23">
        <v>65.487399999999994</v>
      </c>
    </row>
    <row r="45" spans="1:11" x14ac:dyDescent="0.25">
      <c r="A45" s="12">
        <v>7.86</v>
      </c>
      <c r="B45" s="12">
        <v>23</v>
      </c>
      <c r="C45" s="12">
        <v>0.9</v>
      </c>
      <c r="D45" s="12">
        <v>18.899999999999999</v>
      </c>
      <c r="E45" s="12">
        <v>45.77</v>
      </c>
      <c r="F45" s="12">
        <v>47.27</v>
      </c>
      <c r="G45" s="12">
        <v>301.81</v>
      </c>
      <c r="H45" s="12">
        <v>124.84</v>
      </c>
      <c r="I45" s="12">
        <v>677.9</v>
      </c>
      <c r="J45" s="12">
        <v>308.86</v>
      </c>
      <c r="K45" s="23">
        <v>63.611350000000002</v>
      </c>
    </row>
    <row r="46" spans="1:11" x14ac:dyDescent="0.25">
      <c r="A46" s="5">
        <v>7.32</v>
      </c>
      <c r="B46" s="5">
        <v>23</v>
      </c>
      <c r="C46" s="5">
        <v>1.05</v>
      </c>
      <c r="D46" s="5">
        <v>29</v>
      </c>
      <c r="E46" s="5">
        <v>54</v>
      </c>
      <c r="F46" s="5">
        <v>55</v>
      </c>
      <c r="G46" s="5">
        <v>364</v>
      </c>
      <c r="H46" s="5">
        <v>112</v>
      </c>
      <c r="I46" s="5">
        <v>740</v>
      </c>
      <c r="J46" s="5">
        <v>308</v>
      </c>
      <c r="K46" s="23">
        <v>67.675290000000004</v>
      </c>
    </row>
    <row r="47" spans="1:11" x14ac:dyDescent="0.25">
      <c r="A47" s="12">
        <v>7.71</v>
      </c>
      <c r="B47" s="12">
        <v>19.2</v>
      </c>
      <c r="C47" s="12">
        <v>0.9</v>
      </c>
      <c r="D47" s="12">
        <v>7</v>
      </c>
      <c r="E47" s="12">
        <v>46</v>
      </c>
      <c r="F47" s="12">
        <v>37</v>
      </c>
      <c r="G47" s="12">
        <v>268</v>
      </c>
      <c r="H47" s="3">
        <v>84</v>
      </c>
      <c r="I47" s="12">
        <v>582</v>
      </c>
      <c r="J47" s="12">
        <v>364</v>
      </c>
      <c r="K47" s="23">
        <v>60.685879999999997</v>
      </c>
    </row>
    <row r="48" spans="1:11" x14ac:dyDescent="0.25">
      <c r="A48" s="12">
        <v>7.86</v>
      </c>
      <c r="B48" s="12">
        <v>23</v>
      </c>
      <c r="C48" s="12">
        <v>0.9</v>
      </c>
      <c r="D48" s="12">
        <v>18.899999999999999</v>
      </c>
      <c r="E48" s="12">
        <v>45.77</v>
      </c>
      <c r="F48" s="12">
        <v>47.27</v>
      </c>
      <c r="G48" s="12">
        <v>301.81</v>
      </c>
      <c r="H48" s="12">
        <v>124.84</v>
      </c>
      <c r="I48" s="12">
        <v>677.9</v>
      </c>
      <c r="J48" s="12">
        <v>308.86</v>
      </c>
      <c r="K48" s="23">
        <v>63.611350000000002</v>
      </c>
    </row>
    <row r="49" spans="1:11" x14ac:dyDescent="0.25">
      <c r="A49" s="12">
        <v>8.0399999999999991</v>
      </c>
      <c r="B49" s="12">
        <v>23</v>
      </c>
      <c r="C49" s="3">
        <v>0.89</v>
      </c>
      <c r="D49" s="12">
        <v>51</v>
      </c>
      <c r="E49" s="12">
        <v>46</v>
      </c>
      <c r="F49" s="12">
        <v>44</v>
      </c>
      <c r="G49" s="12">
        <v>300</v>
      </c>
      <c r="H49" s="3">
        <v>108</v>
      </c>
      <c r="I49" s="12">
        <v>778</v>
      </c>
      <c r="J49" s="12">
        <v>328</v>
      </c>
      <c r="K49" s="23">
        <v>64.537540000000007</v>
      </c>
    </row>
    <row r="50" spans="1:11" x14ac:dyDescent="0.25">
      <c r="A50" s="12">
        <v>7.88</v>
      </c>
      <c r="B50" s="12">
        <v>23</v>
      </c>
      <c r="C50" s="12">
        <v>0.61</v>
      </c>
      <c r="D50" s="12">
        <v>28</v>
      </c>
      <c r="E50" s="12">
        <v>46</v>
      </c>
      <c r="F50" s="12">
        <v>47</v>
      </c>
      <c r="G50" s="12">
        <v>312</v>
      </c>
      <c r="H50" s="12">
        <v>172</v>
      </c>
      <c r="I50" s="12">
        <v>648</v>
      </c>
      <c r="J50" s="12">
        <v>208</v>
      </c>
      <c r="K50" s="23">
        <v>48.860970000000002</v>
      </c>
    </row>
    <row r="51" spans="1:11" x14ac:dyDescent="0.25">
      <c r="A51" s="12">
        <v>7.86</v>
      </c>
      <c r="B51" s="12">
        <v>23</v>
      </c>
      <c r="C51" s="12">
        <v>0.9</v>
      </c>
      <c r="D51" s="12">
        <v>18.899999999999999</v>
      </c>
      <c r="E51" s="12">
        <v>45.77</v>
      </c>
      <c r="F51" s="12">
        <v>47.27</v>
      </c>
      <c r="G51" s="12">
        <v>301.81</v>
      </c>
      <c r="H51" s="12">
        <v>124.84</v>
      </c>
      <c r="I51" s="12">
        <v>677.9</v>
      </c>
      <c r="J51" s="12">
        <v>308.86</v>
      </c>
      <c r="K51" s="23">
        <v>63.611350000000002</v>
      </c>
    </row>
    <row r="52" spans="1:11" x14ac:dyDescent="0.25">
      <c r="A52" s="12">
        <v>7.87</v>
      </c>
      <c r="B52" s="12">
        <v>23</v>
      </c>
      <c r="C52" s="12">
        <v>1.1200000000000001</v>
      </c>
      <c r="D52" s="12">
        <v>22</v>
      </c>
      <c r="E52" s="12">
        <v>42</v>
      </c>
      <c r="F52" s="12">
        <v>33</v>
      </c>
      <c r="G52" s="12">
        <v>244</v>
      </c>
      <c r="H52" s="12">
        <v>60</v>
      </c>
      <c r="I52" s="12">
        <v>468</v>
      </c>
      <c r="J52" s="12">
        <v>156</v>
      </c>
      <c r="K52" s="23">
        <v>72.285910000000001</v>
      </c>
    </row>
    <row r="53" spans="1:11" x14ac:dyDescent="0.25">
      <c r="A53" s="12">
        <v>7.34</v>
      </c>
      <c r="B53" s="12">
        <v>23</v>
      </c>
      <c r="C53" s="12">
        <v>0.75</v>
      </c>
      <c r="D53" s="12">
        <v>27</v>
      </c>
      <c r="E53" s="12">
        <v>53</v>
      </c>
      <c r="F53" s="12">
        <v>60</v>
      </c>
      <c r="G53" s="12">
        <v>380</v>
      </c>
      <c r="H53" s="12">
        <v>268</v>
      </c>
      <c r="I53" s="12">
        <v>1076</v>
      </c>
      <c r="J53" s="12">
        <v>372</v>
      </c>
      <c r="K53" s="23">
        <v>53.850349999999999</v>
      </c>
    </row>
    <row r="54" spans="1:11" x14ac:dyDescent="0.25">
      <c r="A54" s="12">
        <v>8.0500000000000007</v>
      </c>
      <c r="B54" s="12">
        <v>13.5</v>
      </c>
      <c r="C54" s="12">
        <v>1.42</v>
      </c>
      <c r="D54" s="12">
        <v>7</v>
      </c>
      <c r="E54" s="12">
        <v>19</v>
      </c>
      <c r="F54" s="12">
        <v>29</v>
      </c>
      <c r="G54" s="12">
        <v>168</v>
      </c>
      <c r="H54" s="12">
        <v>80</v>
      </c>
      <c r="I54" s="12">
        <v>484</v>
      </c>
      <c r="J54" s="12">
        <v>372</v>
      </c>
      <c r="K54" s="23">
        <v>88.128829999999994</v>
      </c>
    </row>
    <row r="55" spans="1:11" x14ac:dyDescent="0.25">
      <c r="A55" s="12">
        <v>8.02</v>
      </c>
      <c r="B55" s="12">
        <v>28.4</v>
      </c>
      <c r="C55" s="12">
        <v>0.69</v>
      </c>
      <c r="D55" s="12">
        <v>11</v>
      </c>
      <c r="E55" s="12">
        <v>61</v>
      </c>
      <c r="F55" s="12">
        <v>60</v>
      </c>
      <c r="G55" s="12">
        <v>400</v>
      </c>
      <c r="H55" s="12">
        <v>104</v>
      </c>
      <c r="I55" s="12">
        <v>678</v>
      </c>
      <c r="J55" s="12">
        <v>348</v>
      </c>
      <c r="K55" s="23">
        <v>56.761650000000003</v>
      </c>
    </row>
    <row r="56" spans="1:11" x14ac:dyDescent="0.25">
      <c r="A56" s="12">
        <v>7.74</v>
      </c>
      <c r="B56" s="12">
        <v>23</v>
      </c>
      <c r="C56" s="12">
        <v>0.53</v>
      </c>
      <c r="D56" s="12">
        <v>29</v>
      </c>
      <c r="E56" s="12">
        <v>48</v>
      </c>
      <c r="F56" s="12">
        <v>49</v>
      </c>
      <c r="G56" s="12">
        <v>324</v>
      </c>
      <c r="H56" s="12">
        <v>156</v>
      </c>
      <c r="I56" s="12">
        <v>756</v>
      </c>
      <c r="J56" s="12">
        <v>276</v>
      </c>
      <c r="K56" s="23">
        <v>44.067529999999998</v>
      </c>
    </row>
    <row r="57" spans="1:11" x14ac:dyDescent="0.25">
      <c r="A57" s="12">
        <v>8.49</v>
      </c>
      <c r="B57" s="12">
        <v>14.47</v>
      </c>
      <c r="C57" s="12">
        <v>0.82</v>
      </c>
      <c r="D57" s="12">
        <v>16</v>
      </c>
      <c r="E57" s="12">
        <v>30</v>
      </c>
      <c r="F57" s="12">
        <v>24</v>
      </c>
      <c r="G57" s="12">
        <v>176</v>
      </c>
      <c r="H57" s="12">
        <v>64</v>
      </c>
      <c r="I57" s="12">
        <v>354</v>
      </c>
      <c r="J57" s="12">
        <v>224</v>
      </c>
      <c r="K57" s="23">
        <v>60.759320000000002</v>
      </c>
    </row>
    <row r="58" spans="1:11" x14ac:dyDescent="0.25">
      <c r="A58" s="12">
        <v>7.89</v>
      </c>
      <c r="B58" s="12">
        <v>30.65</v>
      </c>
      <c r="C58" s="12">
        <v>1.25</v>
      </c>
      <c r="D58" s="12">
        <v>33</v>
      </c>
      <c r="E58" s="12">
        <v>28</v>
      </c>
      <c r="F58" s="12">
        <v>84.76</v>
      </c>
      <c r="G58" s="12">
        <v>192</v>
      </c>
      <c r="H58" s="12">
        <v>32</v>
      </c>
      <c r="I58" s="12">
        <v>468</v>
      </c>
      <c r="J58" s="12">
        <v>248</v>
      </c>
      <c r="K58" s="23">
        <v>86.002359999999996</v>
      </c>
    </row>
    <row r="59" spans="1:11" x14ac:dyDescent="0.25">
      <c r="A59" s="12">
        <v>7.91</v>
      </c>
      <c r="B59" s="12">
        <v>26.7</v>
      </c>
      <c r="C59" s="12">
        <v>0.69</v>
      </c>
      <c r="D59" s="12">
        <v>19.89</v>
      </c>
      <c r="E59" s="12">
        <v>51.78</v>
      </c>
      <c r="F59" s="12">
        <v>84.76</v>
      </c>
      <c r="G59" s="12">
        <v>346.89</v>
      </c>
      <c r="H59" s="12">
        <v>109.71</v>
      </c>
      <c r="I59" s="12">
        <v>688.44</v>
      </c>
      <c r="J59" s="12">
        <v>212.89</v>
      </c>
      <c r="K59" s="23">
        <v>58.244759999999999</v>
      </c>
    </row>
    <row r="60" spans="1:11" x14ac:dyDescent="0.25">
      <c r="A60" s="5">
        <v>7.24</v>
      </c>
      <c r="B60" s="5">
        <v>26.7</v>
      </c>
      <c r="C60" s="5">
        <v>0.41</v>
      </c>
      <c r="D60" s="5">
        <v>11</v>
      </c>
      <c r="E60" s="5">
        <v>62</v>
      </c>
      <c r="F60" s="5">
        <v>59</v>
      </c>
      <c r="G60" s="5">
        <v>400</v>
      </c>
      <c r="H60" s="5">
        <v>104</v>
      </c>
      <c r="I60" s="5">
        <v>714</v>
      </c>
      <c r="J60" s="5">
        <v>208</v>
      </c>
      <c r="K60" s="23">
        <v>34.941789999999997</v>
      </c>
    </row>
    <row r="61" spans="1:11" x14ac:dyDescent="0.25">
      <c r="A61" s="12">
        <v>8.1</v>
      </c>
      <c r="B61" s="12">
        <v>26.7</v>
      </c>
      <c r="C61" s="12">
        <v>0.7</v>
      </c>
      <c r="D61" s="12">
        <v>18</v>
      </c>
      <c r="E61" s="12">
        <v>65</v>
      </c>
      <c r="F61" s="12">
        <v>666</v>
      </c>
      <c r="G61" s="12">
        <v>436</v>
      </c>
      <c r="H61" s="12">
        <v>176</v>
      </c>
      <c r="I61" s="12">
        <v>928</v>
      </c>
      <c r="J61" s="12">
        <v>132</v>
      </c>
      <c r="K61" s="23">
        <v>134.7055</v>
      </c>
    </row>
    <row r="62" spans="1:11" x14ac:dyDescent="0.25">
      <c r="A62" s="12">
        <v>8.06</v>
      </c>
      <c r="B62" s="12">
        <v>26.7</v>
      </c>
      <c r="C62" s="12">
        <v>0.99</v>
      </c>
      <c r="D62" s="12">
        <v>18</v>
      </c>
      <c r="E62" s="12">
        <v>43</v>
      </c>
      <c r="F62" s="12">
        <v>45</v>
      </c>
      <c r="G62" s="12">
        <v>296</v>
      </c>
      <c r="H62" s="12">
        <v>112</v>
      </c>
      <c r="I62" s="12">
        <v>682</v>
      </c>
      <c r="J62" s="12">
        <v>80</v>
      </c>
      <c r="K62" s="23">
        <v>69.157399999999996</v>
      </c>
    </row>
    <row r="63" spans="1:11" x14ac:dyDescent="0.25">
      <c r="A63" s="12">
        <v>8.1199999999999992</v>
      </c>
      <c r="B63" s="12">
        <v>26.7</v>
      </c>
      <c r="C63" s="12">
        <v>0.66</v>
      </c>
      <c r="D63" s="12">
        <v>33</v>
      </c>
      <c r="E63" s="12">
        <v>51</v>
      </c>
      <c r="F63" s="12">
        <v>48</v>
      </c>
      <c r="G63" s="12">
        <v>328</v>
      </c>
      <c r="H63" s="12">
        <v>112</v>
      </c>
      <c r="I63" s="12">
        <v>704</v>
      </c>
      <c r="J63" s="12">
        <v>296</v>
      </c>
      <c r="K63" s="23">
        <v>54.2072</v>
      </c>
    </row>
    <row r="64" spans="1:11" x14ac:dyDescent="0.25">
      <c r="A64" s="12">
        <v>7.63</v>
      </c>
      <c r="B64" s="12">
        <v>26.7</v>
      </c>
      <c r="C64" s="12">
        <v>0.23</v>
      </c>
      <c r="D64" s="12">
        <v>14</v>
      </c>
      <c r="E64" s="12">
        <v>66</v>
      </c>
      <c r="F64" s="12">
        <v>62</v>
      </c>
      <c r="G64" s="12">
        <v>424</v>
      </c>
      <c r="H64" s="12">
        <v>96</v>
      </c>
      <c r="I64" s="12">
        <v>738</v>
      </c>
      <c r="J64" s="12">
        <v>336</v>
      </c>
      <c r="K64" s="23">
        <v>30.16037</v>
      </c>
    </row>
    <row r="65" spans="1:11" x14ac:dyDescent="0.25">
      <c r="A65" s="12">
        <v>7.98</v>
      </c>
      <c r="B65" s="3">
        <v>19.350000000000001</v>
      </c>
      <c r="C65" s="12">
        <v>0.69</v>
      </c>
      <c r="D65" s="12">
        <v>34</v>
      </c>
      <c r="E65" s="12">
        <v>45</v>
      </c>
      <c r="F65" s="12">
        <v>37</v>
      </c>
      <c r="G65" s="12">
        <v>268</v>
      </c>
      <c r="H65" s="12">
        <v>109.71</v>
      </c>
      <c r="I65" s="12">
        <v>562</v>
      </c>
      <c r="J65" s="12">
        <v>160</v>
      </c>
      <c r="K65" s="23">
        <v>52.011780000000002</v>
      </c>
    </row>
    <row r="66" spans="1:11" x14ac:dyDescent="0.25">
      <c r="A66" s="12">
        <v>7.91</v>
      </c>
      <c r="B66" s="12">
        <v>26.7</v>
      </c>
      <c r="C66" s="12">
        <v>0.69</v>
      </c>
      <c r="D66" s="12">
        <v>19.89</v>
      </c>
      <c r="E66" s="12">
        <v>51.78</v>
      </c>
      <c r="F66" s="12">
        <v>84.76</v>
      </c>
      <c r="G66" s="12">
        <v>346.89</v>
      </c>
      <c r="H66" s="12">
        <v>109.71</v>
      </c>
      <c r="I66" s="12">
        <v>688.44</v>
      </c>
      <c r="J66" s="12">
        <v>212.89</v>
      </c>
      <c r="K66" s="23">
        <v>58.244759999999999</v>
      </c>
    </row>
    <row r="67" spans="1:11" x14ac:dyDescent="0.25">
      <c r="A67" s="3">
        <v>7.31</v>
      </c>
      <c r="B67" s="12">
        <v>44.9</v>
      </c>
      <c r="C67" s="12">
        <v>0.69</v>
      </c>
      <c r="D67" s="12">
        <v>22</v>
      </c>
      <c r="E67" s="12">
        <v>51</v>
      </c>
      <c r="F67" s="12">
        <v>49</v>
      </c>
      <c r="G67" s="12">
        <v>336</v>
      </c>
      <c r="H67" s="3">
        <v>64</v>
      </c>
      <c r="I67" s="3">
        <v>634</v>
      </c>
      <c r="J67" s="3">
        <v>400</v>
      </c>
      <c r="K67" s="23">
        <v>49.752249999999997</v>
      </c>
    </row>
    <row r="68" spans="1:11" x14ac:dyDescent="0.25">
      <c r="A68" s="3">
        <v>8.01</v>
      </c>
      <c r="B68" s="12">
        <v>26.7</v>
      </c>
      <c r="C68" s="12">
        <v>0.59</v>
      </c>
      <c r="D68" s="12">
        <v>17</v>
      </c>
      <c r="E68" s="12">
        <v>67</v>
      </c>
      <c r="F68" s="12">
        <v>53</v>
      </c>
      <c r="G68" s="12">
        <v>388</v>
      </c>
      <c r="H68" s="12">
        <v>112</v>
      </c>
      <c r="I68" s="3">
        <v>694</v>
      </c>
      <c r="J68" s="3">
        <v>132</v>
      </c>
      <c r="K68" s="23">
        <v>50.143729999999998</v>
      </c>
    </row>
    <row r="69" spans="1:11" x14ac:dyDescent="0.25">
      <c r="A69" s="12">
        <v>7.91</v>
      </c>
      <c r="B69" s="12">
        <v>26.7</v>
      </c>
      <c r="C69" s="12">
        <v>0.69</v>
      </c>
      <c r="D69" s="12">
        <v>19.89</v>
      </c>
      <c r="E69" s="12">
        <v>51.78</v>
      </c>
      <c r="F69" s="12">
        <v>84.76</v>
      </c>
      <c r="G69" s="12">
        <v>346.89</v>
      </c>
      <c r="H69" s="12">
        <v>109.71</v>
      </c>
      <c r="I69" s="12">
        <v>688.44</v>
      </c>
      <c r="J69" s="12">
        <v>212.89</v>
      </c>
      <c r="K69" s="23">
        <v>58.244759999999999</v>
      </c>
    </row>
    <row r="70" spans="1:11" x14ac:dyDescent="0.25">
      <c r="A70" s="12">
        <v>7.79</v>
      </c>
      <c r="B70" s="3">
        <v>23.81</v>
      </c>
      <c r="C70" s="12">
        <v>0.59</v>
      </c>
      <c r="D70" s="12">
        <v>14</v>
      </c>
      <c r="E70" s="12">
        <v>50</v>
      </c>
      <c r="F70" s="12">
        <v>47</v>
      </c>
      <c r="G70" s="12">
        <v>320</v>
      </c>
      <c r="H70" s="12">
        <v>109.71</v>
      </c>
      <c r="I70" s="12">
        <v>532</v>
      </c>
      <c r="J70" s="12">
        <v>328</v>
      </c>
      <c r="K70" s="23">
        <v>47.278889999999997</v>
      </c>
    </row>
    <row r="71" spans="1:11" x14ac:dyDescent="0.25">
      <c r="A71" s="12">
        <v>7.91</v>
      </c>
      <c r="B71" s="12">
        <v>26.7</v>
      </c>
      <c r="C71" s="12">
        <v>0.69</v>
      </c>
      <c r="D71" s="12">
        <v>19.89</v>
      </c>
      <c r="E71" s="12">
        <v>51.78</v>
      </c>
      <c r="F71" s="12">
        <v>84.76</v>
      </c>
      <c r="G71" s="12">
        <v>346.89</v>
      </c>
      <c r="H71" s="12">
        <v>109.71</v>
      </c>
      <c r="I71" s="12">
        <v>688.44</v>
      </c>
      <c r="J71" s="12">
        <v>212.89</v>
      </c>
      <c r="K71" s="23">
        <v>58.244759999999999</v>
      </c>
    </row>
    <row r="72" spans="1:11" x14ac:dyDescent="0.25">
      <c r="A72" s="12">
        <v>8.2799999999999994</v>
      </c>
      <c r="B72" s="8">
        <v>26.7</v>
      </c>
      <c r="C72" s="12">
        <v>0.6</v>
      </c>
      <c r="D72" s="12">
        <v>14</v>
      </c>
      <c r="E72" s="12">
        <v>66</v>
      </c>
      <c r="F72" s="12">
        <v>66</v>
      </c>
      <c r="G72" s="12">
        <v>424</v>
      </c>
      <c r="H72" s="12">
        <v>109.71</v>
      </c>
      <c r="I72" s="12">
        <v>688</v>
      </c>
      <c r="J72" s="12">
        <v>336</v>
      </c>
      <c r="K72" s="23">
        <v>55.313420000000001</v>
      </c>
    </row>
    <row r="73" spans="1:11" x14ac:dyDescent="0.25">
      <c r="A73" s="12">
        <v>8</v>
      </c>
      <c r="B73" s="12">
        <v>26.7</v>
      </c>
      <c r="C73" s="12">
        <v>0.56000000000000005</v>
      </c>
      <c r="D73" s="12">
        <v>29</v>
      </c>
      <c r="E73" s="12">
        <v>93</v>
      </c>
      <c r="F73" s="12">
        <v>88</v>
      </c>
      <c r="G73" s="12">
        <v>600</v>
      </c>
      <c r="H73" s="12">
        <v>109.71</v>
      </c>
      <c r="I73" s="12">
        <v>1426</v>
      </c>
      <c r="J73" s="12">
        <v>232</v>
      </c>
      <c r="K73" s="23">
        <v>54.453220000000002</v>
      </c>
    </row>
    <row r="74" spans="1:11" x14ac:dyDescent="0.25">
      <c r="A74" s="5">
        <v>7.91</v>
      </c>
      <c r="B74" s="5">
        <v>26.7</v>
      </c>
      <c r="C74" s="5">
        <v>0.69</v>
      </c>
      <c r="D74" s="5">
        <v>19.89</v>
      </c>
      <c r="E74" s="5">
        <v>51.78</v>
      </c>
      <c r="F74" s="5">
        <v>84.76</v>
      </c>
      <c r="G74" s="5">
        <v>346.89</v>
      </c>
      <c r="H74" s="5">
        <v>109.71</v>
      </c>
      <c r="I74" s="5">
        <v>688.44</v>
      </c>
      <c r="J74" s="5">
        <v>212.89</v>
      </c>
      <c r="K74" s="23">
        <v>58.244759999999999</v>
      </c>
    </row>
    <row r="75" spans="1:11" x14ac:dyDescent="0.25">
      <c r="A75" s="12">
        <v>7.91</v>
      </c>
      <c r="B75" s="12">
        <v>26.7</v>
      </c>
      <c r="C75" s="12">
        <v>0.69</v>
      </c>
      <c r="D75" s="12">
        <v>19.89</v>
      </c>
      <c r="E75" s="12">
        <v>51.78</v>
      </c>
      <c r="F75" s="12">
        <v>84.76</v>
      </c>
      <c r="G75" s="12">
        <v>346.89</v>
      </c>
      <c r="H75" s="12">
        <v>109.71</v>
      </c>
      <c r="I75" s="12">
        <v>688.44</v>
      </c>
      <c r="J75" s="12">
        <v>212.89</v>
      </c>
      <c r="K75" s="23">
        <v>58.244759999999999</v>
      </c>
    </row>
    <row r="76" spans="1:11" x14ac:dyDescent="0.25">
      <c r="A76" s="12">
        <v>7.91</v>
      </c>
      <c r="B76" s="12">
        <v>26.7</v>
      </c>
      <c r="C76" s="12">
        <v>0.69</v>
      </c>
      <c r="D76" s="12">
        <v>19.89</v>
      </c>
      <c r="E76" s="12">
        <v>51.78</v>
      </c>
      <c r="F76" s="12">
        <v>84.76</v>
      </c>
      <c r="G76" s="12">
        <v>346.89</v>
      </c>
      <c r="H76" s="12">
        <v>109.71</v>
      </c>
      <c r="I76" s="12">
        <v>688.44</v>
      </c>
      <c r="J76" s="12">
        <v>212.89</v>
      </c>
      <c r="K76" s="23">
        <v>58.244759999999999</v>
      </c>
    </row>
    <row r="77" spans="1:11" x14ac:dyDescent="0.25">
      <c r="A77" s="12">
        <v>7.91</v>
      </c>
      <c r="B77" s="12">
        <v>26.7</v>
      </c>
      <c r="C77" s="12">
        <v>0.69</v>
      </c>
      <c r="D77" s="12">
        <v>19.89</v>
      </c>
      <c r="E77" s="12">
        <v>51.78</v>
      </c>
      <c r="F77" s="12">
        <v>84.76</v>
      </c>
      <c r="G77" s="12">
        <v>346.89</v>
      </c>
      <c r="H77" s="12">
        <v>109.71</v>
      </c>
      <c r="I77" s="12">
        <v>688.44</v>
      </c>
      <c r="J77" s="12">
        <v>212.89</v>
      </c>
      <c r="K77" s="23">
        <v>58.244759999999999</v>
      </c>
    </row>
    <row r="78" spans="1:11" x14ac:dyDescent="0.25">
      <c r="A78" s="12">
        <v>7.95</v>
      </c>
      <c r="B78" s="12">
        <v>26.7</v>
      </c>
      <c r="C78" s="12">
        <v>1.01</v>
      </c>
      <c r="D78" s="12">
        <v>11</v>
      </c>
      <c r="E78" s="12">
        <v>59</v>
      </c>
      <c r="F78" s="12">
        <v>58</v>
      </c>
      <c r="G78" s="12">
        <v>392</v>
      </c>
      <c r="H78" s="12">
        <v>256</v>
      </c>
      <c r="I78" s="12">
        <v>988</v>
      </c>
      <c r="J78" s="12">
        <v>68</v>
      </c>
      <c r="K78" s="23">
        <v>71.620660000000001</v>
      </c>
    </row>
    <row r="79" spans="1:11" x14ac:dyDescent="0.25">
      <c r="A79" s="12">
        <v>8.0399999999999991</v>
      </c>
      <c r="B79" s="12">
        <v>12.09</v>
      </c>
      <c r="C79" s="12">
        <v>0.6</v>
      </c>
      <c r="D79" s="12">
        <v>29</v>
      </c>
      <c r="E79" s="12">
        <v>45</v>
      </c>
      <c r="F79" s="12">
        <v>46</v>
      </c>
      <c r="G79" s="12">
        <v>304</v>
      </c>
      <c r="H79" s="12">
        <v>272</v>
      </c>
      <c r="I79" s="12">
        <v>894</v>
      </c>
      <c r="J79" s="12">
        <v>188</v>
      </c>
      <c r="K79" s="23">
        <v>49.257629999999999</v>
      </c>
    </row>
    <row r="80" spans="1:11" x14ac:dyDescent="0.25">
      <c r="A80" s="12">
        <v>7.91</v>
      </c>
      <c r="B80" s="12">
        <v>26.7</v>
      </c>
      <c r="C80" s="12">
        <v>0.69</v>
      </c>
      <c r="D80" s="12">
        <v>19.89</v>
      </c>
      <c r="E80" s="12">
        <v>51.78</v>
      </c>
      <c r="F80" s="12">
        <v>84.76</v>
      </c>
      <c r="G80" s="12">
        <v>346.89</v>
      </c>
      <c r="H80" s="12">
        <v>109.71</v>
      </c>
      <c r="I80" s="12">
        <v>688.44</v>
      </c>
      <c r="J80" s="12">
        <v>212.89</v>
      </c>
      <c r="K80" s="23">
        <v>58.244759999999999</v>
      </c>
    </row>
    <row r="81" spans="1:11" x14ac:dyDescent="0.25">
      <c r="A81" s="12">
        <v>7.91</v>
      </c>
      <c r="B81" s="12">
        <v>26.7</v>
      </c>
      <c r="C81" s="12">
        <v>0.69</v>
      </c>
      <c r="D81" s="12">
        <v>19.89</v>
      </c>
      <c r="E81" s="12">
        <v>51.78</v>
      </c>
      <c r="F81" s="12">
        <v>84.76</v>
      </c>
      <c r="G81" s="12">
        <v>346.89</v>
      </c>
      <c r="H81" s="12">
        <v>109.71</v>
      </c>
      <c r="I81" s="12">
        <v>688.44</v>
      </c>
      <c r="J81" s="12">
        <v>212.89</v>
      </c>
      <c r="K81" s="23">
        <v>58.244759999999999</v>
      </c>
    </row>
    <row r="82" spans="1:11" x14ac:dyDescent="0.25">
      <c r="A82" s="12">
        <v>8.1300000000000008</v>
      </c>
      <c r="B82" s="12">
        <v>44.82</v>
      </c>
      <c r="C82" s="12">
        <v>0.57999999999999996</v>
      </c>
      <c r="D82" s="12">
        <v>29</v>
      </c>
      <c r="E82" s="12">
        <v>42</v>
      </c>
      <c r="F82" s="12">
        <v>21</v>
      </c>
      <c r="G82" s="12">
        <v>188</v>
      </c>
      <c r="H82" s="12">
        <v>56</v>
      </c>
      <c r="I82" s="12">
        <v>558</v>
      </c>
      <c r="J82" s="12">
        <v>324</v>
      </c>
      <c r="K82" s="23">
        <v>47.351080000000003</v>
      </c>
    </row>
    <row r="83" spans="1:11" x14ac:dyDescent="0.25">
      <c r="A83" s="12">
        <v>7.99</v>
      </c>
      <c r="B83" s="12">
        <v>26.7</v>
      </c>
      <c r="C83" s="12">
        <v>0.69</v>
      </c>
      <c r="D83" s="12">
        <v>14</v>
      </c>
      <c r="E83" s="12">
        <v>29</v>
      </c>
      <c r="F83" s="12">
        <v>23</v>
      </c>
      <c r="G83" s="12">
        <v>168</v>
      </c>
      <c r="H83" s="12">
        <v>24</v>
      </c>
      <c r="I83" s="12">
        <v>324</v>
      </c>
      <c r="J83" s="12">
        <v>96</v>
      </c>
      <c r="K83" s="23">
        <v>49.734340000000003</v>
      </c>
    </row>
    <row r="84" spans="1:11" x14ac:dyDescent="0.25">
      <c r="A84" s="12">
        <v>7.98</v>
      </c>
      <c r="B84" s="12">
        <v>26.7</v>
      </c>
      <c r="C84" s="12">
        <v>0.88</v>
      </c>
      <c r="D84" s="12">
        <v>16</v>
      </c>
      <c r="E84" s="12">
        <v>51</v>
      </c>
      <c r="F84" s="12">
        <v>53</v>
      </c>
      <c r="G84" s="12">
        <v>348</v>
      </c>
      <c r="H84" s="12">
        <v>80</v>
      </c>
      <c r="I84" s="12">
        <v>594</v>
      </c>
      <c r="J84" s="12">
        <v>136</v>
      </c>
      <c r="K84" s="23">
        <v>64.143979999999999</v>
      </c>
    </row>
    <row r="85" spans="1:11" x14ac:dyDescent="0.25">
      <c r="A85" s="12">
        <v>7.91</v>
      </c>
      <c r="B85" s="12">
        <v>11.26</v>
      </c>
      <c r="C85" s="12">
        <v>0.69</v>
      </c>
      <c r="D85" s="12">
        <v>2</v>
      </c>
      <c r="E85" s="12">
        <v>19</v>
      </c>
      <c r="F85" s="12">
        <v>20</v>
      </c>
      <c r="G85" s="12">
        <v>432</v>
      </c>
      <c r="H85" s="12">
        <v>40</v>
      </c>
      <c r="I85" s="12">
        <v>264</v>
      </c>
      <c r="J85" s="12">
        <v>132</v>
      </c>
      <c r="K85" s="23">
        <v>47.939070000000001</v>
      </c>
    </row>
    <row r="86" spans="1:11" x14ac:dyDescent="0.25">
      <c r="A86" s="12">
        <v>7.93</v>
      </c>
      <c r="B86" s="12">
        <v>23.5</v>
      </c>
      <c r="C86" s="12">
        <v>0.59</v>
      </c>
      <c r="D86" s="12">
        <v>31</v>
      </c>
      <c r="E86" s="12">
        <v>60</v>
      </c>
      <c r="F86" s="12">
        <v>58</v>
      </c>
      <c r="G86" s="12">
        <v>392</v>
      </c>
      <c r="H86" s="12">
        <v>120</v>
      </c>
      <c r="I86" s="12">
        <v>708</v>
      </c>
      <c r="J86" s="12">
        <v>280</v>
      </c>
      <c r="K86" s="23">
        <v>50.258920000000003</v>
      </c>
    </row>
    <row r="87" spans="1:11" x14ac:dyDescent="0.25">
      <c r="A87" s="12">
        <v>7.86</v>
      </c>
      <c r="B87" s="12">
        <v>23.5</v>
      </c>
      <c r="C87" s="12">
        <v>0.9</v>
      </c>
      <c r="D87" s="12">
        <v>42.81</v>
      </c>
      <c r="E87" s="12">
        <v>69.400000000000006</v>
      </c>
      <c r="F87" s="12">
        <v>63.63</v>
      </c>
      <c r="G87" s="12">
        <v>436</v>
      </c>
      <c r="H87" s="12">
        <v>138.12</v>
      </c>
      <c r="I87" s="12">
        <v>835.18</v>
      </c>
      <c r="J87" s="12">
        <v>372.72</v>
      </c>
      <c r="K87" s="23">
        <v>66.770499999999998</v>
      </c>
    </row>
    <row r="88" spans="1:11" x14ac:dyDescent="0.25">
      <c r="A88" s="12">
        <v>7.86</v>
      </c>
      <c r="B88" s="12">
        <v>23.5</v>
      </c>
      <c r="C88" s="12">
        <v>0.9</v>
      </c>
      <c r="D88" s="12">
        <v>42.81</v>
      </c>
      <c r="E88" s="12">
        <v>69.400000000000006</v>
      </c>
      <c r="F88" s="12">
        <v>63.63</v>
      </c>
      <c r="G88" s="12">
        <v>436</v>
      </c>
      <c r="H88" s="12">
        <v>138.12</v>
      </c>
      <c r="I88" s="12">
        <v>835.18</v>
      </c>
      <c r="J88" s="12">
        <v>372.72</v>
      </c>
      <c r="K88" s="23">
        <v>66.770499999999998</v>
      </c>
    </row>
    <row r="89" spans="1:11" x14ac:dyDescent="0.25">
      <c r="A89" s="12">
        <v>8.0299999999999994</v>
      </c>
      <c r="B89" s="12">
        <v>23.5</v>
      </c>
      <c r="C89" s="12">
        <v>0.97</v>
      </c>
      <c r="D89" s="12">
        <v>58</v>
      </c>
      <c r="E89" s="12">
        <v>96</v>
      </c>
      <c r="F89" s="12">
        <v>86</v>
      </c>
      <c r="G89" s="12">
        <v>600</v>
      </c>
      <c r="H89" s="12">
        <v>216</v>
      </c>
      <c r="I89" s="12">
        <v>1120</v>
      </c>
      <c r="J89" s="12">
        <v>416</v>
      </c>
      <c r="K89" s="23">
        <v>75.920959999999994</v>
      </c>
    </row>
    <row r="90" spans="1:11" x14ac:dyDescent="0.25">
      <c r="A90" s="12">
        <v>7.86</v>
      </c>
      <c r="B90" s="12">
        <v>23.5</v>
      </c>
      <c r="C90" s="12">
        <v>0.98</v>
      </c>
      <c r="D90" s="12">
        <v>58</v>
      </c>
      <c r="E90" s="12">
        <v>86</v>
      </c>
      <c r="F90" s="12">
        <v>84</v>
      </c>
      <c r="G90" s="12">
        <v>576</v>
      </c>
      <c r="H90" s="12">
        <v>176</v>
      </c>
      <c r="I90" s="12">
        <v>1038</v>
      </c>
      <c r="J90" s="12">
        <v>344</v>
      </c>
      <c r="K90" s="23">
        <v>74.099469999999997</v>
      </c>
    </row>
    <row r="91" spans="1:11" x14ac:dyDescent="0.25">
      <c r="A91" s="12">
        <v>7.86</v>
      </c>
      <c r="B91" s="12">
        <v>23.5</v>
      </c>
      <c r="C91" s="12">
        <v>0.84</v>
      </c>
      <c r="D91" s="12">
        <v>42</v>
      </c>
      <c r="E91" s="12">
        <v>64</v>
      </c>
      <c r="F91" s="12">
        <v>61</v>
      </c>
      <c r="G91" s="12">
        <v>416</v>
      </c>
      <c r="H91" s="12">
        <v>80</v>
      </c>
      <c r="I91" s="12">
        <v>680</v>
      </c>
      <c r="J91" s="12">
        <v>360</v>
      </c>
      <c r="K91" s="23">
        <v>63.032719999999998</v>
      </c>
    </row>
    <row r="92" spans="1:11" x14ac:dyDescent="0.25">
      <c r="A92" s="12">
        <v>7.86</v>
      </c>
      <c r="B92" s="12">
        <v>23.5</v>
      </c>
      <c r="C92" s="12">
        <v>0.9</v>
      </c>
      <c r="D92" s="12">
        <v>42.81</v>
      </c>
      <c r="E92" s="12">
        <v>69.400000000000006</v>
      </c>
      <c r="F92" s="12">
        <v>63.63</v>
      </c>
      <c r="G92" s="12">
        <v>436</v>
      </c>
      <c r="H92" s="12">
        <v>138.12</v>
      </c>
      <c r="I92" s="12">
        <v>835.18</v>
      </c>
      <c r="J92" s="12">
        <v>372.72</v>
      </c>
      <c r="K92" s="23">
        <v>66.770499999999998</v>
      </c>
    </row>
    <row r="93" spans="1:11" x14ac:dyDescent="0.25">
      <c r="A93" s="12">
        <v>7.6</v>
      </c>
      <c r="B93" s="12">
        <v>23.5</v>
      </c>
      <c r="C93" s="3">
        <v>0.82</v>
      </c>
      <c r="D93" s="3">
        <v>13</v>
      </c>
      <c r="E93" s="12">
        <v>36</v>
      </c>
      <c r="F93" s="12">
        <v>37</v>
      </c>
      <c r="G93" s="12">
        <v>248</v>
      </c>
      <c r="H93" s="12">
        <v>138.12</v>
      </c>
      <c r="I93" s="12">
        <v>486</v>
      </c>
      <c r="J93" s="12">
        <v>216</v>
      </c>
      <c r="K93" s="23">
        <v>55.308300000000003</v>
      </c>
    </row>
    <row r="94" spans="1:11" x14ac:dyDescent="0.25">
      <c r="A94" s="12">
        <v>7.8</v>
      </c>
      <c r="B94" s="3">
        <v>44.9</v>
      </c>
      <c r="C94" s="3">
        <v>0.47</v>
      </c>
      <c r="D94" s="12">
        <v>69</v>
      </c>
      <c r="E94" s="12">
        <v>118</v>
      </c>
      <c r="F94" s="12">
        <v>75</v>
      </c>
      <c r="G94" s="12">
        <v>520</v>
      </c>
      <c r="H94" s="12">
        <v>312</v>
      </c>
      <c r="I94" s="12">
        <v>1376</v>
      </c>
      <c r="J94" s="12">
        <v>384</v>
      </c>
      <c r="K94" s="23">
        <v>48.851190000000003</v>
      </c>
    </row>
    <row r="95" spans="1:11" x14ac:dyDescent="0.25">
      <c r="A95" s="3">
        <v>8.1199999999999992</v>
      </c>
      <c r="B95" s="12">
        <v>23.5</v>
      </c>
      <c r="C95" s="12">
        <v>0.57999999999999996</v>
      </c>
      <c r="D95" s="12">
        <v>14</v>
      </c>
      <c r="E95" s="12">
        <v>41</v>
      </c>
      <c r="F95" s="12">
        <v>40</v>
      </c>
      <c r="G95" s="12">
        <v>272</v>
      </c>
      <c r="H95" s="12">
        <v>104</v>
      </c>
      <c r="I95" s="3">
        <v>586</v>
      </c>
      <c r="J95" s="3">
        <v>312</v>
      </c>
      <c r="K95" s="23">
        <v>48.548430000000003</v>
      </c>
    </row>
    <row r="96" spans="1:11" x14ac:dyDescent="0.25">
      <c r="A96" s="12">
        <v>7.68</v>
      </c>
      <c r="B96" s="12">
        <v>5.63</v>
      </c>
      <c r="C96" s="12">
        <v>1.22</v>
      </c>
      <c r="D96" s="12">
        <v>23</v>
      </c>
      <c r="E96" s="12">
        <v>43</v>
      </c>
      <c r="F96" s="12">
        <v>41</v>
      </c>
      <c r="G96" s="12">
        <v>280</v>
      </c>
      <c r="H96" s="12">
        <v>84</v>
      </c>
      <c r="I96" s="12">
        <v>610</v>
      </c>
      <c r="J96" s="12">
        <v>400</v>
      </c>
      <c r="K96" s="23">
        <v>76.578720000000004</v>
      </c>
    </row>
    <row r="97" spans="1:11" x14ac:dyDescent="0.25">
      <c r="A97" s="12">
        <v>7.68</v>
      </c>
      <c r="B97" s="12">
        <v>23.5</v>
      </c>
      <c r="C97" s="12">
        <v>0.99</v>
      </c>
      <c r="D97" s="12">
        <v>49</v>
      </c>
      <c r="E97" s="12">
        <v>76</v>
      </c>
      <c r="F97" s="12">
        <v>78</v>
      </c>
      <c r="G97" s="12">
        <v>480</v>
      </c>
      <c r="H97" s="12">
        <v>138.12</v>
      </c>
      <c r="I97" s="12">
        <v>920</v>
      </c>
      <c r="J97" s="12">
        <v>496</v>
      </c>
      <c r="K97" s="23">
        <v>72.170580000000001</v>
      </c>
    </row>
    <row r="98" spans="1:11" x14ac:dyDescent="0.25">
      <c r="A98" s="12">
        <v>7.86</v>
      </c>
      <c r="B98" s="12">
        <v>23.5</v>
      </c>
      <c r="C98" s="12">
        <v>0.9</v>
      </c>
      <c r="D98" s="12">
        <v>42.81</v>
      </c>
      <c r="E98" s="12">
        <v>69.400000000000006</v>
      </c>
      <c r="F98" s="12">
        <v>63.63</v>
      </c>
      <c r="G98" s="12">
        <v>436</v>
      </c>
      <c r="H98" s="12">
        <v>138.12</v>
      </c>
      <c r="I98" s="12">
        <v>835.18</v>
      </c>
      <c r="J98" s="12">
        <v>372.72</v>
      </c>
      <c r="K98" s="23">
        <v>66.770499999999998</v>
      </c>
    </row>
    <row r="99" spans="1:11" x14ac:dyDescent="0.25">
      <c r="A99" s="12">
        <v>7.74</v>
      </c>
      <c r="B99" s="8">
        <v>23.39</v>
      </c>
      <c r="C99" s="12">
        <v>0.9</v>
      </c>
      <c r="D99" s="12">
        <v>23</v>
      </c>
      <c r="E99" s="12">
        <v>36</v>
      </c>
      <c r="F99" s="12">
        <v>35</v>
      </c>
      <c r="G99" s="12">
        <v>240</v>
      </c>
      <c r="H99" s="12">
        <v>138.12</v>
      </c>
      <c r="I99" s="12">
        <v>428</v>
      </c>
      <c r="J99" s="12">
        <v>208</v>
      </c>
      <c r="K99" s="23">
        <v>60.362380000000002</v>
      </c>
    </row>
    <row r="100" spans="1:11" x14ac:dyDescent="0.25">
      <c r="A100" s="12">
        <v>7.99</v>
      </c>
      <c r="B100" s="8">
        <v>21.76</v>
      </c>
      <c r="C100" s="8">
        <v>0.75</v>
      </c>
      <c r="D100" s="3">
        <v>58</v>
      </c>
      <c r="E100" s="12">
        <v>94</v>
      </c>
      <c r="F100" s="12">
        <v>87</v>
      </c>
      <c r="G100" s="12">
        <v>600</v>
      </c>
      <c r="H100" s="12">
        <v>138.12</v>
      </c>
      <c r="I100" s="12">
        <v>1020</v>
      </c>
      <c r="J100" s="12">
        <v>504</v>
      </c>
      <c r="K100" s="23">
        <v>64.428799999999995</v>
      </c>
    </row>
    <row r="101" spans="1:11" x14ac:dyDescent="0.25">
      <c r="A101" s="12">
        <v>8</v>
      </c>
      <c r="B101" s="12">
        <v>44.9</v>
      </c>
      <c r="C101" s="12">
        <v>0.48</v>
      </c>
      <c r="D101" s="12">
        <v>62</v>
      </c>
      <c r="E101" s="12">
        <v>96</v>
      </c>
      <c r="F101" s="12">
        <v>86</v>
      </c>
      <c r="G101" s="12">
        <v>600</v>
      </c>
      <c r="H101" s="12">
        <v>138.12</v>
      </c>
      <c r="I101" s="12">
        <v>1740</v>
      </c>
      <c r="J101" s="12">
        <v>560</v>
      </c>
      <c r="K101" s="23">
        <v>52.522370000000002</v>
      </c>
    </row>
    <row r="102" spans="1:11" x14ac:dyDescent="0.25">
      <c r="A102" s="5">
        <v>7.86</v>
      </c>
      <c r="B102" s="5">
        <v>23.5</v>
      </c>
      <c r="C102" s="5">
        <v>0.9</v>
      </c>
      <c r="D102" s="5">
        <v>42.81</v>
      </c>
      <c r="E102" s="5">
        <v>69.400000000000006</v>
      </c>
      <c r="F102" s="5">
        <v>63.63</v>
      </c>
      <c r="G102" s="5">
        <v>436</v>
      </c>
      <c r="H102" s="5">
        <v>138.12</v>
      </c>
      <c r="I102" s="5">
        <v>835.18</v>
      </c>
      <c r="J102" s="5">
        <v>372.72</v>
      </c>
      <c r="K102" s="23">
        <v>66.770499999999998</v>
      </c>
    </row>
    <row r="103" spans="1:11" x14ac:dyDescent="0.25">
      <c r="A103" s="12">
        <v>7.82</v>
      </c>
      <c r="B103" s="12">
        <v>23.5</v>
      </c>
      <c r="C103" s="12">
        <v>1.02</v>
      </c>
      <c r="D103" s="12">
        <v>54</v>
      </c>
      <c r="E103" s="12">
        <v>80</v>
      </c>
      <c r="F103" s="12">
        <v>74</v>
      </c>
      <c r="G103" s="12">
        <v>512</v>
      </c>
      <c r="H103" s="12">
        <v>136</v>
      </c>
      <c r="I103" s="12">
        <v>886</v>
      </c>
      <c r="J103" s="12">
        <v>408</v>
      </c>
      <c r="K103" s="23">
        <v>74.319770000000005</v>
      </c>
    </row>
    <row r="104" spans="1:11" x14ac:dyDescent="0.25">
      <c r="A104" s="3">
        <v>7.72</v>
      </c>
      <c r="B104" s="3">
        <v>39.450000000000003</v>
      </c>
      <c r="C104" s="3">
        <v>1.22</v>
      </c>
      <c r="D104" s="12">
        <v>45</v>
      </c>
      <c r="E104" s="12">
        <v>72</v>
      </c>
      <c r="F104" s="12">
        <v>68</v>
      </c>
      <c r="G104" s="12">
        <v>464</v>
      </c>
      <c r="H104" s="3">
        <v>72</v>
      </c>
      <c r="I104" s="3">
        <v>682</v>
      </c>
      <c r="J104" s="3">
        <v>400</v>
      </c>
      <c r="K104" s="23">
        <v>83.226179999999999</v>
      </c>
    </row>
    <row r="105" spans="1:11" x14ac:dyDescent="0.25">
      <c r="A105" s="12">
        <v>7.9</v>
      </c>
      <c r="B105" s="12">
        <v>23.5</v>
      </c>
      <c r="C105" s="12">
        <v>1.41</v>
      </c>
      <c r="D105" s="12">
        <v>44</v>
      </c>
      <c r="E105" s="12">
        <v>65</v>
      </c>
      <c r="F105" s="12">
        <v>62</v>
      </c>
      <c r="G105" s="12">
        <v>424</v>
      </c>
      <c r="H105" s="3">
        <v>64</v>
      </c>
      <c r="I105" s="12">
        <v>660</v>
      </c>
      <c r="J105" s="12">
        <v>344</v>
      </c>
      <c r="K105" s="23">
        <v>92.453959999999995</v>
      </c>
    </row>
    <row r="106" spans="1:11" x14ac:dyDescent="0.25">
      <c r="A106" s="12">
        <v>7.72</v>
      </c>
      <c r="B106" s="12">
        <v>23.5</v>
      </c>
      <c r="C106" s="12">
        <v>1.1200000000000001</v>
      </c>
      <c r="D106" s="12">
        <v>48</v>
      </c>
      <c r="E106" s="12">
        <v>70</v>
      </c>
      <c r="F106" s="12">
        <v>63</v>
      </c>
      <c r="G106" s="12">
        <v>440</v>
      </c>
      <c r="H106" s="12">
        <v>104</v>
      </c>
      <c r="I106" s="12">
        <v>798</v>
      </c>
      <c r="J106" s="12">
        <v>416</v>
      </c>
      <c r="K106" s="23">
        <v>76.707160000000002</v>
      </c>
    </row>
    <row r="107" spans="1:11" x14ac:dyDescent="0.25">
      <c r="A107" s="12">
        <v>7.84</v>
      </c>
      <c r="B107" s="12">
        <v>29.56</v>
      </c>
      <c r="C107" s="12">
        <v>0.54</v>
      </c>
      <c r="D107" s="12">
        <v>20</v>
      </c>
      <c r="E107" s="12">
        <v>32</v>
      </c>
      <c r="F107" s="12">
        <v>30</v>
      </c>
      <c r="G107" s="12">
        <v>208</v>
      </c>
      <c r="H107" s="12">
        <v>112</v>
      </c>
      <c r="I107" s="12">
        <v>620</v>
      </c>
      <c r="J107" s="12">
        <v>368</v>
      </c>
      <c r="K107" s="23">
        <v>43.030540000000002</v>
      </c>
    </row>
    <row r="108" spans="1:11" x14ac:dyDescent="0.25">
      <c r="A108" s="12">
        <v>7.86</v>
      </c>
      <c r="B108" s="12">
        <v>0.81</v>
      </c>
      <c r="C108" s="12">
        <v>0.9</v>
      </c>
      <c r="D108" s="12">
        <v>17</v>
      </c>
      <c r="E108" s="12">
        <v>24</v>
      </c>
      <c r="F108" s="12">
        <v>25</v>
      </c>
      <c r="G108" s="12">
        <v>168</v>
      </c>
      <c r="H108" s="12">
        <v>16</v>
      </c>
      <c r="I108" s="12">
        <v>338</v>
      </c>
      <c r="J108" s="12">
        <v>264</v>
      </c>
      <c r="K108" s="23">
        <v>58.421889999999998</v>
      </c>
    </row>
    <row r="109" spans="1:11" x14ac:dyDescent="0.25">
      <c r="A109" s="12">
        <v>8</v>
      </c>
      <c r="B109" s="12">
        <v>1.0900000000000001</v>
      </c>
      <c r="C109" s="12">
        <v>0.88</v>
      </c>
      <c r="D109" s="12">
        <v>52</v>
      </c>
      <c r="E109" s="12">
        <v>80</v>
      </c>
      <c r="F109" s="12">
        <v>72</v>
      </c>
      <c r="G109" s="12">
        <v>504</v>
      </c>
      <c r="H109" s="12">
        <v>160</v>
      </c>
      <c r="I109" s="12">
        <v>898</v>
      </c>
      <c r="J109" s="12">
        <v>336</v>
      </c>
      <c r="K109" s="23">
        <v>67.120149999999995</v>
      </c>
    </row>
    <row r="110" spans="1:11" x14ac:dyDescent="0.25">
      <c r="A110" s="12">
        <v>7.9</v>
      </c>
      <c r="B110" s="12">
        <v>23.5</v>
      </c>
      <c r="C110" s="12">
        <v>0.69</v>
      </c>
      <c r="D110" s="12">
        <v>48</v>
      </c>
      <c r="E110" s="12">
        <v>78</v>
      </c>
      <c r="F110" s="12">
        <v>73</v>
      </c>
      <c r="G110" s="12">
        <v>504</v>
      </c>
      <c r="H110" s="12">
        <v>376</v>
      </c>
      <c r="I110" s="12">
        <v>958</v>
      </c>
      <c r="J110" s="12">
        <v>376</v>
      </c>
      <c r="K110" s="23">
        <v>58.432560000000002</v>
      </c>
    </row>
    <row r="111" spans="1:11" x14ac:dyDescent="0.25">
      <c r="A111" s="12">
        <v>7.86</v>
      </c>
      <c r="B111" s="12">
        <v>23.5</v>
      </c>
      <c r="C111" s="12">
        <v>0.9</v>
      </c>
      <c r="D111" s="12">
        <v>42.81</v>
      </c>
      <c r="E111" s="12">
        <v>69.400000000000006</v>
      </c>
      <c r="F111" s="12">
        <v>63.63</v>
      </c>
      <c r="G111" s="12">
        <v>436</v>
      </c>
      <c r="H111" s="12">
        <v>138.12</v>
      </c>
      <c r="I111" s="12">
        <v>835.18</v>
      </c>
      <c r="J111" s="12">
        <v>372.72</v>
      </c>
      <c r="K111" s="23">
        <v>66.770499999999998</v>
      </c>
    </row>
    <row r="112" spans="1:11" x14ac:dyDescent="0.25">
      <c r="A112" s="12">
        <v>8.0299999999999994</v>
      </c>
      <c r="B112" s="12">
        <v>23.5</v>
      </c>
      <c r="C112" s="12">
        <v>0.78</v>
      </c>
      <c r="D112" s="12">
        <v>58</v>
      </c>
      <c r="E112" s="12">
        <v>96</v>
      </c>
      <c r="F112" s="12">
        <v>86</v>
      </c>
      <c r="G112" s="12">
        <v>600</v>
      </c>
      <c r="H112" s="12">
        <v>128</v>
      </c>
      <c r="I112" s="12">
        <v>968</v>
      </c>
      <c r="J112" s="12">
        <v>448</v>
      </c>
      <c r="K112" s="23">
        <v>66.12227</v>
      </c>
    </row>
    <row r="113" spans="1:11" x14ac:dyDescent="0.25">
      <c r="A113" s="12">
        <v>7.8</v>
      </c>
      <c r="B113" s="12">
        <v>23.5</v>
      </c>
      <c r="C113" s="12">
        <v>1.49</v>
      </c>
      <c r="D113" s="11">
        <v>56</v>
      </c>
      <c r="E113" s="11">
        <v>84</v>
      </c>
      <c r="F113" s="11">
        <v>79</v>
      </c>
      <c r="G113" s="11">
        <v>544</v>
      </c>
      <c r="H113" s="12">
        <v>88</v>
      </c>
      <c r="I113" s="12">
        <v>854</v>
      </c>
      <c r="J113" s="12">
        <v>360</v>
      </c>
      <c r="K113" s="23">
        <v>98.563050000000004</v>
      </c>
    </row>
    <row r="114" spans="1:11" x14ac:dyDescent="0.25">
      <c r="A114" s="12">
        <v>7.26</v>
      </c>
      <c r="B114" s="12">
        <v>9.8000000000000007</v>
      </c>
      <c r="C114" s="12">
        <v>0.92</v>
      </c>
      <c r="D114" s="12">
        <v>22</v>
      </c>
      <c r="E114" s="12">
        <v>43</v>
      </c>
      <c r="F114" s="12">
        <v>41</v>
      </c>
      <c r="G114" s="12">
        <v>280</v>
      </c>
      <c r="H114" s="12">
        <v>60</v>
      </c>
      <c r="I114" s="12">
        <v>434</v>
      </c>
      <c r="J114" s="12">
        <v>240</v>
      </c>
      <c r="K114" s="23">
        <v>57.207039999999999</v>
      </c>
    </row>
    <row r="115" spans="1:11" x14ac:dyDescent="0.25">
      <c r="A115" s="12">
        <v>7.74</v>
      </c>
      <c r="B115" s="12">
        <v>17.87</v>
      </c>
      <c r="C115" s="12">
        <v>1.1599999999999999</v>
      </c>
      <c r="D115" s="12">
        <v>46</v>
      </c>
      <c r="E115" s="12">
        <v>75</v>
      </c>
      <c r="F115" s="12">
        <v>72</v>
      </c>
      <c r="G115" s="12">
        <v>488</v>
      </c>
      <c r="H115" s="12">
        <v>76</v>
      </c>
      <c r="I115" s="12">
        <v>784</v>
      </c>
      <c r="J115" s="12">
        <v>320</v>
      </c>
      <c r="K115" s="23">
        <v>79.566389999999998</v>
      </c>
    </row>
    <row r="116" spans="1:11" x14ac:dyDescent="0.25">
      <c r="A116" s="5">
        <v>7.38</v>
      </c>
      <c r="B116" s="5">
        <v>17.87</v>
      </c>
      <c r="C116" s="5">
        <v>0.23</v>
      </c>
      <c r="D116" s="5">
        <v>48</v>
      </c>
      <c r="E116" s="5">
        <v>94</v>
      </c>
      <c r="F116" s="5">
        <v>87</v>
      </c>
      <c r="G116" s="5">
        <v>600</v>
      </c>
      <c r="H116" s="5">
        <v>120</v>
      </c>
      <c r="I116" s="5">
        <v>1018</v>
      </c>
      <c r="J116" s="5">
        <v>272</v>
      </c>
      <c r="K116" s="23">
        <v>31.551110000000001</v>
      </c>
    </row>
    <row r="117" spans="1:11" x14ac:dyDescent="0.25">
      <c r="A117" s="12">
        <v>7.61</v>
      </c>
      <c r="B117" s="12">
        <v>15.78</v>
      </c>
      <c r="C117" s="12">
        <v>0.92</v>
      </c>
      <c r="D117" s="12">
        <v>30</v>
      </c>
      <c r="E117" s="12">
        <v>59</v>
      </c>
      <c r="F117" s="12">
        <v>56</v>
      </c>
      <c r="G117" s="12">
        <v>384</v>
      </c>
      <c r="H117" s="12">
        <v>112</v>
      </c>
      <c r="I117" s="12">
        <v>642</v>
      </c>
      <c r="J117" s="12">
        <v>384</v>
      </c>
      <c r="K117" s="23">
        <v>63.691839999999999</v>
      </c>
    </row>
    <row r="118" spans="1:11" x14ac:dyDescent="0.25">
      <c r="A118" s="12">
        <v>7.68</v>
      </c>
      <c r="B118" s="12">
        <v>17.87</v>
      </c>
      <c r="C118" s="12">
        <v>1.05</v>
      </c>
      <c r="D118" s="12">
        <v>58</v>
      </c>
      <c r="E118" s="12">
        <v>94</v>
      </c>
      <c r="F118" s="12">
        <v>87</v>
      </c>
      <c r="G118" s="12">
        <v>600</v>
      </c>
      <c r="H118" s="12">
        <v>164</v>
      </c>
      <c r="I118" s="12">
        <v>1051</v>
      </c>
      <c r="J118" s="12">
        <v>368</v>
      </c>
      <c r="K118" s="23">
        <v>76.352429999999998</v>
      </c>
    </row>
    <row r="119" spans="1:11" x14ac:dyDescent="0.25">
      <c r="A119" s="12">
        <v>7.68</v>
      </c>
      <c r="B119" s="12">
        <v>17.87</v>
      </c>
      <c r="C119" s="12">
        <v>0.74</v>
      </c>
      <c r="D119" s="12">
        <v>58</v>
      </c>
      <c r="E119" s="12">
        <v>94</v>
      </c>
      <c r="F119" s="12">
        <v>87</v>
      </c>
      <c r="G119" s="12">
        <v>600</v>
      </c>
      <c r="H119" s="12">
        <v>152</v>
      </c>
      <c r="I119" s="12">
        <v>1024</v>
      </c>
      <c r="J119" s="12">
        <v>344</v>
      </c>
      <c r="K119" s="23">
        <v>60.489080000000001</v>
      </c>
    </row>
    <row r="120" spans="1:11" x14ac:dyDescent="0.25">
      <c r="A120" s="12">
        <v>7.86</v>
      </c>
      <c r="B120" s="12">
        <v>26.08</v>
      </c>
      <c r="C120" s="12">
        <v>0.49</v>
      </c>
      <c r="D120" s="12">
        <v>24</v>
      </c>
      <c r="E120" s="12">
        <v>36</v>
      </c>
      <c r="F120" s="12">
        <v>36</v>
      </c>
      <c r="G120" s="12">
        <v>240</v>
      </c>
      <c r="H120" s="12">
        <v>220</v>
      </c>
      <c r="I120" s="12">
        <v>848</v>
      </c>
      <c r="J120" s="12">
        <v>424</v>
      </c>
      <c r="K120" s="23">
        <v>41.838479999999997</v>
      </c>
    </row>
    <row r="121" spans="1:11" x14ac:dyDescent="0.25">
      <c r="A121" s="12">
        <v>7.46</v>
      </c>
      <c r="B121" s="3">
        <v>22.72</v>
      </c>
      <c r="C121" s="12">
        <v>0.92</v>
      </c>
      <c r="D121" s="3">
        <v>20</v>
      </c>
      <c r="E121" s="12">
        <v>41</v>
      </c>
      <c r="F121" s="12">
        <v>40</v>
      </c>
      <c r="G121" s="12">
        <v>272</v>
      </c>
      <c r="H121" s="12">
        <v>98.09</v>
      </c>
      <c r="I121" s="12">
        <v>426</v>
      </c>
      <c r="J121" s="12">
        <v>248</v>
      </c>
      <c r="K121" s="23">
        <v>59.63205</v>
      </c>
    </row>
    <row r="122" spans="1:11" x14ac:dyDescent="0.25">
      <c r="A122" s="12">
        <v>7.3</v>
      </c>
      <c r="B122" s="3">
        <v>15.45</v>
      </c>
      <c r="C122" s="12">
        <v>1.49</v>
      </c>
      <c r="D122" s="12">
        <v>18</v>
      </c>
      <c r="E122" s="12">
        <v>33</v>
      </c>
      <c r="F122" s="12">
        <v>33</v>
      </c>
      <c r="G122" s="12">
        <v>224</v>
      </c>
      <c r="H122" s="3">
        <v>40</v>
      </c>
      <c r="I122" s="12">
        <v>458</v>
      </c>
      <c r="J122" s="12">
        <v>296</v>
      </c>
      <c r="K122" s="23">
        <v>85.686719999999994</v>
      </c>
    </row>
    <row r="123" spans="1:11" x14ac:dyDescent="0.25">
      <c r="A123" s="3">
        <v>7.38</v>
      </c>
      <c r="B123" s="12">
        <v>44.3</v>
      </c>
      <c r="C123" s="12">
        <v>0.92</v>
      </c>
      <c r="D123" s="3">
        <v>58</v>
      </c>
      <c r="E123" s="12">
        <v>94</v>
      </c>
      <c r="F123" s="12">
        <v>87</v>
      </c>
      <c r="G123" s="12">
        <v>600</v>
      </c>
      <c r="H123" s="3">
        <v>72</v>
      </c>
      <c r="I123" s="3">
        <v>872</v>
      </c>
      <c r="J123" s="3">
        <v>448</v>
      </c>
      <c r="K123" s="23">
        <v>68.523200000000003</v>
      </c>
    </row>
    <row r="124" spans="1:11" x14ac:dyDescent="0.25">
      <c r="A124" s="12">
        <v>7.39</v>
      </c>
      <c r="B124" s="12">
        <v>3.24</v>
      </c>
      <c r="C124" s="12">
        <v>0.73</v>
      </c>
      <c r="D124" s="12">
        <v>20</v>
      </c>
      <c r="E124" s="12">
        <v>35</v>
      </c>
      <c r="F124" s="12">
        <v>34</v>
      </c>
      <c r="G124" s="12">
        <v>232</v>
      </c>
      <c r="H124" s="12">
        <v>36</v>
      </c>
      <c r="I124" s="12">
        <v>432</v>
      </c>
      <c r="J124" s="12">
        <v>312</v>
      </c>
      <c r="K124" s="23">
        <v>47.380699999999997</v>
      </c>
    </row>
    <row r="125" spans="1:11" x14ac:dyDescent="0.25">
      <c r="A125" s="12">
        <v>7.94</v>
      </c>
      <c r="B125" s="12">
        <v>44.3</v>
      </c>
      <c r="C125" s="12">
        <v>0.68</v>
      </c>
      <c r="D125" s="12">
        <v>42</v>
      </c>
      <c r="E125" s="12">
        <v>65</v>
      </c>
      <c r="F125" s="12">
        <v>62</v>
      </c>
      <c r="G125" s="12">
        <v>424</v>
      </c>
      <c r="H125" s="12">
        <v>98.09</v>
      </c>
      <c r="I125" s="12">
        <v>664</v>
      </c>
      <c r="J125" s="12">
        <v>408</v>
      </c>
      <c r="K125" s="23">
        <v>57.111699999999999</v>
      </c>
    </row>
    <row r="126" spans="1:11" x14ac:dyDescent="0.25">
      <c r="A126" s="12">
        <v>7.42</v>
      </c>
      <c r="B126" s="12">
        <v>18.440000000000001</v>
      </c>
      <c r="C126" s="12">
        <v>1.24</v>
      </c>
      <c r="D126" s="12">
        <v>21</v>
      </c>
      <c r="E126" s="12">
        <v>36</v>
      </c>
      <c r="F126" s="12">
        <v>36</v>
      </c>
      <c r="G126" s="12">
        <v>248</v>
      </c>
      <c r="H126" s="12">
        <v>98.09</v>
      </c>
      <c r="I126" s="12">
        <v>394</v>
      </c>
      <c r="J126" s="12">
        <v>264</v>
      </c>
      <c r="K126" s="23">
        <v>74.695819999999998</v>
      </c>
    </row>
    <row r="127" spans="1:11" x14ac:dyDescent="0.25">
      <c r="A127" s="13">
        <v>7.36</v>
      </c>
      <c r="B127" s="8">
        <v>27.98</v>
      </c>
      <c r="C127" s="12">
        <v>0.92</v>
      </c>
      <c r="D127" s="3">
        <v>26</v>
      </c>
      <c r="E127" s="12">
        <v>49</v>
      </c>
      <c r="F127" s="12">
        <v>47</v>
      </c>
      <c r="G127" s="12">
        <v>328</v>
      </c>
      <c r="H127" s="12">
        <v>92</v>
      </c>
      <c r="I127" s="13">
        <v>478</v>
      </c>
      <c r="J127" s="13">
        <v>288</v>
      </c>
      <c r="K127" s="23">
        <v>60.313110000000002</v>
      </c>
    </row>
    <row r="128" spans="1:11" x14ac:dyDescent="0.25">
      <c r="A128" s="12">
        <v>7.46</v>
      </c>
      <c r="B128" s="8">
        <v>1.05</v>
      </c>
      <c r="C128" s="12">
        <v>0.92</v>
      </c>
      <c r="D128" s="3">
        <v>34</v>
      </c>
      <c r="E128" s="12">
        <v>62</v>
      </c>
      <c r="F128" s="12">
        <v>58</v>
      </c>
      <c r="G128" s="12">
        <v>400</v>
      </c>
      <c r="H128" s="12">
        <v>98.09</v>
      </c>
      <c r="I128" s="12">
        <v>834</v>
      </c>
      <c r="J128" s="12">
        <v>392</v>
      </c>
      <c r="K128" s="23">
        <v>61.955150000000003</v>
      </c>
    </row>
    <row r="129" spans="1:11" x14ac:dyDescent="0.25">
      <c r="A129" s="12">
        <v>7.1</v>
      </c>
      <c r="B129" s="12">
        <v>31.53</v>
      </c>
      <c r="C129" s="12">
        <v>1.21</v>
      </c>
      <c r="D129" s="12">
        <v>58</v>
      </c>
      <c r="E129" s="12">
        <v>94</v>
      </c>
      <c r="F129" s="12">
        <v>86</v>
      </c>
      <c r="G129" s="12">
        <v>600</v>
      </c>
      <c r="H129" s="12">
        <v>98.09</v>
      </c>
      <c r="I129" s="12">
        <v>1372</v>
      </c>
      <c r="J129" s="12">
        <v>448</v>
      </c>
      <c r="K129" s="23">
        <v>80.182770000000005</v>
      </c>
    </row>
    <row r="130" spans="1:11" x14ac:dyDescent="0.25">
      <c r="A130" s="5">
        <v>7.57</v>
      </c>
      <c r="B130" s="5">
        <v>17.87</v>
      </c>
      <c r="C130" s="5">
        <v>0.61</v>
      </c>
      <c r="D130" s="14">
        <v>48</v>
      </c>
      <c r="E130" s="5">
        <v>94</v>
      </c>
      <c r="F130" s="5">
        <v>87</v>
      </c>
      <c r="G130" s="5">
        <v>600</v>
      </c>
      <c r="H130" s="5">
        <v>156</v>
      </c>
      <c r="I130" s="5">
        <v>1058</v>
      </c>
      <c r="J130" s="5">
        <v>296</v>
      </c>
      <c r="K130" s="23">
        <v>52.727760000000004</v>
      </c>
    </row>
    <row r="131" spans="1:11" x14ac:dyDescent="0.25">
      <c r="A131" s="12">
        <v>7.07</v>
      </c>
      <c r="B131" s="3">
        <v>28.44</v>
      </c>
      <c r="C131" s="12">
        <v>0.72</v>
      </c>
      <c r="D131" s="3">
        <v>44</v>
      </c>
      <c r="E131" s="12">
        <v>68</v>
      </c>
      <c r="F131" s="12">
        <v>66</v>
      </c>
      <c r="G131" s="12">
        <v>448</v>
      </c>
      <c r="H131" s="12">
        <v>112</v>
      </c>
      <c r="I131" s="12">
        <v>786</v>
      </c>
      <c r="J131" s="12">
        <v>288</v>
      </c>
      <c r="K131" s="23">
        <v>50.792140000000003</v>
      </c>
    </row>
    <row r="132" spans="1:11" x14ac:dyDescent="0.25">
      <c r="A132" s="3">
        <v>7.8</v>
      </c>
      <c r="B132" s="3">
        <v>11.71</v>
      </c>
      <c r="C132" s="3">
        <v>0.45</v>
      </c>
      <c r="D132" s="3">
        <v>34</v>
      </c>
      <c r="E132" s="12">
        <v>52</v>
      </c>
      <c r="F132" s="12">
        <v>51</v>
      </c>
      <c r="G132" s="12">
        <v>344</v>
      </c>
      <c r="H132" s="3">
        <v>88</v>
      </c>
      <c r="I132" s="3">
        <v>564</v>
      </c>
      <c r="J132" s="3">
        <v>272</v>
      </c>
      <c r="K132" s="23">
        <v>40.063510000000001</v>
      </c>
    </row>
    <row r="133" spans="1:11" x14ac:dyDescent="0.25">
      <c r="A133" s="12">
        <v>7.38</v>
      </c>
      <c r="B133" s="12">
        <v>17.649999999999999</v>
      </c>
      <c r="C133" s="3">
        <v>1.07</v>
      </c>
      <c r="D133" s="3">
        <v>40</v>
      </c>
      <c r="E133" s="12">
        <v>80</v>
      </c>
      <c r="F133" s="12">
        <v>74</v>
      </c>
      <c r="G133" s="12">
        <v>512</v>
      </c>
      <c r="H133" s="3">
        <v>88</v>
      </c>
      <c r="I133" s="12">
        <v>822</v>
      </c>
      <c r="J133" s="12">
        <v>288</v>
      </c>
      <c r="K133" s="23">
        <v>72.052250000000001</v>
      </c>
    </row>
    <row r="134" spans="1:11" x14ac:dyDescent="0.25">
      <c r="A134" s="12">
        <v>7.76</v>
      </c>
      <c r="B134" s="12">
        <v>4.9000000000000004</v>
      </c>
      <c r="C134" s="12">
        <v>1.21</v>
      </c>
      <c r="D134" s="12">
        <v>20</v>
      </c>
      <c r="E134" s="12">
        <v>32</v>
      </c>
      <c r="F134" s="12">
        <v>32</v>
      </c>
      <c r="G134" s="12">
        <v>216</v>
      </c>
      <c r="H134" s="12">
        <v>64</v>
      </c>
      <c r="I134" s="12">
        <v>466</v>
      </c>
      <c r="J134" s="12">
        <v>304</v>
      </c>
      <c r="K134" s="23">
        <v>74.905600000000007</v>
      </c>
    </row>
    <row r="135" spans="1:11" x14ac:dyDescent="0.25">
      <c r="A135" s="12">
        <v>7.68</v>
      </c>
      <c r="B135" s="12">
        <v>26.37</v>
      </c>
      <c r="C135" s="12">
        <v>0.82</v>
      </c>
      <c r="D135" s="12">
        <v>22</v>
      </c>
      <c r="E135" s="12">
        <v>43</v>
      </c>
      <c r="F135" s="12">
        <v>41</v>
      </c>
      <c r="G135" s="12">
        <v>280</v>
      </c>
      <c r="H135" s="12">
        <v>120</v>
      </c>
      <c r="I135" s="12">
        <v>646</v>
      </c>
      <c r="J135" s="12">
        <v>376</v>
      </c>
      <c r="K135" s="23">
        <v>57.42295</v>
      </c>
    </row>
    <row r="136" spans="1:11" x14ac:dyDescent="0.25">
      <c r="A136" s="12">
        <v>7.68</v>
      </c>
      <c r="B136" s="12">
        <v>17.87</v>
      </c>
      <c r="C136" s="12">
        <v>1.35</v>
      </c>
      <c r="D136" s="12">
        <v>34</v>
      </c>
      <c r="E136" s="12">
        <v>65</v>
      </c>
      <c r="F136" s="12">
        <v>62</v>
      </c>
      <c r="G136" s="12">
        <v>424</v>
      </c>
      <c r="H136" s="12">
        <v>80</v>
      </c>
      <c r="I136" s="12">
        <v>710</v>
      </c>
      <c r="J136" s="12">
        <v>368</v>
      </c>
      <c r="K136" s="23">
        <v>87.181700000000006</v>
      </c>
    </row>
    <row r="137" spans="1:11" x14ac:dyDescent="0.25">
      <c r="A137" s="12">
        <v>7.68</v>
      </c>
      <c r="B137" s="12">
        <v>13.22</v>
      </c>
      <c r="C137" s="12">
        <v>0.91</v>
      </c>
      <c r="D137" s="12">
        <v>10</v>
      </c>
      <c r="E137" s="12">
        <v>17</v>
      </c>
      <c r="F137" s="12">
        <v>20</v>
      </c>
      <c r="G137" s="12">
        <v>120</v>
      </c>
      <c r="H137" s="12">
        <v>112</v>
      </c>
      <c r="I137" s="12">
        <v>650</v>
      </c>
      <c r="J137" s="12">
        <v>416</v>
      </c>
      <c r="K137" s="23">
        <v>57.895090000000003</v>
      </c>
    </row>
    <row r="138" spans="1:11" x14ac:dyDescent="0.25">
      <c r="A138" s="12">
        <v>7.49</v>
      </c>
      <c r="B138" s="12">
        <v>1.45</v>
      </c>
      <c r="C138" s="12">
        <v>1.49</v>
      </c>
      <c r="D138" s="12">
        <v>40</v>
      </c>
      <c r="E138" s="12">
        <v>80</v>
      </c>
      <c r="F138" s="12">
        <v>74</v>
      </c>
      <c r="G138" s="12">
        <v>512</v>
      </c>
      <c r="H138" s="12">
        <v>84</v>
      </c>
      <c r="I138" s="12">
        <v>822</v>
      </c>
      <c r="J138" s="12">
        <v>328</v>
      </c>
      <c r="K138" s="23">
        <v>93.583889999999997</v>
      </c>
    </row>
    <row r="139" spans="1:11" x14ac:dyDescent="0.25">
      <c r="A139" s="12">
        <v>7.39</v>
      </c>
      <c r="B139" s="12">
        <v>18.03</v>
      </c>
      <c r="C139" s="12">
        <v>1.24</v>
      </c>
      <c r="D139" s="12">
        <v>14</v>
      </c>
      <c r="E139" s="12">
        <v>25</v>
      </c>
      <c r="F139" s="12">
        <v>26</v>
      </c>
      <c r="G139" s="12">
        <v>176</v>
      </c>
      <c r="H139" s="12">
        <v>28</v>
      </c>
      <c r="I139" s="12">
        <v>282</v>
      </c>
      <c r="J139" s="12">
        <v>128</v>
      </c>
      <c r="K139" s="23">
        <v>72.213260000000005</v>
      </c>
    </row>
    <row r="140" spans="1:11" x14ac:dyDescent="0.25">
      <c r="A140" s="12">
        <v>7.96</v>
      </c>
      <c r="B140" s="12">
        <v>8.67</v>
      </c>
      <c r="C140" s="12">
        <v>0.73</v>
      </c>
      <c r="D140" s="12">
        <v>26</v>
      </c>
      <c r="E140" s="12">
        <v>44</v>
      </c>
      <c r="F140" s="12">
        <v>44</v>
      </c>
      <c r="G140" s="12">
        <v>296</v>
      </c>
      <c r="H140" s="12">
        <v>60</v>
      </c>
      <c r="I140" s="12">
        <v>462</v>
      </c>
      <c r="J140" s="12">
        <v>296</v>
      </c>
      <c r="K140" s="23">
        <v>54.379109999999997</v>
      </c>
    </row>
    <row r="141" spans="1:11" x14ac:dyDescent="0.25">
      <c r="A141" s="12">
        <v>7.66</v>
      </c>
      <c r="B141" s="12">
        <v>2.16</v>
      </c>
      <c r="C141" s="12">
        <v>0.74</v>
      </c>
      <c r="D141" s="12">
        <v>58</v>
      </c>
      <c r="E141" s="12">
        <v>94</v>
      </c>
      <c r="F141" s="12">
        <v>87</v>
      </c>
      <c r="G141" s="12">
        <v>600</v>
      </c>
      <c r="H141" s="12">
        <v>120</v>
      </c>
      <c r="I141" s="12">
        <v>964</v>
      </c>
      <c r="J141" s="12">
        <v>368</v>
      </c>
      <c r="K141" s="23">
        <v>59.404820000000001</v>
      </c>
    </row>
    <row r="142" spans="1:11" x14ac:dyDescent="0.25">
      <c r="A142" s="12">
        <v>7.59</v>
      </c>
      <c r="B142" s="12">
        <v>12.13</v>
      </c>
      <c r="C142" s="12">
        <v>0.83</v>
      </c>
      <c r="D142" s="12">
        <v>30.74</v>
      </c>
      <c r="E142" s="12">
        <v>38</v>
      </c>
      <c r="F142" s="12">
        <v>34</v>
      </c>
      <c r="G142" s="12">
        <v>240</v>
      </c>
      <c r="H142" s="12">
        <v>68</v>
      </c>
      <c r="I142" s="12">
        <v>638</v>
      </c>
      <c r="J142" s="12">
        <v>452</v>
      </c>
      <c r="K142" s="22">
        <v>55.44021</v>
      </c>
    </row>
    <row r="143" spans="1:11" x14ac:dyDescent="0.25">
      <c r="A143" s="12">
        <v>7.34</v>
      </c>
      <c r="B143" s="12">
        <v>28.57</v>
      </c>
      <c r="C143" s="12">
        <v>0.41</v>
      </c>
      <c r="D143" s="12">
        <v>35.86</v>
      </c>
      <c r="E143" s="12">
        <v>102</v>
      </c>
      <c r="F143" s="12">
        <v>36</v>
      </c>
      <c r="G143" s="12">
        <v>488</v>
      </c>
      <c r="H143" s="12">
        <v>64</v>
      </c>
      <c r="I143" s="12">
        <v>798</v>
      </c>
      <c r="J143" s="12">
        <v>360</v>
      </c>
      <c r="K143" s="22">
        <v>34.47289</v>
      </c>
    </row>
    <row r="144" spans="1:11" x14ac:dyDescent="0.25">
      <c r="A144" s="12">
        <v>7.45</v>
      </c>
      <c r="B144" s="12">
        <v>28.57</v>
      </c>
      <c r="C144" s="12">
        <v>0.83</v>
      </c>
      <c r="D144" s="12">
        <v>37.96</v>
      </c>
      <c r="E144" s="12">
        <v>87.32</v>
      </c>
      <c r="F144" s="12">
        <v>43.54</v>
      </c>
      <c r="G144" s="12">
        <v>381.45</v>
      </c>
      <c r="H144" s="12">
        <v>159.76</v>
      </c>
      <c r="I144" s="12">
        <v>794.64</v>
      </c>
      <c r="J144" s="12">
        <v>300.73</v>
      </c>
      <c r="K144" s="22">
        <v>57.351849999999999</v>
      </c>
    </row>
    <row r="145" spans="1:11" x14ac:dyDescent="0.25">
      <c r="A145" s="12">
        <v>7.32</v>
      </c>
      <c r="B145" s="12">
        <v>44.28</v>
      </c>
      <c r="C145" s="12">
        <v>0.83</v>
      </c>
      <c r="D145" s="12">
        <v>25.61</v>
      </c>
      <c r="E145" s="12">
        <v>86</v>
      </c>
      <c r="F145" s="12">
        <v>23</v>
      </c>
      <c r="G145" s="12">
        <v>312</v>
      </c>
      <c r="H145" s="12">
        <v>112</v>
      </c>
      <c r="I145" s="12">
        <v>698</v>
      </c>
      <c r="J145" s="12">
        <v>420</v>
      </c>
      <c r="K145" s="22">
        <v>54.493879999999997</v>
      </c>
    </row>
    <row r="146" spans="1:11" x14ac:dyDescent="0.25">
      <c r="A146" s="12">
        <v>7.56</v>
      </c>
      <c r="B146" s="12">
        <v>28.57</v>
      </c>
      <c r="C146" s="12">
        <v>1.49</v>
      </c>
      <c r="D146" s="12">
        <v>40.98</v>
      </c>
      <c r="E146" s="12">
        <v>96</v>
      </c>
      <c r="F146" s="12">
        <v>84</v>
      </c>
      <c r="G146" s="12">
        <v>592</v>
      </c>
      <c r="H146" s="12">
        <v>156</v>
      </c>
      <c r="I146" s="12">
        <v>1082</v>
      </c>
      <c r="J146" s="12">
        <v>396</v>
      </c>
      <c r="K146" s="22">
        <v>97.892129999999995</v>
      </c>
    </row>
    <row r="147" spans="1:11" x14ac:dyDescent="0.25">
      <c r="A147" s="12">
        <v>7.56</v>
      </c>
      <c r="B147" s="12">
        <v>44.3</v>
      </c>
      <c r="C147" s="12">
        <v>0.78</v>
      </c>
      <c r="D147" s="12">
        <v>25.61</v>
      </c>
      <c r="E147" s="12">
        <v>105</v>
      </c>
      <c r="F147" s="12">
        <v>25</v>
      </c>
      <c r="G147" s="12">
        <v>368</v>
      </c>
      <c r="H147" s="12">
        <v>180</v>
      </c>
      <c r="I147" s="12">
        <v>832</v>
      </c>
      <c r="J147" s="12">
        <v>44</v>
      </c>
      <c r="K147" s="22">
        <v>53.9285</v>
      </c>
    </row>
    <row r="148" spans="1:11" x14ac:dyDescent="0.25">
      <c r="A148" s="12">
        <v>7.46</v>
      </c>
      <c r="B148" s="12">
        <v>44.26</v>
      </c>
      <c r="C148" s="12">
        <v>0.96</v>
      </c>
      <c r="D148" s="12">
        <v>30.74</v>
      </c>
      <c r="E148" s="12">
        <v>38</v>
      </c>
      <c r="F148" s="12">
        <v>71</v>
      </c>
      <c r="G148" s="12">
        <v>392</v>
      </c>
      <c r="H148" s="12">
        <v>120</v>
      </c>
      <c r="I148" s="12">
        <v>716</v>
      </c>
      <c r="J148" s="12">
        <v>420</v>
      </c>
      <c r="K148" s="22">
        <v>67.633309999999994</v>
      </c>
    </row>
    <row r="149" spans="1:11" x14ac:dyDescent="0.25">
      <c r="A149" s="12">
        <v>7.36</v>
      </c>
      <c r="B149" s="3">
        <v>35.28</v>
      </c>
      <c r="C149" s="12">
        <v>1.49</v>
      </c>
      <c r="D149" s="3">
        <v>46.11</v>
      </c>
      <c r="E149" s="12">
        <v>99</v>
      </c>
      <c r="F149" s="12">
        <v>75</v>
      </c>
      <c r="G149" s="12">
        <v>560</v>
      </c>
      <c r="H149" s="12">
        <v>56</v>
      </c>
      <c r="I149" s="12">
        <v>768</v>
      </c>
      <c r="J149" s="12">
        <v>328</v>
      </c>
      <c r="K149" s="22">
        <v>94.858180000000004</v>
      </c>
    </row>
    <row r="150" spans="1:11" x14ac:dyDescent="0.25">
      <c r="A150" s="12">
        <v>7.38</v>
      </c>
      <c r="B150" s="3">
        <v>44.26</v>
      </c>
      <c r="C150" s="12">
        <v>1.19</v>
      </c>
      <c r="D150" s="3">
        <v>56.35</v>
      </c>
      <c r="E150" s="12">
        <v>134</v>
      </c>
      <c r="F150" s="12">
        <v>98</v>
      </c>
      <c r="G150" s="12">
        <v>512</v>
      </c>
      <c r="H150" s="3">
        <v>108</v>
      </c>
      <c r="I150" s="12">
        <v>1068</v>
      </c>
      <c r="J150" s="12">
        <v>348</v>
      </c>
      <c r="K150" s="22">
        <v>84.208629999999999</v>
      </c>
    </row>
    <row r="151" spans="1:11" x14ac:dyDescent="0.25">
      <c r="A151" s="3">
        <v>7.32</v>
      </c>
      <c r="B151" s="12">
        <v>8.3699999999999992</v>
      </c>
      <c r="C151" s="12">
        <v>1.19</v>
      </c>
      <c r="D151" s="3">
        <v>20.49</v>
      </c>
      <c r="E151" s="12">
        <v>41</v>
      </c>
      <c r="F151" s="12">
        <v>23</v>
      </c>
      <c r="G151" s="12">
        <v>200</v>
      </c>
      <c r="H151" s="12">
        <v>28</v>
      </c>
      <c r="I151" s="3">
        <v>414</v>
      </c>
      <c r="J151" s="3">
        <v>312</v>
      </c>
      <c r="K151" s="22">
        <v>69.091719999999995</v>
      </c>
    </row>
    <row r="152" spans="1:11" x14ac:dyDescent="0.25">
      <c r="A152" s="12">
        <v>7.26</v>
      </c>
      <c r="B152" s="12">
        <v>15.37</v>
      </c>
      <c r="C152" s="12">
        <v>0.83</v>
      </c>
      <c r="D152" s="12">
        <v>15.37</v>
      </c>
      <c r="E152" s="12">
        <v>44</v>
      </c>
      <c r="F152" s="12">
        <v>12</v>
      </c>
      <c r="G152" s="12">
        <v>160</v>
      </c>
      <c r="H152" s="12">
        <v>28</v>
      </c>
      <c r="I152" s="12">
        <v>248</v>
      </c>
      <c r="J152" s="12">
        <v>144</v>
      </c>
      <c r="K152" s="22">
        <v>48.676090000000002</v>
      </c>
    </row>
    <row r="153" spans="1:11" x14ac:dyDescent="0.25">
      <c r="A153" s="12">
        <v>7.45</v>
      </c>
      <c r="B153" s="12">
        <v>28.57</v>
      </c>
      <c r="C153" s="12">
        <v>0.83</v>
      </c>
      <c r="D153" s="12">
        <v>37.96</v>
      </c>
      <c r="E153" s="12">
        <v>87.32</v>
      </c>
      <c r="F153" s="12">
        <v>43.54</v>
      </c>
      <c r="G153" s="12">
        <v>381.45</v>
      </c>
      <c r="H153" s="12">
        <v>159.76</v>
      </c>
      <c r="I153" s="12">
        <v>794.64</v>
      </c>
      <c r="J153" s="12">
        <v>300.73</v>
      </c>
      <c r="K153" s="22">
        <v>57.351849999999999</v>
      </c>
    </row>
    <row r="154" spans="1:11" x14ac:dyDescent="0.25">
      <c r="A154" s="12">
        <v>7.51</v>
      </c>
      <c r="B154" s="12">
        <v>14.04</v>
      </c>
      <c r="C154" s="12">
        <v>1.08</v>
      </c>
      <c r="D154" s="12">
        <v>30.74</v>
      </c>
      <c r="E154" s="12">
        <v>38</v>
      </c>
      <c r="F154" s="12">
        <v>21</v>
      </c>
      <c r="G154" s="12">
        <v>184</v>
      </c>
      <c r="H154" s="12">
        <v>159.76</v>
      </c>
      <c r="I154" s="12">
        <v>422</v>
      </c>
      <c r="J154" s="12">
        <v>288</v>
      </c>
      <c r="K154" s="22">
        <v>65.416989999999998</v>
      </c>
    </row>
    <row r="155" spans="1:11" x14ac:dyDescent="0.25">
      <c r="A155" s="12">
        <v>7.45</v>
      </c>
      <c r="B155" s="12">
        <v>28.57</v>
      </c>
      <c r="C155" s="12">
        <v>0.83</v>
      </c>
      <c r="D155" s="12">
        <v>37.96</v>
      </c>
      <c r="E155" s="12">
        <v>87.32</v>
      </c>
      <c r="F155" s="12">
        <v>43.54</v>
      </c>
      <c r="G155" s="12">
        <v>381.45</v>
      </c>
      <c r="H155" s="12">
        <v>159.76</v>
      </c>
      <c r="I155" s="12">
        <v>794.64</v>
      </c>
      <c r="J155" s="12">
        <v>300.73</v>
      </c>
      <c r="K155" s="22">
        <v>57.351849999999999</v>
      </c>
    </row>
    <row r="156" spans="1:11" x14ac:dyDescent="0.25">
      <c r="A156" s="12">
        <v>7.46</v>
      </c>
      <c r="B156" s="12">
        <v>28.57</v>
      </c>
      <c r="C156" s="8">
        <v>0.21</v>
      </c>
      <c r="D156" s="3">
        <v>46.11</v>
      </c>
      <c r="E156" s="12">
        <v>86</v>
      </c>
      <c r="F156" s="12">
        <v>30</v>
      </c>
      <c r="G156" s="12">
        <v>344</v>
      </c>
      <c r="H156" s="12">
        <v>159.76</v>
      </c>
      <c r="I156" s="12">
        <v>684</v>
      </c>
      <c r="J156" s="12">
        <v>296</v>
      </c>
      <c r="K156" s="22">
        <v>24.102689999999999</v>
      </c>
    </row>
    <row r="157" spans="1:11" x14ac:dyDescent="0.25">
      <c r="A157" s="12">
        <v>7.33</v>
      </c>
      <c r="B157" s="12">
        <v>25.94</v>
      </c>
      <c r="C157" s="12">
        <v>1.3</v>
      </c>
      <c r="D157" s="12">
        <v>35.86</v>
      </c>
      <c r="E157" s="12">
        <v>35</v>
      </c>
      <c r="F157" s="12">
        <v>48</v>
      </c>
      <c r="G157" s="12">
        <v>288</v>
      </c>
      <c r="H157" s="12">
        <v>159.76</v>
      </c>
      <c r="I157" s="12">
        <v>598</v>
      </c>
      <c r="J157" s="12">
        <v>376</v>
      </c>
      <c r="K157" s="22">
        <v>79.520179999999996</v>
      </c>
    </row>
    <row r="158" spans="1:11" x14ac:dyDescent="0.25">
      <c r="A158" s="14">
        <v>7.41</v>
      </c>
      <c r="B158" s="14">
        <v>11.5</v>
      </c>
      <c r="C158" s="14">
        <v>0.38</v>
      </c>
      <c r="D158" s="14">
        <v>35.86</v>
      </c>
      <c r="E158" s="5">
        <v>105</v>
      </c>
      <c r="F158" s="5">
        <v>38</v>
      </c>
      <c r="G158" s="5">
        <v>424</v>
      </c>
      <c r="H158" s="5">
        <v>159.76</v>
      </c>
      <c r="I158" s="14">
        <v>708</v>
      </c>
      <c r="J158" s="14">
        <v>428</v>
      </c>
      <c r="K158" s="22">
        <v>33.173859999999998</v>
      </c>
    </row>
    <row r="159" spans="1:11" x14ac:dyDescent="0.25">
      <c r="A159" s="12">
        <v>7.37</v>
      </c>
      <c r="B159" s="12">
        <v>29.26</v>
      </c>
      <c r="C159" s="12">
        <v>0.86</v>
      </c>
      <c r="D159" s="12">
        <v>20.49</v>
      </c>
      <c r="E159" s="12">
        <v>41</v>
      </c>
      <c r="F159" s="12">
        <v>15</v>
      </c>
      <c r="G159" s="12">
        <v>168</v>
      </c>
      <c r="H159" s="12">
        <v>159.76</v>
      </c>
      <c r="I159" s="12">
        <v>302</v>
      </c>
      <c r="J159" s="12">
        <v>148</v>
      </c>
      <c r="K159" s="22">
        <v>52.6066</v>
      </c>
    </row>
    <row r="160" spans="1:11" x14ac:dyDescent="0.25">
      <c r="A160" s="3">
        <v>7.33</v>
      </c>
      <c r="B160" s="3">
        <v>3.86</v>
      </c>
      <c r="C160" s="3">
        <v>0.44</v>
      </c>
      <c r="D160" s="3">
        <v>71.72</v>
      </c>
      <c r="E160" s="12">
        <v>83</v>
      </c>
      <c r="F160" s="12">
        <v>42</v>
      </c>
      <c r="G160" s="12">
        <v>384</v>
      </c>
      <c r="H160" s="3">
        <v>716</v>
      </c>
      <c r="I160" s="3">
        <v>1614</v>
      </c>
      <c r="J160" s="3">
        <v>104</v>
      </c>
      <c r="K160" s="22">
        <v>35.77346</v>
      </c>
    </row>
    <row r="161" spans="1:11" x14ac:dyDescent="0.25">
      <c r="A161" s="5">
        <v>7.45</v>
      </c>
      <c r="B161" s="5">
        <v>28.57</v>
      </c>
      <c r="C161" s="5">
        <v>0.83</v>
      </c>
      <c r="D161" s="5">
        <v>37.96</v>
      </c>
      <c r="E161" s="5">
        <v>87.32</v>
      </c>
      <c r="F161" s="5">
        <v>43.54</v>
      </c>
      <c r="G161" s="5">
        <v>381.45</v>
      </c>
      <c r="H161" s="5">
        <v>159.76</v>
      </c>
      <c r="I161" s="5">
        <v>794.64</v>
      </c>
      <c r="J161" s="5">
        <v>300.73</v>
      </c>
      <c r="K161" s="22">
        <v>57.351849999999999</v>
      </c>
    </row>
    <row r="162" spans="1:11" x14ac:dyDescent="0.25">
      <c r="A162" s="12">
        <v>7.58</v>
      </c>
      <c r="B162" s="12">
        <v>44.3</v>
      </c>
      <c r="C162" s="12">
        <v>0.78</v>
      </c>
      <c r="D162" s="12">
        <v>46.11</v>
      </c>
      <c r="E162" s="12">
        <v>188</v>
      </c>
      <c r="F162" s="12">
        <v>29</v>
      </c>
      <c r="G162" s="12">
        <v>592</v>
      </c>
      <c r="H162" s="12">
        <v>128</v>
      </c>
      <c r="I162" s="12">
        <v>974</v>
      </c>
      <c r="J162" s="12">
        <v>332</v>
      </c>
      <c r="K162" s="22">
        <v>57.486559999999997</v>
      </c>
    </row>
    <row r="163" spans="1:11" x14ac:dyDescent="0.25">
      <c r="A163" s="12">
        <v>7.54</v>
      </c>
      <c r="B163" s="12">
        <v>20.079999999999998</v>
      </c>
      <c r="C163" s="12">
        <v>0.48</v>
      </c>
      <c r="D163" s="12">
        <v>46.11</v>
      </c>
      <c r="E163" s="12">
        <v>125</v>
      </c>
      <c r="F163" s="12">
        <v>64</v>
      </c>
      <c r="G163" s="12">
        <v>568</v>
      </c>
      <c r="H163" s="12">
        <v>360</v>
      </c>
      <c r="I163" s="12">
        <v>1372</v>
      </c>
      <c r="J163" s="12">
        <v>360</v>
      </c>
      <c r="K163" s="22">
        <v>44.331150000000001</v>
      </c>
    </row>
    <row r="164" spans="1:11" x14ac:dyDescent="0.25">
      <c r="A164" s="12">
        <v>7.45</v>
      </c>
      <c r="B164" s="12">
        <v>28.57</v>
      </c>
      <c r="C164" s="12">
        <v>0.83</v>
      </c>
      <c r="D164" s="12">
        <v>37.96</v>
      </c>
      <c r="E164" s="12">
        <v>87.32</v>
      </c>
      <c r="F164" s="12">
        <v>43.54</v>
      </c>
      <c r="G164" s="12">
        <v>381.45</v>
      </c>
      <c r="H164" s="12">
        <v>159.76</v>
      </c>
      <c r="I164" s="12">
        <v>794.64</v>
      </c>
      <c r="J164" s="12">
        <v>300.73</v>
      </c>
      <c r="K164" s="22">
        <v>57.351849999999999</v>
      </c>
    </row>
    <row r="165" spans="1:11" x14ac:dyDescent="0.25">
      <c r="A165" s="12">
        <v>7.57</v>
      </c>
      <c r="B165" s="12">
        <v>28.57</v>
      </c>
      <c r="C165" s="12">
        <v>0.66</v>
      </c>
      <c r="D165" s="12">
        <v>56.35</v>
      </c>
      <c r="E165" s="12">
        <v>147</v>
      </c>
      <c r="F165" s="12">
        <v>88</v>
      </c>
      <c r="G165" s="12">
        <v>464</v>
      </c>
      <c r="H165" s="12">
        <v>272</v>
      </c>
      <c r="I165" s="12">
        <v>1396</v>
      </c>
      <c r="J165" s="12">
        <v>340</v>
      </c>
      <c r="K165" s="22">
        <v>57.441490000000002</v>
      </c>
    </row>
    <row r="166" spans="1:11" x14ac:dyDescent="0.25">
      <c r="A166" s="12">
        <v>7.52</v>
      </c>
      <c r="B166" s="12">
        <v>28.57</v>
      </c>
      <c r="C166" s="12">
        <v>0.14000000000000001</v>
      </c>
      <c r="D166" s="12">
        <v>40.98</v>
      </c>
      <c r="E166" s="12">
        <v>89</v>
      </c>
      <c r="F166" s="12">
        <v>25</v>
      </c>
      <c r="G166" s="12">
        <v>328</v>
      </c>
      <c r="H166" s="12">
        <v>76</v>
      </c>
      <c r="I166" s="12">
        <v>618</v>
      </c>
      <c r="J166" s="12">
        <v>256</v>
      </c>
      <c r="K166" s="22">
        <v>20.163399999999999</v>
      </c>
    </row>
    <row r="167" spans="1:11" x14ac:dyDescent="0.25">
      <c r="A167" s="12">
        <v>7.54</v>
      </c>
      <c r="B167" s="12">
        <v>44.3</v>
      </c>
      <c r="C167" s="12">
        <v>0.54</v>
      </c>
      <c r="D167" s="12">
        <v>40.98</v>
      </c>
      <c r="E167" s="12">
        <v>89</v>
      </c>
      <c r="F167" s="12">
        <v>54</v>
      </c>
      <c r="G167" s="12">
        <v>448</v>
      </c>
      <c r="H167" s="12">
        <v>120</v>
      </c>
      <c r="I167" s="12">
        <v>848</v>
      </c>
      <c r="J167" s="12">
        <v>232</v>
      </c>
      <c r="K167" s="22">
        <v>45.522950000000002</v>
      </c>
    </row>
    <row r="168" spans="1:11" x14ac:dyDescent="0.25">
      <c r="A168" s="12">
        <v>7.62</v>
      </c>
      <c r="B168" s="12">
        <v>44.26</v>
      </c>
      <c r="C168" s="12">
        <v>1.49</v>
      </c>
      <c r="D168" s="12">
        <v>35.86</v>
      </c>
      <c r="E168" s="12">
        <v>112</v>
      </c>
      <c r="F168" s="12">
        <v>23</v>
      </c>
      <c r="G168" s="12">
        <v>376</v>
      </c>
      <c r="H168" s="12">
        <v>124</v>
      </c>
      <c r="I168" s="12">
        <v>684</v>
      </c>
      <c r="J168" s="12">
        <v>232</v>
      </c>
      <c r="K168" s="22">
        <v>90.878780000000006</v>
      </c>
    </row>
    <row r="169" spans="1:11" x14ac:dyDescent="0.25">
      <c r="A169" s="12">
        <v>7.45</v>
      </c>
      <c r="B169" s="12">
        <v>28.57</v>
      </c>
      <c r="C169" s="12">
        <v>0.83</v>
      </c>
      <c r="D169" s="12">
        <v>37.96</v>
      </c>
      <c r="E169" s="12">
        <v>87.32</v>
      </c>
      <c r="F169" s="12">
        <v>43.54</v>
      </c>
      <c r="G169" s="12">
        <v>381.45</v>
      </c>
      <c r="H169" s="12">
        <v>159.76</v>
      </c>
      <c r="I169" s="12">
        <v>794.64</v>
      </c>
      <c r="J169" s="12">
        <v>300.73</v>
      </c>
      <c r="K169" s="22">
        <v>57.351849999999999</v>
      </c>
    </row>
    <row r="170" spans="1:11" x14ac:dyDescent="0.25">
      <c r="A170" s="12">
        <v>7.38</v>
      </c>
      <c r="B170" s="12">
        <v>8.6999999999999993</v>
      </c>
      <c r="C170" s="12">
        <v>0.77</v>
      </c>
      <c r="D170" s="12">
        <v>25.61</v>
      </c>
      <c r="E170" s="12">
        <v>38</v>
      </c>
      <c r="F170" s="12">
        <v>52</v>
      </c>
      <c r="G170" s="12">
        <v>312</v>
      </c>
      <c r="H170" s="12">
        <v>28</v>
      </c>
      <c r="I170" s="12">
        <v>518</v>
      </c>
      <c r="J170" s="12">
        <v>412</v>
      </c>
      <c r="K170" s="22">
        <v>52.422710000000002</v>
      </c>
    </row>
    <row r="171" spans="1:11" x14ac:dyDescent="0.25">
      <c r="A171" s="12">
        <v>7.34</v>
      </c>
      <c r="B171" s="12">
        <v>21.53</v>
      </c>
      <c r="C171" s="12">
        <v>0.51</v>
      </c>
      <c r="D171" s="12">
        <v>30.74</v>
      </c>
      <c r="E171" s="12">
        <v>70</v>
      </c>
      <c r="F171" s="12">
        <v>69</v>
      </c>
      <c r="G171" s="12">
        <v>464</v>
      </c>
      <c r="H171" s="12">
        <v>44</v>
      </c>
      <c r="I171" s="12">
        <v>694</v>
      </c>
      <c r="J171" s="12">
        <v>336</v>
      </c>
      <c r="K171" s="22">
        <v>42.493389999999998</v>
      </c>
    </row>
    <row r="172" spans="1:11" x14ac:dyDescent="0.25">
      <c r="A172" s="9">
        <v>7.46</v>
      </c>
      <c r="B172" s="9">
        <v>21.53</v>
      </c>
      <c r="C172" s="9">
        <v>0.37</v>
      </c>
      <c r="D172" s="9">
        <v>25.61</v>
      </c>
      <c r="E172" s="9">
        <v>49</v>
      </c>
      <c r="F172" s="9">
        <v>39</v>
      </c>
      <c r="G172" s="9">
        <v>288</v>
      </c>
      <c r="H172" s="9">
        <v>88</v>
      </c>
      <c r="I172" s="9">
        <v>574</v>
      </c>
      <c r="J172" s="9">
        <v>236</v>
      </c>
      <c r="K172" s="22">
        <v>31.702220000000001</v>
      </c>
    </row>
    <row r="173" spans="1:11" x14ac:dyDescent="0.25">
      <c r="A173" s="12">
        <v>7.36</v>
      </c>
      <c r="B173" s="12">
        <v>39.17</v>
      </c>
      <c r="C173" s="12">
        <v>0.77</v>
      </c>
      <c r="D173" s="12">
        <v>20.49</v>
      </c>
      <c r="E173" s="12">
        <v>44</v>
      </c>
      <c r="F173" s="12">
        <v>36</v>
      </c>
      <c r="G173" s="12">
        <v>264</v>
      </c>
      <c r="H173" s="12">
        <v>52</v>
      </c>
      <c r="I173" s="12">
        <v>452</v>
      </c>
      <c r="J173" s="12">
        <v>284</v>
      </c>
      <c r="K173" s="22">
        <v>51.613549999999996</v>
      </c>
    </row>
    <row r="174" spans="1:11" x14ac:dyDescent="0.25">
      <c r="A174" s="12">
        <v>7.46</v>
      </c>
      <c r="B174" s="12">
        <v>21.53</v>
      </c>
      <c r="C174" s="12">
        <v>1.23</v>
      </c>
      <c r="D174" s="12">
        <v>30.74</v>
      </c>
      <c r="E174" s="12">
        <v>115</v>
      </c>
      <c r="F174" s="12">
        <v>32</v>
      </c>
      <c r="G174" s="12">
        <v>424</v>
      </c>
      <c r="H174" s="12">
        <v>104</v>
      </c>
      <c r="I174" s="12">
        <v>724</v>
      </c>
      <c r="J174" s="12">
        <v>316</v>
      </c>
      <c r="K174" s="22">
        <v>76.402720000000002</v>
      </c>
    </row>
    <row r="175" spans="1:11" x14ac:dyDescent="0.25">
      <c r="A175" s="12">
        <v>7.42</v>
      </c>
      <c r="B175" s="12">
        <v>21.53</v>
      </c>
      <c r="C175" s="12">
        <v>0.65</v>
      </c>
      <c r="D175" s="12">
        <v>35.56</v>
      </c>
      <c r="E175" s="12">
        <v>137</v>
      </c>
      <c r="F175" s="12">
        <v>17</v>
      </c>
      <c r="G175" s="12">
        <v>416</v>
      </c>
      <c r="H175" s="12">
        <v>108</v>
      </c>
      <c r="I175" s="12">
        <v>728</v>
      </c>
      <c r="J175" s="12">
        <v>300</v>
      </c>
      <c r="K175" s="22">
        <v>45.075279999999999</v>
      </c>
    </row>
    <row r="176" spans="1:11" x14ac:dyDescent="0.25">
      <c r="A176" s="12">
        <v>7.44</v>
      </c>
      <c r="B176" s="12">
        <v>21.53</v>
      </c>
      <c r="C176" s="12">
        <v>0.68</v>
      </c>
      <c r="D176" s="12">
        <v>40.98</v>
      </c>
      <c r="E176" s="12">
        <v>96</v>
      </c>
      <c r="F176" s="12">
        <v>74</v>
      </c>
      <c r="G176" s="12">
        <v>552</v>
      </c>
      <c r="H176" s="12">
        <v>156</v>
      </c>
      <c r="I176" s="12">
        <v>978</v>
      </c>
      <c r="J176" s="12">
        <v>312</v>
      </c>
      <c r="K176" s="22">
        <v>53.627809999999997</v>
      </c>
    </row>
    <row r="177" spans="1:11" x14ac:dyDescent="0.25">
      <c r="A177" s="12">
        <v>7.28</v>
      </c>
      <c r="B177" s="12">
        <v>35.659999999999997</v>
      </c>
      <c r="C177" s="12">
        <v>0.77</v>
      </c>
      <c r="D177" s="12">
        <v>25.61</v>
      </c>
      <c r="E177" s="12">
        <v>54</v>
      </c>
      <c r="F177" s="12">
        <v>27</v>
      </c>
      <c r="G177" s="12">
        <v>248</v>
      </c>
      <c r="H177" s="12">
        <v>48</v>
      </c>
      <c r="I177" s="12">
        <v>444</v>
      </c>
      <c r="J177" s="12">
        <v>280</v>
      </c>
      <c r="K177" s="22">
        <v>49.740259999999999</v>
      </c>
    </row>
    <row r="178" spans="1:11" x14ac:dyDescent="0.25">
      <c r="A178" s="12">
        <v>7.28</v>
      </c>
      <c r="B178" s="3">
        <v>22.07</v>
      </c>
      <c r="C178" s="12">
        <v>1.05</v>
      </c>
      <c r="D178" s="12">
        <v>20.49</v>
      </c>
      <c r="E178" s="12">
        <v>35</v>
      </c>
      <c r="F178" s="12">
        <v>53</v>
      </c>
      <c r="G178" s="12">
        <v>312</v>
      </c>
      <c r="H178" s="12">
        <v>136</v>
      </c>
      <c r="I178" s="12">
        <v>522</v>
      </c>
      <c r="J178" s="12">
        <v>376</v>
      </c>
      <c r="K178" s="22">
        <v>66.652590000000004</v>
      </c>
    </row>
    <row r="179" spans="1:11" x14ac:dyDescent="0.25">
      <c r="A179" s="12">
        <v>7.62</v>
      </c>
      <c r="B179" s="3">
        <v>10.220000000000001</v>
      </c>
      <c r="C179" s="3">
        <v>0.8</v>
      </c>
      <c r="D179" s="12">
        <v>46.11</v>
      </c>
      <c r="E179" s="12">
        <v>150</v>
      </c>
      <c r="F179" s="12">
        <v>100</v>
      </c>
      <c r="G179" s="12">
        <v>560</v>
      </c>
      <c r="H179" s="12">
        <v>244</v>
      </c>
      <c r="I179" s="12">
        <v>1274</v>
      </c>
      <c r="J179" s="12">
        <v>236</v>
      </c>
      <c r="K179" s="22">
        <v>65.22278</v>
      </c>
    </row>
    <row r="180" spans="1:11" x14ac:dyDescent="0.25">
      <c r="A180" s="12">
        <v>7.34</v>
      </c>
      <c r="B180" s="12">
        <v>21.53</v>
      </c>
      <c r="C180" s="12">
        <v>0.87</v>
      </c>
      <c r="D180" s="12">
        <v>40.98</v>
      </c>
      <c r="E180" s="12">
        <v>86</v>
      </c>
      <c r="F180" s="12">
        <v>71</v>
      </c>
      <c r="G180" s="12">
        <v>512</v>
      </c>
      <c r="H180" s="12">
        <v>188</v>
      </c>
      <c r="I180" s="12">
        <v>958</v>
      </c>
      <c r="J180" s="12">
        <v>160</v>
      </c>
      <c r="K180" s="22">
        <v>61.369459999999997</v>
      </c>
    </row>
    <row r="181" spans="1:11" x14ac:dyDescent="0.25">
      <c r="A181" s="12">
        <v>7.54</v>
      </c>
      <c r="B181" s="12">
        <v>21.53</v>
      </c>
      <c r="C181" s="12">
        <v>0.69</v>
      </c>
      <c r="D181" s="12">
        <v>35.86</v>
      </c>
      <c r="E181" s="12">
        <v>89</v>
      </c>
      <c r="F181" s="12">
        <v>54</v>
      </c>
      <c r="G181" s="12">
        <v>448</v>
      </c>
      <c r="H181" s="12">
        <v>131.33000000000001</v>
      </c>
      <c r="I181" s="12">
        <v>808</v>
      </c>
      <c r="J181" s="12">
        <v>312</v>
      </c>
      <c r="K181" s="22">
        <v>52.067880000000002</v>
      </c>
    </row>
    <row r="182" spans="1:11" x14ac:dyDescent="0.25">
      <c r="A182" s="12">
        <v>7.31</v>
      </c>
      <c r="B182" s="3">
        <v>13.01</v>
      </c>
      <c r="C182" s="3">
        <v>1.98</v>
      </c>
      <c r="D182" s="12">
        <v>20.49</v>
      </c>
      <c r="E182" s="12">
        <v>41</v>
      </c>
      <c r="F182" s="12">
        <v>29</v>
      </c>
      <c r="G182" s="12">
        <v>224</v>
      </c>
      <c r="H182" s="12">
        <v>44</v>
      </c>
      <c r="I182" s="12">
        <v>426</v>
      </c>
      <c r="J182" s="12">
        <v>296</v>
      </c>
      <c r="K182" s="22">
        <v>110.2098</v>
      </c>
    </row>
    <row r="183" spans="1:11" x14ac:dyDescent="0.25">
      <c r="A183" s="12">
        <v>7.52</v>
      </c>
      <c r="B183" s="12">
        <v>25.85</v>
      </c>
      <c r="C183" s="12">
        <v>0.77</v>
      </c>
      <c r="D183" s="3">
        <v>30.74</v>
      </c>
      <c r="E183" s="12">
        <v>70</v>
      </c>
      <c r="F183" s="12">
        <v>52</v>
      </c>
      <c r="G183" s="12">
        <v>392</v>
      </c>
      <c r="H183" s="12">
        <v>131.33000000000001</v>
      </c>
      <c r="I183" s="12">
        <v>776</v>
      </c>
      <c r="J183" s="12">
        <v>208</v>
      </c>
      <c r="K183" s="22">
        <v>55.149830000000001</v>
      </c>
    </row>
    <row r="184" spans="1:11" x14ac:dyDescent="0.25">
      <c r="A184" s="12">
        <v>7.54</v>
      </c>
      <c r="B184" s="8">
        <v>8.11</v>
      </c>
      <c r="C184" s="8">
        <v>0.31</v>
      </c>
      <c r="D184" s="3">
        <v>15.37</v>
      </c>
      <c r="E184" s="12">
        <v>51</v>
      </c>
      <c r="F184" s="12">
        <v>21</v>
      </c>
      <c r="G184" s="12">
        <v>216</v>
      </c>
      <c r="H184" s="12">
        <v>131.33000000000001</v>
      </c>
      <c r="I184" s="12">
        <v>584</v>
      </c>
      <c r="J184" s="12">
        <v>400</v>
      </c>
      <c r="K184" s="22">
        <v>26.77366</v>
      </c>
    </row>
    <row r="185" spans="1:11" x14ac:dyDescent="0.25">
      <c r="A185" s="12">
        <v>7.42</v>
      </c>
      <c r="B185" s="12">
        <v>44.3</v>
      </c>
      <c r="C185" s="12">
        <v>0.77</v>
      </c>
      <c r="D185" s="12">
        <v>15.37</v>
      </c>
      <c r="E185" s="12">
        <v>99</v>
      </c>
      <c r="F185" s="12">
        <v>55</v>
      </c>
      <c r="G185" s="12">
        <v>480</v>
      </c>
      <c r="H185" s="12">
        <v>131.33000000000001</v>
      </c>
      <c r="I185" s="12">
        <v>668</v>
      </c>
      <c r="J185" s="12">
        <v>452</v>
      </c>
      <c r="K185" s="22">
        <v>56.947989999999997</v>
      </c>
    </row>
    <row r="186" spans="1:11" x14ac:dyDescent="0.25">
      <c r="A186" s="5">
        <v>7.34</v>
      </c>
      <c r="B186" s="5">
        <v>21.53</v>
      </c>
      <c r="C186" s="14">
        <v>0.87</v>
      </c>
      <c r="D186" s="14">
        <v>30.74</v>
      </c>
      <c r="E186" s="5">
        <v>108</v>
      </c>
      <c r="F186" s="5">
        <v>21</v>
      </c>
      <c r="G186" s="5">
        <v>360</v>
      </c>
      <c r="H186" s="5">
        <v>96</v>
      </c>
      <c r="I186" s="5">
        <v>658</v>
      </c>
      <c r="J186" s="5">
        <v>240</v>
      </c>
      <c r="K186" s="22">
        <v>55.13973</v>
      </c>
    </row>
    <row r="187" spans="1:11" x14ac:dyDescent="0.25">
      <c r="A187" s="3">
        <v>7.46</v>
      </c>
      <c r="B187" s="3">
        <v>6.96</v>
      </c>
      <c r="C187" s="3">
        <v>0.69</v>
      </c>
      <c r="D187" s="12">
        <v>20.49</v>
      </c>
      <c r="E187" s="12">
        <v>48</v>
      </c>
      <c r="F187" s="12">
        <v>28</v>
      </c>
      <c r="G187" s="12">
        <v>240</v>
      </c>
      <c r="H187" s="3">
        <v>32</v>
      </c>
      <c r="I187" s="3">
        <v>346</v>
      </c>
      <c r="J187" s="3">
        <v>212</v>
      </c>
      <c r="K187" s="22">
        <v>45.367049999999999</v>
      </c>
    </row>
    <row r="188" spans="1:11" x14ac:dyDescent="0.25">
      <c r="A188" s="3">
        <v>7.48</v>
      </c>
      <c r="B188" s="3">
        <v>2.2200000000000002</v>
      </c>
      <c r="C188" s="3">
        <v>0.48</v>
      </c>
      <c r="D188" s="3">
        <v>40.98</v>
      </c>
      <c r="E188" s="12">
        <v>84</v>
      </c>
      <c r="F188" s="12">
        <v>51</v>
      </c>
      <c r="G188" s="12">
        <v>424</v>
      </c>
      <c r="H188" s="3">
        <v>128</v>
      </c>
      <c r="I188" s="3">
        <v>816</v>
      </c>
      <c r="J188" s="3">
        <v>264</v>
      </c>
      <c r="K188" s="22">
        <v>39.135219999999997</v>
      </c>
    </row>
    <row r="189" spans="1:11" x14ac:dyDescent="0.25">
      <c r="A189" s="12">
        <v>7.54</v>
      </c>
      <c r="B189" s="12">
        <v>44.3</v>
      </c>
      <c r="C189" s="12">
        <v>1.31</v>
      </c>
      <c r="D189" s="12">
        <v>35.86</v>
      </c>
      <c r="E189" s="12">
        <v>172</v>
      </c>
      <c r="F189" s="12">
        <v>69</v>
      </c>
      <c r="G189" s="12">
        <v>372</v>
      </c>
      <c r="H189" s="12">
        <v>396</v>
      </c>
      <c r="I189" s="12">
        <v>1454</v>
      </c>
      <c r="J189" s="12">
        <v>372</v>
      </c>
      <c r="K189" s="22">
        <v>89.324290000000005</v>
      </c>
    </row>
    <row r="190" spans="1:11" x14ac:dyDescent="0.25">
      <c r="A190" s="12">
        <v>7.52</v>
      </c>
      <c r="B190" s="12">
        <v>44.26</v>
      </c>
      <c r="C190" s="12">
        <v>0.47</v>
      </c>
      <c r="D190" s="12">
        <v>56.35</v>
      </c>
      <c r="E190" s="12">
        <v>179</v>
      </c>
      <c r="F190" s="12">
        <v>78</v>
      </c>
      <c r="G190" s="12">
        <v>292</v>
      </c>
      <c r="H190" s="12">
        <v>192</v>
      </c>
      <c r="I190" s="12">
        <v>1224</v>
      </c>
      <c r="J190" s="12">
        <v>388</v>
      </c>
      <c r="K190" s="22">
        <v>47.292900000000003</v>
      </c>
    </row>
    <row r="191" spans="1:11" x14ac:dyDescent="0.25">
      <c r="A191" s="12">
        <v>7.46</v>
      </c>
      <c r="B191" s="12">
        <v>19.88</v>
      </c>
      <c r="C191" s="12">
        <v>0.57999999999999996</v>
      </c>
      <c r="D191" s="12">
        <v>40.98</v>
      </c>
      <c r="E191" s="12">
        <v>137</v>
      </c>
      <c r="F191" s="12">
        <v>98</v>
      </c>
      <c r="G191" s="12">
        <v>382.63</v>
      </c>
      <c r="H191" s="12">
        <v>316</v>
      </c>
      <c r="I191" s="12">
        <v>1346</v>
      </c>
      <c r="J191" s="12">
        <v>376</v>
      </c>
      <c r="K191" s="22">
        <v>52.943190000000001</v>
      </c>
    </row>
    <row r="192" spans="1:11" x14ac:dyDescent="0.25">
      <c r="A192" s="12">
        <v>7.46</v>
      </c>
      <c r="B192" s="12">
        <v>1.86</v>
      </c>
      <c r="C192" s="12">
        <v>0.56000000000000005</v>
      </c>
      <c r="D192" s="12">
        <v>46.11</v>
      </c>
      <c r="E192" s="12">
        <v>128</v>
      </c>
      <c r="F192" s="12">
        <v>65</v>
      </c>
      <c r="G192" s="12">
        <v>592</v>
      </c>
      <c r="H192" s="12">
        <v>232</v>
      </c>
      <c r="I192" s="12">
        <v>1038</v>
      </c>
      <c r="J192" s="12">
        <v>160</v>
      </c>
      <c r="K192" s="22">
        <v>45.91095</v>
      </c>
    </row>
    <row r="193" spans="1:11" x14ac:dyDescent="0.25">
      <c r="A193" s="12">
        <v>7.38</v>
      </c>
      <c r="B193" s="12">
        <v>21.53</v>
      </c>
      <c r="C193" s="12">
        <v>0.54</v>
      </c>
      <c r="D193" s="12">
        <v>99.9</v>
      </c>
      <c r="E193" s="12">
        <v>136</v>
      </c>
      <c r="F193" s="12">
        <v>46</v>
      </c>
      <c r="G193" s="12">
        <v>531</v>
      </c>
      <c r="H193" s="12">
        <v>264</v>
      </c>
      <c r="I193" s="12">
        <v>1216</v>
      </c>
      <c r="J193" s="12">
        <v>322</v>
      </c>
      <c r="K193" s="22">
        <v>43.834569999999999</v>
      </c>
    </row>
    <row r="194" spans="1:11" x14ac:dyDescent="0.25">
      <c r="A194" s="12">
        <v>7.58</v>
      </c>
      <c r="B194" s="12">
        <v>20.41</v>
      </c>
      <c r="C194" s="12">
        <v>0.84</v>
      </c>
      <c r="D194" s="12">
        <v>20.49</v>
      </c>
      <c r="E194" s="12">
        <v>70</v>
      </c>
      <c r="F194" s="12">
        <v>40</v>
      </c>
      <c r="G194" s="12">
        <v>344</v>
      </c>
      <c r="H194" s="12">
        <v>60</v>
      </c>
      <c r="I194" s="12">
        <v>572</v>
      </c>
      <c r="J194" s="12">
        <v>300</v>
      </c>
      <c r="K194" s="22">
        <v>57.340519999999998</v>
      </c>
    </row>
    <row r="195" spans="1:11" x14ac:dyDescent="0.25">
      <c r="A195" s="12">
        <v>7.32</v>
      </c>
      <c r="B195" s="12">
        <v>33.630000000000003</v>
      </c>
      <c r="C195" s="12">
        <v>0.99</v>
      </c>
      <c r="D195" s="12">
        <v>20.49</v>
      </c>
      <c r="E195" s="12">
        <v>38</v>
      </c>
      <c r="F195" s="12">
        <v>25</v>
      </c>
      <c r="G195" s="12">
        <v>200</v>
      </c>
      <c r="H195" s="12">
        <v>40</v>
      </c>
      <c r="I195" s="12">
        <v>344</v>
      </c>
      <c r="J195" s="12">
        <v>144</v>
      </c>
      <c r="K195" s="22">
        <v>60.053319999999999</v>
      </c>
    </row>
    <row r="196" spans="1:11" x14ac:dyDescent="0.25">
      <c r="A196" s="12">
        <v>7.58</v>
      </c>
      <c r="B196" s="12">
        <v>6.97</v>
      </c>
      <c r="C196" s="12">
        <v>0.71</v>
      </c>
      <c r="D196" s="12">
        <v>30.74</v>
      </c>
      <c r="E196" s="12">
        <v>96</v>
      </c>
      <c r="F196" s="12">
        <v>49</v>
      </c>
      <c r="G196" s="12">
        <v>448</v>
      </c>
      <c r="H196" s="12">
        <v>84</v>
      </c>
      <c r="I196" s="12">
        <v>734</v>
      </c>
      <c r="J196" s="12">
        <v>272</v>
      </c>
      <c r="K196" s="22">
        <v>51.867019999999997</v>
      </c>
    </row>
    <row r="197" spans="1:11" x14ac:dyDescent="0.25">
      <c r="A197" s="12">
        <v>7.47</v>
      </c>
      <c r="B197" s="12">
        <v>21.53</v>
      </c>
      <c r="C197" s="12">
        <v>0.49</v>
      </c>
      <c r="D197" s="12">
        <v>35.86</v>
      </c>
      <c r="E197" s="12">
        <v>86</v>
      </c>
      <c r="F197" s="12">
        <v>48</v>
      </c>
      <c r="G197" s="12">
        <v>416</v>
      </c>
      <c r="H197" s="12">
        <v>72</v>
      </c>
      <c r="I197" s="12">
        <v>692</v>
      </c>
      <c r="J197" s="12">
        <v>296</v>
      </c>
      <c r="K197" s="22">
        <v>40.200159999999997</v>
      </c>
    </row>
    <row r="198" spans="1:11" x14ac:dyDescent="0.25">
      <c r="A198" s="12">
        <v>7.56</v>
      </c>
      <c r="B198" s="12">
        <v>87.09</v>
      </c>
      <c r="C198" s="12">
        <v>0.5</v>
      </c>
      <c r="D198" s="12">
        <v>27.28</v>
      </c>
      <c r="E198" s="12">
        <v>96</v>
      </c>
      <c r="F198" s="12">
        <v>44</v>
      </c>
      <c r="G198" s="12">
        <v>424</v>
      </c>
      <c r="H198" s="12">
        <v>40</v>
      </c>
      <c r="I198" s="12">
        <v>638</v>
      </c>
      <c r="J198" s="12">
        <v>328</v>
      </c>
      <c r="K198" s="22">
        <v>44.88917</v>
      </c>
    </row>
    <row r="199" spans="1:11" x14ac:dyDescent="0.25">
      <c r="A199" s="12">
        <v>7.51</v>
      </c>
      <c r="B199" s="12">
        <v>24.1</v>
      </c>
      <c r="C199" s="12">
        <v>0.94</v>
      </c>
      <c r="D199" s="12">
        <v>121.42</v>
      </c>
      <c r="E199" s="12">
        <v>73.42</v>
      </c>
      <c r="F199" s="12">
        <v>46.15</v>
      </c>
      <c r="G199" s="12">
        <v>344.83</v>
      </c>
      <c r="H199" s="12">
        <v>162</v>
      </c>
      <c r="I199" s="12">
        <v>817.33</v>
      </c>
      <c r="J199" s="12">
        <v>303.54000000000002</v>
      </c>
      <c r="K199" s="22">
        <v>63.679400000000001</v>
      </c>
    </row>
    <row r="200" spans="1:11" x14ac:dyDescent="0.25">
      <c r="A200" s="5">
        <v>7.52</v>
      </c>
      <c r="B200" s="5">
        <v>24.1</v>
      </c>
      <c r="C200" s="5">
        <v>0.35</v>
      </c>
      <c r="D200" s="5">
        <v>30.74</v>
      </c>
      <c r="E200" s="5">
        <v>73</v>
      </c>
      <c r="F200" s="5">
        <v>44</v>
      </c>
      <c r="G200" s="5">
        <v>368</v>
      </c>
      <c r="H200" s="5">
        <v>112</v>
      </c>
      <c r="I200" s="5">
        <v>752</v>
      </c>
      <c r="J200" s="5">
        <v>204</v>
      </c>
      <c r="K200" s="22">
        <v>32.654089999999997</v>
      </c>
    </row>
    <row r="201" spans="1:11" x14ac:dyDescent="0.25">
      <c r="A201" s="12">
        <v>7.54</v>
      </c>
      <c r="B201" s="12">
        <v>44.28</v>
      </c>
      <c r="C201" s="12">
        <v>1.1399999999999999</v>
      </c>
      <c r="D201" s="12">
        <v>2561</v>
      </c>
      <c r="E201" s="12">
        <v>83</v>
      </c>
      <c r="F201" s="12">
        <v>46</v>
      </c>
      <c r="G201" s="12">
        <v>400</v>
      </c>
      <c r="H201" s="12">
        <v>160</v>
      </c>
      <c r="I201" s="12">
        <v>748</v>
      </c>
      <c r="J201" s="12">
        <v>303.54000000000002</v>
      </c>
      <c r="K201" s="22">
        <v>87.869799999999998</v>
      </c>
    </row>
    <row r="202" spans="1:11" x14ac:dyDescent="0.25">
      <c r="A202" s="12">
        <v>7.7</v>
      </c>
      <c r="B202" s="12">
        <v>24.1</v>
      </c>
      <c r="C202" s="12">
        <v>1.49</v>
      </c>
      <c r="D202" s="12">
        <v>28.64</v>
      </c>
      <c r="E202" s="12">
        <v>169</v>
      </c>
      <c r="F202" s="12">
        <v>46.15</v>
      </c>
      <c r="G202" s="12">
        <v>344.83</v>
      </c>
      <c r="H202" s="12">
        <v>224</v>
      </c>
      <c r="I202" s="12">
        <v>1622</v>
      </c>
      <c r="J202" s="12">
        <v>364</v>
      </c>
      <c r="K202" s="22">
        <v>95.4726</v>
      </c>
    </row>
    <row r="203" spans="1:11" x14ac:dyDescent="0.25">
      <c r="A203" s="12">
        <v>7.48</v>
      </c>
      <c r="B203" s="12">
        <v>24.1</v>
      </c>
      <c r="C203" s="12">
        <v>0.64</v>
      </c>
      <c r="D203" s="12">
        <v>21.82</v>
      </c>
      <c r="E203" s="12">
        <v>64</v>
      </c>
      <c r="F203" s="12">
        <v>49</v>
      </c>
      <c r="G203" s="12">
        <v>368</v>
      </c>
      <c r="H203" s="12">
        <v>72</v>
      </c>
      <c r="I203" s="12">
        <v>608</v>
      </c>
      <c r="J203" s="12">
        <v>280</v>
      </c>
      <c r="K203" s="22">
        <v>47.524180000000001</v>
      </c>
    </row>
    <row r="204" spans="1:11" x14ac:dyDescent="0.25">
      <c r="A204" s="12">
        <v>7.32</v>
      </c>
      <c r="B204" s="12">
        <v>24.1</v>
      </c>
      <c r="C204" s="12">
        <v>1.1299999999999999</v>
      </c>
      <c r="D204" s="12">
        <v>40.98</v>
      </c>
      <c r="E204" s="12">
        <v>96</v>
      </c>
      <c r="F204" s="12">
        <v>71</v>
      </c>
      <c r="G204" s="12">
        <v>536</v>
      </c>
      <c r="H204" s="12">
        <v>224</v>
      </c>
      <c r="I204" s="12">
        <v>1128</v>
      </c>
      <c r="J204" s="12">
        <v>160</v>
      </c>
      <c r="K204" s="22">
        <v>74.931139999999999</v>
      </c>
    </row>
    <row r="205" spans="1:11" x14ac:dyDescent="0.25">
      <c r="A205" s="12">
        <v>7.55</v>
      </c>
      <c r="B205" s="12">
        <v>24.1</v>
      </c>
      <c r="C205" s="12">
        <v>5.01</v>
      </c>
      <c r="D205" s="12">
        <v>25.61</v>
      </c>
      <c r="E205" s="12">
        <v>60</v>
      </c>
      <c r="F205" s="12">
        <v>21</v>
      </c>
      <c r="G205" s="12">
        <v>344.83</v>
      </c>
      <c r="H205" s="12">
        <v>136</v>
      </c>
      <c r="I205" s="12">
        <v>618</v>
      </c>
      <c r="J205" s="12">
        <v>344</v>
      </c>
      <c r="K205" s="22">
        <v>266.97730000000001</v>
      </c>
    </row>
    <row r="206" spans="1:11" x14ac:dyDescent="0.25">
      <c r="A206" s="12">
        <v>7.41</v>
      </c>
      <c r="B206" s="3">
        <v>26.95</v>
      </c>
      <c r="C206" s="12">
        <v>0.94</v>
      </c>
      <c r="D206" s="12">
        <v>20.49</v>
      </c>
      <c r="E206" s="12">
        <v>48</v>
      </c>
      <c r="F206" s="12">
        <v>19</v>
      </c>
      <c r="G206" s="12">
        <v>200</v>
      </c>
      <c r="H206" s="12">
        <v>228</v>
      </c>
      <c r="I206" s="12">
        <v>506</v>
      </c>
      <c r="J206" s="12">
        <v>372</v>
      </c>
      <c r="K206" s="22">
        <v>58.45243</v>
      </c>
    </row>
    <row r="207" spans="1:11" x14ac:dyDescent="0.25">
      <c r="A207" s="12">
        <v>7.32</v>
      </c>
      <c r="B207" s="12" t="s">
        <v>43</v>
      </c>
      <c r="C207" s="12">
        <v>0.3</v>
      </c>
      <c r="D207" s="12">
        <v>30.74</v>
      </c>
      <c r="E207" s="12">
        <v>70</v>
      </c>
      <c r="F207" s="12">
        <v>52</v>
      </c>
      <c r="G207" s="12">
        <v>392</v>
      </c>
      <c r="H207" s="12">
        <v>72</v>
      </c>
      <c r="I207" s="12">
        <v>612</v>
      </c>
      <c r="J207" s="12">
        <v>392</v>
      </c>
      <c r="K207" s="22">
        <v>30.7195</v>
      </c>
    </row>
    <row r="208" spans="1:11" x14ac:dyDescent="0.25">
      <c r="A208" s="12">
        <v>7.51</v>
      </c>
      <c r="B208" s="12">
        <v>24.1</v>
      </c>
      <c r="C208" s="12">
        <v>0.54</v>
      </c>
      <c r="D208" s="12">
        <v>1.34</v>
      </c>
      <c r="E208" s="12">
        <v>30.01</v>
      </c>
      <c r="F208" s="12">
        <v>96</v>
      </c>
      <c r="G208" s="12">
        <v>84</v>
      </c>
      <c r="H208" s="12">
        <v>188</v>
      </c>
      <c r="I208" s="12">
        <v>1140</v>
      </c>
      <c r="J208" s="12">
        <v>360</v>
      </c>
      <c r="K208" s="22">
        <v>48.211239999999997</v>
      </c>
    </row>
    <row r="209" spans="1:11" x14ac:dyDescent="0.25">
      <c r="A209" s="12">
        <v>7.38</v>
      </c>
      <c r="B209" s="12">
        <v>35.39</v>
      </c>
      <c r="C209" s="12">
        <v>1.4</v>
      </c>
      <c r="D209" s="12">
        <v>30.74</v>
      </c>
      <c r="E209" s="12">
        <v>83</v>
      </c>
      <c r="F209" s="12">
        <v>75</v>
      </c>
      <c r="G209" s="12">
        <v>520</v>
      </c>
      <c r="H209" s="12">
        <v>162</v>
      </c>
      <c r="I209" s="12">
        <v>886</v>
      </c>
      <c r="J209" s="12">
        <v>384</v>
      </c>
      <c r="K209" s="22">
        <v>90.42201</v>
      </c>
    </row>
    <row r="210" spans="1:11" x14ac:dyDescent="0.25">
      <c r="A210" s="12">
        <v>7.52</v>
      </c>
      <c r="B210" s="12">
        <v>18.61</v>
      </c>
      <c r="C210" s="12">
        <v>0.94</v>
      </c>
      <c r="D210" s="12">
        <v>15.37</v>
      </c>
      <c r="E210" s="12">
        <v>51</v>
      </c>
      <c r="F210" s="12">
        <v>13</v>
      </c>
      <c r="G210" s="12">
        <v>184</v>
      </c>
      <c r="H210" s="12">
        <v>162</v>
      </c>
      <c r="I210" s="12">
        <v>306</v>
      </c>
      <c r="J210" s="12">
        <v>196</v>
      </c>
      <c r="K210" s="22">
        <v>57.504620000000003</v>
      </c>
    </row>
    <row r="211" spans="1:11" x14ac:dyDescent="0.25">
      <c r="A211" s="12">
        <v>7.7</v>
      </c>
      <c r="B211" s="3">
        <v>23.34</v>
      </c>
      <c r="C211" s="12">
        <v>0.94</v>
      </c>
      <c r="D211" s="12">
        <v>15.37</v>
      </c>
      <c r="E211" s="12">
        <v>51</v>
      </c>
      <c r="F211" s="12">
        <v>25</v>
      </c>
      <c r="G211" s="12">
        <v>232</v>
      </c>
      <c r="H211" s="12">
        <v>162</v>
      </c>
      <c r="I211" s="12">
        <v>356</v>
      </c>
      <c r="J211" s="12">
        <v>216</v>
      </c>
      <c r="K211" s="22">
        <v>61.05301</v>
      </c>
    </row>
    <row r="212" spans="1:11" x14ac:dyDescent="0.25">
      <c r="A212" s="12">
        <v>7.76</v>
      </c>
      <c r="B212" s="8">
        <v>3.18</v>
      </c>
      <c r="C212" s="8">
        <v>0.57999999999999996</v>
      </c>
      <c r="D212" s="12">
        <v>42.28</v>
      </c>
      <c r="E212" s="12">
        <v>76</v>
      </c>
      <c r="F212" s="12">
        <v>63</v>
      </c>
      <c r="G212" s="12">
        <v>456</v>
      </c>
      <c r="H212" s="12">
        <v>162</v>
      </c>
      <c r="I212" s="12">
        <v>876</v>
      </c>
      <c r="J212" s="12">
        <v>412</v>
      </c>
      <c r="K212" s="22">
        <v>48.708260000000003</v>
      </c>
    </row>
    <row r="213" spans="1:11" x14ac:dyDescent="0.25">
      <c r="A213" s="12">
        <v>7.59</v>
      </c>
      <c r="B213" s="12">
        <v>24.1</v>
      </c>
      <c r="C213" s="12">
        <v>0.6</v>
      </c>
      <c r="D213" s="12">
        <v>46.11</v>
      </c>
      <c r="E213" s="12">
        <v>64</v>
      </c>
      <c r="F213" s="12">
        <v>36</v>
      </c>
      <c r="G213" s="12">
        <v>312</v>
      </c>
      <c r="H213" s="12">
        <v>162</v>
      </c>
      <c r="I213" s="12">
        <v>1412</v>
      </c>
      <c r="J213" s="12">
        <v>440</v>
      </c>
      <c r="K213" s="22">
        <v>45.867649999999998</v>
      </c>
    </row>
    <row r="214" spans="1:11" x14ac:dyDescent="0.25">
      <c r="A214" s="14">
        <v>7.54</v>
      </c>
      <c r="B214" s="5">
        <v>11.84</v>
      </c>
      <c r="C214" s="5">
        <v>1.1100000000000001</v>
      </c>
      <c r="D214" s="5">
        <v>28.64</v>
      </c>
      <c r="E214" s="5">
        <v>76</v>
      </c>
      <c r="F214" s="5">
        <v>65</v>
      </c>
      <c r="G214" s="5">
        <v>464</v>
      </c>
      <c r="H214" s="5">
        <v>184</v>
      </c>
      <c r="I214" s="14">
        <v>908</v>
      </c>
      <c r="J214" s="14">
        <v>404</v>
      </c>
      <c r="K214" s="22">
        <v>74.395910000000001</v>
      </c>
    </row>
    <row r="215" spans="1:11" x14ac:dyDescent="0.25">
      <c r="A215" s="3">
        <v>7.58</v>
      </c>
      <c r="B215" s="12">
        <v>24.1</v>
      </c>
      <c r="C215" s="12">
        <v>0.83</v>
      </c>
      <c r="D215" s="12">
        <v>31.37</v>
      </c>
      <c r="E215" s="12">
        <v>48</v>
      </c>
      <c r="F215" s="12">
        <v>38</v>
      </c>
      <c r="G215" s="12">
        <v>280</v>
      </c>
      <c r="H215" s="12">
        <v>64</v>
      </c>
      <c r="I215" s="3">
        <v>542</v>
      </c>
      <c r="J215" s="3">
        <v>256</v>
      </c>
      <c r="K215" s="22">
        <v>56.180709999999998</v>
      </c>
    </row>
    <row r="216" spans="1:11" x14ac:dyDescent="0.25">
      <c r="A216" s="3">
        <v>7.62</v>
      </c>
      <c r="B216" s="12">
        <v>24.1</v>
      </c>
      <c r="C216" s="3">
        <v>0.6</v>
      </c>
      <c r="D216" s="12">
        <v>20.49</v>
      </c>
      <c r="E216" s="12">
        <v>64</v>
      </c>
      <c r="F216" s="12">
        <v>36</v>
      </c>
      <c r="G216" s="12">
        <v>312</v>
      </c>
      <c r="H216" s="12">
        <v>100</v>
      </c>
      <c r="I216" s="3">
        <v>614</v>
      </c>
      <c r="J216" s="3">
        <v>180</v>
      </c>
      <c r="K216" s="22">
        <v>44.784410000000001</v>
      </c>
    </row>
    <row r="217" spans="1:11" x14ac:dyDescent="0.25">
      <c r="A217" s="12">
        <v>7.41</v>
      </c>
      <c r="B217" s="12">
        <v>3.23</v>
      </c>
      <c r="C217" s="12">
        <v>0.92</v>
      </c>
      <c r="D217" s="12">
        <v>25.91</v>
      </c>
      <c r="E217" s="12">
        <v>73</v>
      </c>
      <c r="F217" s="12">
        <v>56</v>
      </c>
      <c r="G217" s="12">
        <v>416</v>
      </c>
      <c r="H217" s="12">
        <v>72</v>
      </c>
      <c r="I217" s="12">
        <v>664</v>
      </c>
      <c r="J217" s="12">
        <v>348</v>
      </c>
      <c r="K217" s="22">
        <v>61.327039999999997</v>
      </c>
    </row>
    <row r="218" spans="1:11" x14ac:dyDescent="0.25">
      <c r="A218" s="12">
        <v>7.21</v>
      </c>
      <c r="B218" s="12">
        <v>24.1</v>
      </c>
      <c r="C218" s="12">
        <v>0.96</v>
      </c>
      <c r="D218" s="12">
        <v>25.61</v>
      </c>
      <c r="E218" s="12">
        <v>57</v>
      </c>
      <c r="F218" s="12">
        <v>42</v>
      </c>
      <c r="G218" s="12">
        <v>320</v>
      </c>
      <c r="H218" s="12">
        <v>84</v>
      </c>
      <c r="I218" s="12">
        <v>586</v>
      </c>
      <c r="J218" s="12">
        <v>300</v>
      </c>
      <c r="K218" s="22">
        <v>60.365900000000003</v>
      </c>
    </row>
    <row r="219" spans="1:11" x14ac:dyDescent="0.25">
      <c r="A219" s="12">
        <v>7.48</v>
      </c>
      <c r="B219" s="12">
        <v>27.24</v>
      </c>
      <c r="C219" s="12">
        <v>0.94</v>
      </c>
      <c r="D219" s="12">
        <v>25.61</v>
      </c>
      <c r="E219" s="12">
        <v>60</v>
      </c>
      <c r="F219" s="12">
        <v>33</v>
      </c>
      <c r="G219" s="12">
        <v>288</v>
      </c>
      <c r="H219" s="12">
        <v>100</v>
      </c>
      <c r="I219" s="12">
        <v>518</v>
      </c>
      <c r="J219" s="12">
        <v>152</v>
      </c>
      <c r="K219" s="22">
        <v>60.400219999999997</v>
      </c>
    </row>
    <row r="220" spans="1:11" x14ac:dyDescent="0.25">
      <c r="A220" s="12">
        <v>7.48</v>
      </c>
      <c r="B220" s="12">
        <v>19.760000000000002</v>
      </c>
      <c r="C220" s="12">
        <v>0.7</v>
      </c>
      <c r="D220" s="12">
        <v>35.46</v>
      </c>
      <c r="E220" s="12">
        <v>172</v>
      </c>
      <c r="F220" s="12">
        <v>69</v>
      </c>
      <c r="G220" s="12">
        <v>488</v>
      </c>
      <c r="H220" s="12">
        <v>384</v>
      </c>
      <c r="I220" s="12">
        <v>1606</v>
      </c>
      <c r="J220" s="12">
        <v>388</v>
      </c>
      <c r="K220" s="22">
        <v>56.626100000000001</v>
      </c>
    </row>
    <row r="221" spans="1:11" x14ac:dyDescent="0.25">
      <c r="A221" s="12">
        <v>7.36</v>
      </c>
      <c r="B221" s="12">
        <v>24.1</v>
      </c>
      <c r="C221" s="12">
        <v>0.54</v>
      </c>
      <c r="D221" s="12">
        <v>40.98</v>
      </c>
      <c r="E221" s="12">
        <v>73.42</v>
      </c>
      <c r="F221" s="12">
        <v>60</v>
      </c>
      <c r="G221" s="12">
        <v>344.83</v>
      </c>
      <c r="H221" s="12">
        <v>496</v>
      </c>
      <c r="I221" s="12">
        <v>1736</v>
      </c>
      <c r="J221" s="12">
        <v>412</v>
      </c>
      <c r="K221" s="22">
        <v>44.690829999999998</v>
      </c>
    </row>
    <row r="222" spans="1:11" x14ac:dyDescent="0.25">
      <c r="A222" s="12">
        <v>7.66</v>
      </c>
      <c r="B222" s="12">
        <v>24.1</v>
      </c>
      <c r="C222" s="12">
        <v>0.24</v>
      </c>
      <c r="D222" s="12">
        <v>20.49</v>
      </c>
      <c r="E222" s="12">
        <v>67</v>
      </c>
      <c r="F222" s="12">
        <v>27</v>
      </c>
      <c r="G222" s="12">
        <v>280</v>
      </c>
      <c r="H222" s="12">
        <v>60</v>
      </c>
      <c r="I222" s="12">
        <v>512</v>
      </c>
      <c r="J222" s="12">
        <v>296</v>
      </c>
      <c r="K222" s="22">
        <v>25.929169999999999</v>
      </c>
    </row>
    <row r="223" spans="1:11" x14ac:dyDescent="0.25">
      <c r="A223" s="12">
        <v>7.48</v>
      </c>
      <c r="B223" s="12">
        <v>10.29</v>
      </c>
      <c r="C223" s="12">
        <v>0.85</v>
      </c>
      <c r="D223" s="12">
        <v>24.55</v>
      </c>
      <c r="E223" s="12">
        <v>44</v>
      </c>
      <c r="F223" s="12">
        <v>38</v>
      </c>
      <c r="G223" s="12">
        <v>272</v>
      </c>
      <c r="H223" s="12">
        <v>40</v>
      </c>
      <c r="I223" s="12">
        <v>462</v>
      </c>
      <c r="J223" s="12">
        <v>160</v>
      </c>
      <c r="K223" s="22">
        <v>55.038969999999999</v>
      </c>
    </row>
    <row r="224" spans="1:11" x14ac:dyDescent="0.25">
      <c r="A224" s="12">
        <v>7.56</v>
      </c>
      <c r="B224" s="12">
        <v>24.1</v>
      </c>
      <c r="C224" s="12">
        <v>0.66</v>
      </c>
      <c r="D224" s="12">
        <v>20.49</v>
      </c>
      <c r="E224" s="12">
        <v>67</v>
      </c>
      <c r="F224" s="12">
        <v>44</v>
      </c>
      <c r="G224" s="12">
        <v>352</v>
      </c>
      <c r="H224" s="12">
        <v>72</v>
      </c>
      <c r="I224" s="12">
        <v>604</v>
      </c>
      <c r="J224" s="12">
        <v>244</v>
      </c>
      <c r="K224" s="22">
        <v>48.552349999999997</v>
      </c>
    </row>
    <row r="225" spans="1:11" x14ac:dyDescent="0.25">
      <c r="A225" s="12">
        <v>7.54</v>
      </c>
      <c r="B225" s="12">
        <v>2.0699999999999998</v>
      </c>
      <c r="C225" s="12">
        <v>0.64</v>
      </c>
      <c r="D225" s="12">
        <v>40.380000000000003</v>
      </c>
      <c r="E225" s="12">
        <v>67</v>
      </c>
      <c r="F225" s="12">
        <v>38</v>
      </c>
      <c r="G225" s="12">
        <v>328</v>
      </c>
      <c r="H225" s="12">
        <v>452</v>
      </c>
      <c r="I225" s="12">
        <v>1108</v>
      </c>
      <c r="J225" s="12">
        <v>300</v>
      </c>
      <c r="K225" s="22">
        <v>46.505929999999999</v>
      </c>
    </row>
    <row r="226" spans="1:11" x14ac:dyDescent="0.25">
      <c r="A226" s="12">
        <v>7.62</v>
      </c>
      <c r="B226" s="12">
        <v>24.03</v>
      </c>
      <c r="C226" s="12">
        <v>0.47</v>
      </c>
      <c r="D226" s="12">
        <v>35.86</v>
      </c>
      <c r="E226" s="12">
        <v>96</v>
      </c>
      <c r="F226" s="12">
        <v>82</v>
      </c>
      <c r="G226" s="12">
        <v>584</v>
      </c>
      <c r="H226" s="12">
        <v>184</v>
      </c>
      <c r="I226" s="12">
        <v>1022</v>
      </c>
      <c r="J226" s="12">
        <v>404</v>
      </c>
      <c r="K226" s="22">
        <v>46.07347</v>
      </c>
    </row>
    <row r="227" spans="1:11" x14ac:dyDescent="0.25">
      <c r="A227" s="12">
        <v>7.46</v>
      </c>
      <c r="B227" s="12">
        <v>10.88</v>
      </c>
      <c r="C227" s="12">
        <v>0.76</v>
      </c>
      <c r="D227" s="12">
        <v>25.55</v>
      </c>
      <c r="E227" s="12">
        <v>28</v>
      </c>
      <c r="F227" s="12">
        <v>22</v>
      </c>
      <c r="G227" s="12">
        <v>164</v>
      </c>
      <c r="H227" s="12">
        <v>56</v>
      </c>
      <c r="I227" s="12">
        <v>356</v>
      </c>
      <c r="J227" s="12">
        <v>204</v>
      </c>
      <c r="K227" s="22">
        <v>47.932720000000003</v>
      </c>
    </row>
    <row r="228" spans="1:11" x14ac:dyDescent="0.25">
      <c r="A228" s="5">
        <v>7.18</v>
      </c>
      <c r="B228" s="5">
        <v>24.03</v>
      </c>
      <c r="C228" s="5">
        <v>0.28000000000000003</v>
      </c>
      <c r="D228" s="5">
        <v>49.1</v>
      </c>
      <c r="E228" s="5">
        <v>60</v>
      </c>
      <c r="F228" s="5">
        <v>52</v>
      </c>
      <c r="G228" s="5">
        <v>368</v>
      </c>
      <c r="H228" s="5">
        <v>80</v>
      </c>
      <c r="I228" s="5">
        <v>658</v>
      </c>
      <c r="J228" s="5">
        <v>240</v>
      </c>
      <c r="K228" s="22">
        <v>26.888079999999999</v>
      </c>
    </row>
    <row r="229" spans="1:11" x14ac:dyDescent="0.25">
      <c r="A229" s="12">
        <v>7.28</v>
      </c>
      <c r="B229" s="12">
        <v>28.31</v>
      </c>
      <c r="C229" s="12">
        <v>0.76</v>
      </c>
      <c r="D229" s="12">
        <v>28.64</v>
      </c>
      <c r="E229" s="12">
        <v>48</v>
      </c>
      <c r="F229" s="12">
        <v>40</v>
      </c>
      <c r="G229" s="12">
        <v>288</v>
      </c>
      <c r="H229" s="12">
        <v>116</v>
      </c>
      <c r="I229" s="12">
        <v>596</v>
      </c>
      <c r="J229" s="12">
        <v>324</v>
      </c>
      <c r="K229" s="22">
        <v>50.733029999999999</v>
      </c>
    </row>
    <row r="230" spans="1:11" x14ac:dyDescent="0.25">
      <c r="A230" s="12">
        <v>7.44</v>
      </c>
      <c r="B230" s="12">
        <v>24.03</v>
      </c>
      <c r="C230" s="12">
        <v>1.47</v>
      </c>
      <c r="D230" s="12">
        <v>77.47</v>
      </c>
      <c r="E230" s="12">
        <v>67</v>
      </c>
      <c r="F230" s="12">
        <v>99</v>
      </c>
      <c r="G230" s="12">
        <v>584</v>
      </c>
      <c r="H230" s="12">
        <v>168</v>
      </c>
      <c r="I230" s="12">
        <v>1112</v>
      </c>
      <c r="J230" s="12">
        <v>316</v>
      </c>
      <c r="K230" s="22">
        <v>96.841269999999994</v>
      </c>
    </row>
    <row r="231" spans="1:11" x14ac:dyDescent="0.25">
      <c r="A231" s="12">
        <v>7.37</v>
      </c>
      <c r="B231" s="12">
        <v>24.03</v>
      </c>
      <c r="C231" s="12">
        <v>1.49</v>
      </c>
      <c r="D231" s="12">
        <v>24.55</v>
      </c>
      <c r="E231" s="12">
        <v>112</v>
      </c>
      <c r="F231" s="12">
        <v>74</v>
      </c>
      <c r="G231" s="12">
        <v>592</v>
      </c>
      <c r="H231" s="12">
        <v>324</v>
      </c>
      <c r="I231" s="12">
        <v>1268</v>
      </c>
      <c r="J231" s="12">
        <v>32</v>
      </c>
      <c r="K231" s="22">
        <v>94.253519999999995</v>
      </c>
    </row>
    <row r="232" spans="1:11" x14ac:dyDescent="0.25">
      <c r="A232" s="12">
        <v>7.58</v>
      </c>
      <c r="B232" s="12">
        <v>24.03</v>
      </c>
      <c r="C232" s="12">
        <v>0.88</v>
      </c>
      <c r="D232" s="12">
        <v>27.28</v>
      </c>
      <c r="E232" s="12">
        <v>28</v>
      </c>
      <c r="F232" s="12">
        <v>23</v>
      </c>
      <c r="G232" s="12">
        <v>108</v>
      </c>
      <c r="H232" s="12">
        <v>88</v>
      </c>
      <c r="I232" s="12">
        <v>698</v>
      </c>
      <c r="J232" s="12">
        <v>496</v>
      </c>
      <c r="K232" s="22">
        <v>56.967770000000002</v>
      </c>
    </row>
    <row r="233" spans="1:11" x14ac:dyDescent="0.25">
      <c r="A233" s="12">
        <v>7.47</v>
      </c>
      <c r="B233" s="12">
        <v>24.03</v>
      </c>
      <c r="C233" s="12">
        <v>0.76</v>
      </c>
      <c r="D233" s="12">
        <v>34.04</v>
      </c>
      <c r="E233" s="12">
        <v>63.8</v>
      </c>
      <c r="F233" s="12">
        <v>50.92</v>
      </c>
      <c r="G233" s="12">
        <v>332.36</v>
      </c>
      <c r="H233" s="12">
        <v>154.1</v>
      </c>
      <c r="I233" s="12">
        <v>757.6</v>
      </c>
      <c r="J233" s="12">
        <v>285.27999999999997</v>
      </c>
      <c r="K233" s="22">
        <v>54.021909999999998</v>
      </c>
    </row>
    <row r="234" spans="1:11" x14ac:dyDescent="0.25">
      <c r="A234" s="12">
        <v>7.81</v>
      </c>
      <c r="B234" s="3">
        <v>24.03</v>
      </c>
      <c r="C234" s="3">
        <v>1.49</v>
      </c>
      <c r="D234" s="12">
        <v>30.01</v>
      </c>
      <c r="E234" s="12">
        <v>51</v>
      </c>
      <c r="F234" s="12">
        <v>44</v>
      </c>
      <c r="G234" s="12">
        <v>312</v>
      </c>
      <c r="H234" s="12">
        <v>154.1</v>
      </c>
      <c r="I234" s="12">
        <v>812</v>
      </c>
      <c r="J234" s="12">
        <v>408</v>
      </c>
      <c r="K234" s="22">
        <v>93.375140000000002</v>
      </c>
    </row>
    <row r="235" spans="1:11" x14ac:dyDescent="0.25">
      <c r="A235" s="3">
        <v>7.17</v>
      </c>
      <c r="B235" s="12">
        <v>24.03</v>
      </c>
      <c r="C235" s="3">
        <v>0.82</v>
      </c>
      <c r="D235" s="12">
        <v>43.64</v>
      </c>
      <c r="E235" s="12">
        <v>188</v>
      </c>
      <c r="F235" s="12">
        <v>73</v>
      </c>
      <c r="G235" s="12">
        <v>488</v>
      </c>
      <c r="H235" s="3">
        <v>332</v>
      </c>
      <c r="I235" s="3">
        <v>1582</v>
      </c>
      <c r="J235" s="3">
        <v>316</v>
      </c>
      <c r="K235" s="22">
        <v>60.750169999999997</v>
      </c>
    </row>
    <row r="236" spans="1:11" x14ac:dyDescent="0.25">
      <c r="A236" s="12">
        <v>7.16</v>
      </c>
      <c r="B236" s="12">
        <v>4.3899999999999997</v>
      </c>
      <c r="C236" s="12">
        <v>1.1599999999999999</v>
      </c>
      <c r="D236" s="12">
        <v>0.54</v>
      </c>
      <c r="E236" s="12">
        <v>81.83</v>
      </c>
      <c r="F236" s="12">
        <v>115</v>
      </c>
      <c r="G236" s="12">
        <v>69</v>
      </c>
      <c r="H236" s="12">
        <v>160</v>
      </c>
      <c r="I236" s="12">
        <v>1188</v>
      </c>
      <c r="J236" s="12">
        <v>464</v>
      </c>
      <c r="K236" s="22">
        <v>79.192220000000006</v>
      </c>
    </row>
    <row r="237" spans="1:11" x14ac:dyDescent="0.25">
      <c r="A237" s="12">
        <v>7.61</v>
      </c>
      <c r="B237" s="12">
        <v>44.18</v>
      </c>
      <c r="C237" s="12">
        <v>0.72</v>
      </c>
      <c r="D237" s="12">
        <v>24.55</v>
      </c>
      <c r="E237" s="12">
        <v>44</v>
      </c>
      <c r="F237" s="12">
        <v>17</v>
      </c>
      <c r="G237" s="12">
        <v>184</v>
      </c>
      <c r="H237" s="12">
        <v>154.1</v>
      </c>
      <c r="I237" s="12">
        <v>388</v>
      </c>
      <c r="J237" s="12">
        <v>240</v>
      </c>
      <c r="K237" s="22">
        <v>49.133310000000002</v>
      </c>
    </row>
    <row r="238" spans="1:11" x14ac:dyDescent="0.25">
      <c r="A238" s="12">
        <v>7.48</v>
      </c>
      <c r="B238" s="12">
        <v>22.28</v>
      </c>
      <c r="C238" s="12">
        <v>0.82</v>
      </c>
      <c r="D238" s="12">
        <v>21.82</v>
      </c>
      <c r="E238" s="12">
        <v>28</v>
      </c>
      <c r="F238" s="12">
        <v>23</v>
      </c>
      <c r="G238" s="12">
        <v>168</v>
      </c>
      <c r="H238" s="12">
        <v>154.1</v>
      </c>
      <c r="I238" s="12">
        <v>306</v>
      </c>
      <c r="J238" s="12">
        <v>188</v>
      </c>
      <c r="K238" s="22">
        <v>52.030659999999997</v>
      </c>
    </row>
    <row r="239" spans="1:11" x14ac:dyDescent="0.25">
      <c r="A239" s="12">
        <v>7.73</v>
      </c>
      <c r="B239" s="8">
        <v>16.39</v>
      </c>
      <c r="C239" s="12">
        <v>0.76</v>
      </c>
      <c r="D239" s="12">
        <v>34.1</v>
      </c>
      <c r="E239" s="12">
        <v>57</v>
      </c>
      <c r="F239" s="12">
        <v>15</v>
      </c>
      <c r="G239" s="12">
        <v>208</v>
      </c>
      <c r="H239" s="12">
        <v>154.1</v>
      </c>
      <c r="I239" s="12">
        <v>372</v>
      </c>
      <c r="J239" s="12">
        <v>228</v>
      </c>
      <c r="K239" s="22">
        <v>50.72128</v>
      </c>
    </row>
    <row r="240" spans="1:11" x14ac:dyDescent="0.25">
      <c r="A240" s="12">
        <v>7.32</v>
      </c>
      <c r="B240" s="12">
        <v>24.03</v>
      </c>
      <c r="C240" s="3">
        <v>0.36</v>
      </c>
      <c r="D240" s="12">
        <v>21.82</v>
      </c>
      <c r="E240" s="12">
        <v>48</v>
      </c>
      <c r="F240" s="12">
        <v>38</v>
      </c>
      <c r="G240" s="12">
        <v>280</v>
      </c>
      <c r="H240" s="12">
        <v>154.1</v>
      </c>
      <c r="I240" s="12">
        <v>492</v>
      </c>
      <c r="J240" s="12">
        <v>184</v>
      </c>
      <c r="K240" s="22">
        <v>29.836880000000001</v>
      </c>
    </row>
    <row r="241" spans="1:11" x14ac:dyDescent="0.25">
      <c r="A241" s="12">
        <v>7.51</v>
      </c>
      <c r="B241" s="12">
        <v>44.25</v>
      </c>
      <c r="C241" s="12">
        <v>0.92</v>
      </c>
      <c r="D241" s="12">
        <v>31.37</v>
      </c>
      <c r="E241" s="12">
        <v>70</v>
      </c>
      <c r="F241" s="12">
        <v>75</v>
      </c>
      <c r="G241" s="12">
        <v>424</v>
      </c>
      <c r="H241" s="12">
        <v>154.1</v>
      </c>
      <c r="I241" s="12">
        <v>732</v>
      </c>
      <c r="J241" s="12">
        <v>488</v>
      </c>
      <c r="K241" s="22">
        <v>67.514949999999999</v>
      </c>
    </row>
    <row r="242" spans="1:11" x14ac:dyDescent="0.25">
      <c r="A242" s="5">
        <v>7.46</v>
      </c>
      <c r="B242" s="5">
        <v>24.03</v>
      </c>
      <c r="C242" s="5">
        <v>0.31</v>
      </c>
      <c r="D242" s="5">
        <v>38.19</v>
      </c>
      <c r="E242" s="5">
        <v>51</v>
      </c>
      <c r="F242" s="5">
        <v>44</v>
      </c>
      <c r="G242" s="5">
        <v>312</v>
      </c>
      <c r="H242" s="5">
        <v>84</v>
      </c>
      <c r="I242" s="5">
        <v>598</v>
      </c>
      <c r="J242" s="5">
        <v>268</v>
      </c>
      <c r="K242" s="22">
        <v>29.658850000000001</v>
      </c>
    </row>
    <row r="243" spans="1:11" x14ac:dyDescent="0.25">
      <c r="A243" s="3">
        <v>7.58</v>
      </c>
      <c r="B243" s="12">
        <v>24.03</v>
      </c>
      <c r="C243" s="3">
        <v>0.83</v>
      </c>
      <c r="D243" s="12">
        <v>31.37</v>
      </c>
      <c r="E243" s="12">
        <v>48</v>
      </c>
      <c r="F243" s="12">
        <v>38</v>
      </c>
      <c r="G243" s="12">
        <v>280</v>
      </c>
      <c r="H243" s="3">
        <v>64</v>
      </c>
      <c r="I243" s="3">
        <v>542</v>
      </c>
      <c r="J243" s="3">
        <v>256</v>
      </c>
      <c r="K243" s="22">
        <v>56.176749999999998</v>
      </c>
    </row>
    <row r="244" spans="1:11" x14ac:dyDescent="0.25">
      <c r="A244" s="12">
        <v>7.12</v>
      </c>
      <c r="B244" s="12">
        <v>24.03</v>
      </c>
      <c r="C244" s="3">
        <v>0.45</v>
      </c>
      <c r="D244" s="12">
        <v>47.74</v>
      </c>
      <c r="E244" s="12">
        <v>60</v>
      </c>
      <c r="F244" s="12">
        <v>52</v>
      </c>
      <c r="G244" s="12">
        <v>368</v>
      </c>
      <c r="H244" s="12">
        <v>140</v>
      </c>
      <c r="I244" s="12">
        <v>796</v>
      </c>
      <c r="J244" s="12">
        <v>244</v>
      </c>
      <c r="K244" s="22">
        <v>35.170059999999999</v>
      </c>
    </row>
    <row r="245" spans="1:11" x14ac:dyDescent="0.25">
      <c r="A245" s="12">
        <v>7.47</v>
      </c>
      <c r="B245" s="12">
        <v>24.03</v>
      </c>
      <c r="C245" s="12">
        <v>0.76</v>
      </c>
      <c r="D245" s="12">
        <v>34.04</v>
      </c>
      <c r="E245" s="12">
        <v>63.8</v>
      </c>
      <c r="F245" s="12">
        <v>50.92</v>
      </c>
      <c r="G245" s="12">
        <v>332.36</v>
      </c>
      <c r="H245" s="12">
        <v>154.1</v>
      </c>
      <c r="I245" s="12">
        <v>757.6</v>
      </c>
      <c r="J245" s="12">
        <v>285.27999999999997</v>
      </c>
      <c r="K245" s="22">
        <v>54.021909999999998</v>
      </c>
    </row>
    <row r="246" spans="1:11" x14ac:dyDescent="0.25">
      <c r="A246" s="12">
        <v>7.48</v>
      </c>
      <c r="B246" s="12">
        <v>24.03</v>
      </c>
      <c r="C246" s="12">
        <v>0.32</v>
      </c>
      <c r="D246" s="12">
        <v>27.28</v>
      </c>
      <c r="E246" s="12">
        <v>54</v>
      </c>
      <c r="F246" s="12">
        <v>25</v>
      </c>
      <c r="G246" s="12">
        <v>240</v>
      </c>
      <c r="H246" s="12">
        <v>24</v>
      </c>
      <c r="I246" s="12">
        <v>406</v>
      </c>
      <c r="J246" s="12">
        <v>204</v>
      </c>
      <c r="K246" s="22">
        <v>27.465129999999998</v>
      </c>
    </row>
    <row r="247" spans="1:11" x14ac:dyDescent="0.25">
      <c r="A247" s="12">
        <v>7.47</v>
      </c>
      <c r="B247" s="12">
        <v>24.03</v>
      </c>
      <c r="C247" s="12">
        <v>0.76</v>
      </c>
      <c r="D247" s="12">
        <v>34.04</v>
      </c>
      <c r="E247" s="12">
        <v>63.8</v>
      </c>
      <c r="F247" s="12">
        <v>50.92</v>
      </c>
      <c r="G247" s="12">
        <v>332.36</v>
      </c>
      <c r="H247" s="12">
        <v>154.1</v>
      </c>
      <c r="I247" s="12">
        <v>757.6</v>
      </c>
      <c r="J247" s="12">
        <v>285.27999999999997</v>
      </c>
      <c r="K247" s="22">
        <v>54.021909999999998</v>
      </c>
    </row>
    <row r="248" spans="1:11" x14ac:dyDescent="0.25">
      <c r="A248" s="12">
        <v>7.15</v>
      </c>
      <c r="B248" s="12">
        <v>24.03</v>
      </c>
      <c r="C248" s="12">
        <v>0.51</v>
      </c>
      <c r="D248" s="12">
        <v>38.19</v>
      </c>
      <c r="E248" s="12">
        <v>54</v>
      </c>
      <c r="F248" s="12">
        <v>46</v>
      </c>
      <c r="G248" s="12">
        <v>328</v>
      </c>
      <c r="H248" s="12">
        <v>76</v>
      </c>
      <c r="I248" s="12">
        <v>602</v>
      </c>
      <c r="J248" s="12">
        <v>220</v>
      </c>
      <c r="K248" s="22">
        <v>37.231059999999999</v>
      </c>
    </row>
    <row r="249" spans="1:11" x14ac:dyDescent="0.25">
      <c r="A249" s="12">
        <v>7.31</v>
      </c>
      <c r="B249" s="12">
        <v>24.03</v>
      </c>
      <c r="C249" s="12">
        <v>0.61</v>
      </c>
      <c r="D249" s="12">
        <v>39.549999999999997</v>
      </c>
      <c r="E249" s="12">
        <v>83</v>
      </c>
      <c r="F249" s="12">
        <v>73</v>
      </c>
      <c r="G249" s="12">
        <v>512</v>
      </c>
      <c r="H249" s="12">
        <v>184</v>
      </c>
      <c r="I249" s="12">
        <v>974</v>
      </c>
      <c r="J249" s="12">
        <v>304</v>
      </c>
      <c r="K249" s="22">
        <v>48.62086</v>
      </c>
    </row>
    <row r="250" spans="1:11" x14ac:dyDescent="0.25">
      <c r="A250" s="12">
        <v>7.58</v>
      </c>
      <c r="B250" s="12">
        <v>24.03</v>
      </c>
      <c r="C250" s="12">
        <v>0.21</v>
      </c>
      <c r="D250" s="12">
        <v>38.19</v>
      </c>
      <c r="E250" s="12">
        <v>60</v>
      </c>
      <c r="F250" s="12">
        <v>54</v>
      </c>
      <c r="G250" s="12">
        <v>376</v>
      </c>
      <c r="H250" s="12">
        <v>132</v>
      </c>
      <c r="I250" s="12">
        <v>788</v>
      </c>
      <c r="J250" s="12">
        <v>264</v>
      </c>
      <c r="K250" s="22">
        <v>27.350180000000002</v>
      </c>
    </row>
    <row r="251" spans="1:11" x14ac:dyDescent="0.25">
      <c r="A251" s="12">
        <v>7.56</v>
      </c>
      <c r="B251" s="12">
        <v>41.12</v>
      </c>
      <c r="C251" s="12">
        <v>1.1599999999999999</v>
      </c>
      <c r="D251" s="12">
        <v>35.46</v>
      </c>
      <c r="E251" s="12">
        <v>60</v>
      </c>
      <c r="F251" s="12">
        <v>50</v>
      </c>
      <c r="G251" s="12">
        <v>360</v>
      </c>
      <c r="H251" s="12">
        <v>76</v>
      </c>
      <c r="I251" s="12">
        <v>632</v>
      </c>
      <c r="J251" s="12">
        <v>320</v>
      </c>
      <c r="K251" s="22">
        <v>75.877780000000001</v>
      </c>
    </row>
    <row r="252" spans="1:11" x14ac:dyDescent="0.25">
      <c r="A252" s="12">
        <v>7.62</v>
      </c>
      <c r="B252" s="12">
        <v>24.03</v>
      </c>
      <c r="C252" s="12">
        <v>1.1100000000000001</v>
      </c>
      <c r="D252" s="12">
        <v>38.19</v>
      </c>
      <c r="E252" s="12">
        <v>54</v>
      </c>
      <c r="F252" s="12">
        <v>46</v>
      </c>
      <c r="G252" s="12">
        <v>328</v>
      </c>
      <c r="H252" s="12">
        <v>188</v>
      </c>
      <c r="I252" s="12">
        <v>848</v>
      </c>
      <c r="J252" s="12">
        <v>344</v>
      </c>
      <c r="K252" s="22">
        <v>72.623940000000005</v>
      </c>
    </row>
    <row r="253" spans="1:11" x14ac:dyDescent="0.25">
      <c r="A253" s="12">
        <v>7.58</v>
      </c>
      <c r="B253" s="11">
        <v>4.5199999999999996</v>
      </c>
      <c r="C253" s="12">
        <v>0.37</v>
      </c>
      <c r="D253" s="12">
        <v>42.28</v>
      </c>
      <c r="E253" s="12">
        <v>64</v>
      </c>
      <c r="F253" s="12">
        <v>53</v>
      </c>
      <c r="G253" s="12">
        <v>384</v>
      </c>
      <c r="H253" s="12">
        <v>452</v>
      </c>
      <c r="I253" s="12">
        <v>1172</v>
      </c>
      <c r="J253" s="12">
        <v>176</v>
      </c>
      <c r="K253" s="22">
        <v>34.877409999999998</v>
      </c>
    </row>
    <row r="254" spans="1:11" x14ac:dyDescent="0.25">
      <c r="A254" s="12">
        <v>7.42</v>
      </c>
      <c r="B254" s="12">
        <v>19.13</v>
      </c>
      <c r="C254" s="12">
        <v>0.57999999999999996</v>
      </c>
      <c r="D254" s="12">
        <v>24.55</v>
      </c>
      <c r="E254" s="12">
        <v>57</v>
      </c>
      <c r="F254" s="12">
        <v>50</v>
      </c>
      <c r="G254" s="12">
        <v>352</v>
      </c>
      <c r="H254" s="12">
        <v>116</v>
      </c>
      <c r="I254" s="12">
        <v>664</v>
      </c>
      <c r="J254" s="12">
        <v>328</v>
      </c>
      <c r="K254" s="22">
        <v>43.876440000000002</v>
      </c>
    </row>
    <row r="255" spans="1:11" x14ac:dyDescent="0.25">
      <c r="A255" s="12">
        <v>7.5</v>
      </c>
      <c r="B255" s="12">
        <v>13.78</v>
      </c>
      <c r="C255" s="12">
        <v>0.78</v>
      </c>
      <c r="D255" s="12">
        <v>38.19</v>
      </c>
      <c r="E255" s="12">
        <v>35</v>
      </c>
      <c r="F255" s="12">
        <v>30</v>
      </c>
      <c r="G255" s="12">
        <v>216</v>
      </c>
      <c r="H255" s="12">
        <v>52</v>
      </c>
      <c r="I255" s="12">
        <v>604</v>
      </c>
      <c r="J255" s="12">
        <v>428</v>
      </c>
      <c r="K255" s="22">
        <v>51.508450000000003</v>
      </c>
    </row>
    <row r="256" spans="1:11" x14ac:dyDescent="0.25">
      <c r="A256" s="5">
        <v>7.61</v>
      </c>
      <c r="B256" s="5">
        <v>19.13</v>
      </c>
      <c r="C256" s="5">
        <v>0.51</v>
      </c>
      <c r="D256" s="5">
        <v>33.36</v>
      </c>
      <c r="E256" s="5">
        <v>67</v>
      </c>
      <c r="F256" s="5">
        <v>38</v>
      </c>
      <c r="G256" s="5">
        <v>328</v>
      </c>
      <c r="H256" s="5">
        <v>88</v>
      </c>
      <c r="I256" s="5">
        <v>614</v>
      </c>
      <c r="J256" s="5">
        <v>228</v>
      </c>
      <c r="K256" s="22">
        <v>40.354619999999997</v>
      </c>
    </row>
    <row r="257" spans="1:11" x14ac:dyDescent="0.25">
      <c r="A257" s="12">
        <v>7.32</v>
      </c>
      <c r="B257" s="12">
        <v>19.13</v>
      </c>
      <c r="C257" s="12">
        <v>1.39</v>
      </c>
      <c r="D257" s="12">
        <v>25.91</v>
      </c>
      <c r="E257" s="12">
        <v>60</v>
      </c>
      <c r="F257" s="12">
        <v>49</v>
      </c>
      <c r="G257" s="12">
        <v>336</v>
      </c>
      <c r="H257" s="12">
        <v>60</v>
      </c>
      <c r="I257" s="12">
        <v>582</v>
      </c>
      <c r="J257" s="12">
        <v>320</v>
      </c>
      <c r="K257" s="22">
        <v>83.917249999999996</v>
      </c>
    </row>
    <row r="258" spans="1:11" x14ac:dyDescent="0.25">
      <c r="A258" s="12">
        <v>7.51</v>
      </c>
      <c r="B258" s="12">
        <v>19.13</v>
      </c>
      <c r="C258" s="12">
        <v>0.79</v>
      </c>
      <c r="D258" s="12">
        <v>24.55</v>
      </c>
      <c r="E258" s="12">
        <v>70</v>
      </c>
      <c r="F258" s="12">
        <v>50</v>
      </c>
      <c r="G258" s="12">
        <v>384</v>
      </c>
      <c r="H258" s="12">
        <v>124</v>
      </c>
      <c r="I258" s="12">
        <v>754</v>
      </c>
      <c r="J258" s="12">
        <v>320</v>
      </c>
      <c r="K258" s="22">
        <v>55.698279999999997</v>
      </c>
    </row>
    <row r="259" spans="1:11" x14ac:dyDescent="0.25">
      <c r="A259" s="12">
        <v>7.51</v>
      </c>
      <c r="B259" s="12">
        <v>5.33</v>
      </c>
      <c r="C259" s="12">
        <v>1.21</v>
      </c>
      <c r="D259" s="12">
        <v>32.729999999999997</v>
      </c>
      <c r="E259" s="12">
        <v>86</v>
      </c>
      <c r="F259" s="12">
        <v>77</v>
      </c>
      <c r="G259" s="12">
        <v>536</v>
      </c>
      <c r="H259" s="12">
        <v>256</v>
      </c>
      <c r="I259" s="12">
        <v>760.4</v>
      </c>
      <c r="J259" s="12">
        <v>260</v>
      </c>
      <c r="K259" s="22">
        <v>80.336309999999997</v>
      </c>
    </row>
    <row r="260" spans="1:11" x14ac:dyDescent="0.25">
      <c r="A260" s="12">
        <v>7.62</v>
      </c>
      <c r="B260" s="12">
        <v>6.55</v>
      </c>
      <c r="C260" s="12">
        <v>0.78</v>
      </c>
      <c r="D260" s="12">
        <v>19.09</v>
      </c>
      <c r="E260" s="12">
        <v>35</v>
      </c>
      <c r="F260" s="12">
        <v>27</v>
      </c>
      <c r="G260" s="12">
        <v>200</v>
      </c>
      <c r="H260" s="12">
        <v>40</v>
      </c>
      <c r="I260" s="12">
        <v>332</v>
      </c>
      <c r="J260" s="12">
        <v>216</v>
      </c>
      <c r="K260" s="22">
        <v>50.925220000000003</v>
      </c>
    </row>
    <row r="261" spans="1:11" x14ac:dyDescent="0.25">
      <c r="A261" s="12">
        <v>7.48</v>
      </c>
      <c r="B261" s="12">
        <v>19.13</v>
      </c>
      <c r="C261" s="12">
        <v>0.78</v>
      </c>
      <c r="D261" s="12">
        <v>33.36</v>
      </c>
      <c r="E261" s="12">
        <v>66.180000000000007</v>
      </c>
      <c r="F261" s="12">
        <v>48.37</v>
      </c>
      <c r="G261" s="12">
        <v>335.88</v>
      </c>
      <c r="H261" s="12">
        <v>138.77000000000001</v>
      </c>
      <c r="I261" s="12">
        <v>760.4</v>
      </c>
      <c r="J261" s="12">
        <v>304.31</v>
      </c>
      <c r="K261" s="22">
        <v>54.604590000000002</v>
      </c>
    </row>
    <row r="262" spans="1:11" x14ac:dyDescent="0.25">
      <c r="A262" s="12">
        <v>7.48</v>
      </c>
      <c r="B262" s="12">
        <v>19.13</v>
      </c>
      <c r="C262" s="3">
        <v>1.48</v>
      </c>
      <c r="D262" s="12">
        <v>39.549999999999997</v>
      </c>
      <c r="E262" s="12">
        <v>64</v>
      </c>
      <c r="F262" s="12">
        <v>53</v>
      </c>
      <c r="G262" s="12">
        <v>384</v>
      </c>
      <c r="H262" s="12">
        <v>96</v>
      </c>
      <c r="I262" s="12">
        <v>872</v>
      </c>
      <c r="J262" s="12">
        <v>404</v>
      </c>
      <c r="K262" s="22">
        <v>91.087220000000002</v>
      </c>
    </row>
    <row r="263" spans="1:11" x14ac:dyDescent="0.25">
      <c r="A263" s="3">
        <v>7.16</v>
      </c>
      <c r="B263" s="3" t="s">
        <v>44</v>
      </c>
      <c r="C263" s="12">
        <v>0.8</v>
      </c>
      <c r="D263" s="12">
        <v>23.19</v>
      </c>
      <c r="E263" s="12">
        <v>57</v>
      </c>
      <c r="F263" s="12">
        <v>44</v>
      </c>
      <c r="G263" s="12">
        <v>328</v>
      </c>
      <c r="H263" s="12">
        <v>100</v>
      </c>
      <c r="I263" s="3">
        <v>642</v>
      </c>
      <c r="J263" s="3">
        <v>200</v>
      </c>
      <c r="K263" s="22">
        <v>51.193269999999998</v>
      </c>
    </row>
    <row r="264" spans="1:11" x14ac:dyDescent="0.25">
      <c r="A264" s="12">
        <v>7.41</v>
      </c>
      <c r="B264" s="12">
        <v>19.13</v>
      </c>
      <c r="C264" s="12">
        <v>0.63</v>
      </c>
      <c r="D264" s="12">
        <v>0.86</v>
      </c>
      <c r="E264" s="12">
        <v>35.46</v>
      </c>
      <c r="F264" s="12">
        <v>92</v>
      </c>
      <c r="G264" s="12">
        <v>81</v>
      </c>
      <c r="H264" s="12">
        <v>136</v>
      </c>
      <c r="I264" s="12">
        <v>998</v>
      </c>
      <c r="J264" s="12">
        <v>316</v>
      </c>
      <c r="K264" s="22">
        <v>50.919110000000003</v>
      </c>
    </row>
    <row r="265" spans="1:11" x14ac:dyDescent="0.25">
      <c r="A265" s="12">
        <v>7.12</v>
      </c>
      <c r="B265" s="12">
        <v>19.13</v>
      </c>
      <c r="C265" s="12">
        <v>0.89</v>
      </c>
      <c r="D265" s="12">
        <v>40.92</v>
      </c>
      <c r="E265" s="12">
        <v>64</v>
      </c>
      <c r="F265" s="12">
        <v>55</v>
      </c>
      <c r="G265" s="12">
        <v>392</v>
      </c>
      <c r="H265" s="12">
        <v>138.77000000000001</v>
      </c>
      <c r="I265" s="12">
        <v>718</v>
      </c>
      <c r="J265" s="12">
        <v>388</v>
      </c>
      <c r="K265" s="22">
        <v>58.095190000000002</v>
      </c>
    </row>
    <row r="266" spans="1:11" x14ac:dyDescent="0.25">
      <c r="A266" s="12">
        <v>7.46</v>
      </c>
      <c r="B266" s="12">
        <v>22.88</v>
      </c>
      <c r="C266" s="12">
        <v>0.91</v>
      </c>
      <c r="D266" s="12">
        <v>23.19</v>
      </c>
      <c r="E266" s="12">
        <v>48</v>
      </c>
      <c r="F266" s="12">
        <v>28</v>
      </c>
      <c r="G266" s="12">
        <v>240</v>
      </c>
      <c r="H266" s="12">
        <v>69</v>
      </c>
      <c r="I266" s="12">
        <v>392</v>
      </c>
      <c r="J266" s="12">
        <v>260</v>
      </c>
      <c r="K266" s="22">
        <v>57.690910000000002</v>
      </c>
    </row>
    <row r="267" spans="1:11" x14ac:dyDescent="0.25">
      <c r="A267" s="12">
        <v>7.54</v>
      </c>
      <c r="B267" s="12">
        <v>28.86</v>
      </c>
      <c r="C267" s="12">
        <v>0.78</v>
      </c>
      <c r="D267" s="12">
        <v>21.82</v>
      </c>
      <c r="E267" s="12">
        <v>35</v>
      </c>
      <c r="F267" s="12">
        <v>25</v>
      </c>
      <c r="G267" s="12">
        <v>192</v>
      </c>
      <c r="H267" s="12">
        <v>138.77000000000001</v>
      </c>
      <c r="I267" s="12">
        <v>326</v>
      </c>
      <c r="J267" s="12">
        <v>160</v>
      </c>
      <c r="K267" s="22">
        <v>51.235140000000001</v>
      </c>
    </row>
    <row r="268" spans="1:11" x14ac:dyDescent="0.25">
      <c r="A268" s="12">
        <v>7.58</v>
      </c>
      <c r="B268" s="12">
        <v>19.13</v>
      </c>
      <c r="C268" s="8">
        <v>0.47</v>
      </c>
      <c r="D268" s="12">
        <v>36.82</v>
      </c>
      <c r="E268" s="12">
        <v>73</v>
      </c>
      <c r="F268" s="12">
        <v>62</v>
      </c>
      <c r="G268" s="12">
        <v>448</v>
      </c>
      <c r="H268" s="12">
        <v>138.77000000000001</v>
      </c>
      <c r="I268" s="12">
        <v>802</v>
      </c>
      <c r="J268" s="12">
        <v>444</v>
      </c>
      <c r="K268" s="22">
        <v>42.191049999999997</v>
      </c>
    </row>
    <row r="269" spans="1:11" x14ac:dyDescent="0.25">
      <c r="A269" s="12">
        <v>7.36</v>
      </c>
      <c r="B269" s="12">
        <v>43.96</v>
      </c>
      <c r="C269" s="12">
        <v>0.56000000000000005</v>
      </c>
      <c r="D269" s="12">
        <v>150</v>
      </c>
      <c r="E269" s="12">
        <v>94</v>
      </c>
      <c r="F269" s="12">
        <v>48.37</v>
      </c>
      <c r="G269" s="12">
        <v>44</v>
      </c>
      <c r="H269" s="12">
        <v>138.77000000000001</v>
      </c>
      <c r="I269" s="12">
        <v>936</v>
      </c>
      <c r="J269" s="12">
        <v>140</v>
      </c>
      <c r="K269" s="22">
        <v>44.144030000000001</v>
      </c>
    </row>
    <row r="270" spans="1:11" x14ac:dyDescent="0.25">
      <c r="A270" s="12">
        <v>7.68</v>
      </c>
      <c r="B270" s="12">
        <v>19.13</v>
      </c>
      <c r="C270" s="12">
        <v>0.76</v>
      </c>
      <c r="D270" s="12">
        <v>38.19</v>
      </c>
      <c r="E270" s="12">
        <v>131</v>
      </c>
      <c r="F270" s="12">
        <v>48.37</v>
      </c>
      <c r="G270" s="12">
        <v>335.88</v>
      </c>
      <c r="H270" s="12">
        <v>452</v>
      </c>
      <c r="I270" s="12">
        <v>1662</v>
      </c>
      <c r="J270" s="12">
        <v>360</v>
      </c>
      <c r="K270" s="22">
        <v>57.869959999999999</v>
      </c>
    </row>
    <row r="271" spans="1:11" x14ac:dyDescent="0.25">
      <c r="A271" s="12">
        <v>7.44</v>
      </c>
      <c r="B271" s="12">
        <v>19.13</v>
      </c>
      <c r="C271" s="12">
        <v>0.66</v>
      </c>
      <c r="D271" s="12">
        <v>33.36</v>
      </c>
      <c r="E271" s="12">
        <v>86</v>
      </c>
      <c r="F271" s="12">
        <v>44</v>
      </c>
      <c r="G271" s="12">
        <v>400</v>
      </c>
      <c r="H271" s="12">
        <v>152</v>
      </c>
      <c r="I271" s="12">
        <v>774</v>
      </c>
      <c r="J271" s="12">
        <v>292</v>
      </c>
      <c r="K271" s="22">
        <v>48.069290000000002</v>
      </c>
    </row>
    <row r="272" spans="1:11" x14ac:dyDescent="0.25">
      <c r="A272" s="12">
        <v>7.22</v>
      </c>
      <c r="B272" s="12">
        <v>19.13</v>
      </c>
      <c r="C272" s="12">
        <v>0.38</v>
      </c>
      <c r="D272" s="12">
        <v>34.1</v>
      </c>
      <c r="E272" s="12">
        <v>83</v>
      </c>
      <c r="F272" s="12">
        <v>73</v>
      </c>
      <c r="G272" s="12">
        <v>512</v>
      </c>
      <c r="H272" s="12">
        <v>140</v>
      </c>
      <c r="I272" s="12">
        <v>902</v>
      </c>
      <c r="J272" s="12">
        <v>316</v>
      </c>
      <c r="K272" s="22">
        <v>35.736550000000001</v>
      </c>
    </row>
    <row r="273" spans="1:11" x14ac:dyDescent="0.25">
      <c r="A273" s="12">
        <v>7.62</v>
      </c>
      <c r="B273" s="12">
        <v>1.72</v>
      </c>
      <c r="C273" s="12">
        <v>0.78</v>
      </c>
      <c r="D273" s="12">
        <v>19.09</v>
      </c>
      <c r="E273" s="12">
        <v>38</v>
      </c>
      <c r="F273" s="12">
        <v>21</v>
      </c>
      <c r="G273" s="12">
        <v>184</v>
      </c>
      <c r="H273" s="12">
        <v>124</v>
      </c>
      <c r="I273" s="12">
        <v>742</v>
      </c>
      <c r="J273" s="12">
        <v>496</v>
      </c>
      <c r="K273" s="22">
        <v>51.072519999999997</v>
      </c>
    </row>
    <row r="274" spans="1:11" x14ac:dyDescent="0.25">
      <c r="A274" s="12">
        <v>7.62</v>
      </c>
      <c r="B274" s="12">
        <v>9.82</v>
      </c>
      <c r="C274" s="12">
        <v>0.92</v>
      </c>
      <c r="D274" s="12">
        <v>32.729999999999997</v>
      </c>
      <c r="E274" s="12">
        <v>102</v>
      </c>
      <c r="F274" s="12">
        <v>78</v>
      </c>
      <c r="G274" s="12">
        <v>584</v>
      </c>
      <c r="H274" s="12">
        <v>228</v>
      </c>
      <c r="I274" s="12">
        <v>1118</v>
      </c>
      <c r="J274" s="12">
        <v>460</v>
      </c>
      <c r="K274" s="22">
        <v>68.031059999999997</v>
      </c>
    </row>
    <row r="275" spans="1:11" x14ac:dyDescent="0.25">
      <c r="A275" s="12">
        <v>7.77</v>
      </c>
      <c r="B275" s="12">
        <v>18.36</v>
      </c>
      <c r="C275" s="12">
        <v>1.04</v>
      </c>
      <c r="D275" s="12">
        <v>33.36</v>
      </c>
      <c r="E275" s="12">
        <v>75</v>
      </c>
      <c r="F275" s="12">
        <v>59</v>
      </c>
      <c r="G275" s="12">
        <v>440</v>
      </c>
      <c r="H275" s="12">
        <v>252</v>
      </c>
      <c r="I275" s="12">
        <v>1236</v>
      </c>
      <c r="J275" s="12">
        <v>548</v>
      </c>
      <c r="K275" s="22">
        <v>73.165819999999997</v>
      </c>
    </row>
    <row r="276" spans="1:11" x14ac:dyDescent="0.25">
      <c r="A276" s="12">
        <v>7.37</v>
      </c>
      <c r="B276" s="12">
        <v>5.28</v>
      </c>
      <c r="C276" s="12">
        <v>0.78</v>
      </c>
      <c r="D276" s="12">
        <v>19.09</v>
      </c>
      <c r="E276" s="12">
        <v>25</v>
      </c>
      <c r="F276" s="12">
        <v>21</v>
      </c>
      <c r="G276" s="12">
        <v>192</v>
      </c>
      <c r="H276" s="12">
        <v>32</v>
      </c>
      <c r="I276" s="12">
        <v>296</v>
      </c>
      <c r="J276" s="12">
        <v>152</v>
      </c>
      <c r="K276" s="22">
        <v>47.420270000000002</v>
      </c>
    </row>
    <row r="277" spans="1:11" x14ac:dyDescent="0.25">
      <c r="A277" s="12">
        <v>7.48</v>
      </c>
      <c r="B277" s="12">
        <v>19.13</v>
      </c>
      <c r="C277" s="12">
        <v>0.78</v>
      </c>
      <c r="D277" s="12">
        <v>33.36</v>
      </c>
      <c r="E277" s="12">
        <v>66.180000000000007</v>
      </c>
      <c r="F277" s="12">
        <v>48.37</v>
      </c>
      <c r="G277" s="12">
        <v>335.88</v>
      </c>
      <c r="H277" s="12">
        <v>138.77000000000001</v>
      </c>
      <c r="I277" s="12">
        <v>760.4</v>
      </c>
      <c r="J277" s="12">
        <v>304.31</v>
      </c>
      <c r="K277" s="22">
        <v>54.604590000000002</v>
      </c>
    </row>
    <row r="278" spans="1:11" x14ac:dyDescent="0.25">
      <c r="A278" s="12">
        <v>7.37</v>
      </c>
      <c r="B278" s="12">
        <v>19.13</v>
      </c>
      <c r="C278" s="12">
        <v>0.25</v>
      </c>
      <c r="D278" s="12">
        <v>30.01</v>
      </c>
      <c r="E278" s="12">
        <v>35</v>
      </c>
      <c r="F278" s="12">
        <v>29</v>
      </c>
      <c r="G278" s="12">
        <v>304</v>
      </c>
      <c r="H278" s="12">
        <v>64</v>
      </c>
      <c r="I278" s="12">
        <v>554</v>
      </c>
      <c r="J278" s="12">
        <v>212</v>
      </c>
      <c r="K278" s="22">
        <v>23.023679999999999</v>
      </c>
    </row>
    <row r="279" spans="1:11" x14ac:dyDescent="0.25">
      <c r="A279" s="12">
        <v>7.68</v>
      </c>
      <c r="B279" s="12">
        <v>44.08</v>
      </c>
      <c r="C279" s="12">
        <v>1.4</v>
      </c>
      <c r="D279" s="12">
        <v>30.01</v>
      </c>
      <c r="E279" s="12">
        <v>67</v>
      </c>
      <c r="F279" s="12">
        <v>55</v>
      </c>
      <c r="G279" s="12">
        <v>400</v>
      </c>
      <c r="H279" s="12">
        <v>120</v>
      </c>
      <c r="I279" s="12">
        <v>706</v>
      </c>
      <c r="J279" s="12">
        <v>280</v>
      </c>
      <c r="K279" s="22">
        <v>90.124179999999996</v>
      </c>
    </row>
    <row r="280" spans="1:11" x14ac:dyDescent="0.25">
      <c r="A280" s="12">
        <v>7.58</v>
      </c>
      <c r="B280" s="12">
        <v>19.13</v>
      </c>
      <c r="C280" s="12">
        <v>0.28000000000000003</v>
      </c>
      <c r="D280" s="12">
        <v>34</v>
      </c>
      <c r="E280" s="12">
        <v>131</v>
      </c>
      <c r="F280" s="12">
        <v>42</v>
      </c>
      <c r="G280" s="12">
        <v>504</v>
      </c>
      <c r="H280" s="12">
        <v>232</v>
      </c>
      <c r="I280" s="12">
        <v>1018</v>
      </c>
      <c r="J280" s="12">
        <v>160</v>
      </c>
      <c r="K280" s="22">
        <v>30.683070000000001</v>
      </c>
    </row>
    <row r="281" spans="1:11" x14ac:dyDescent="0.25">
      <c r="A281" s="12">
        <v>7.56</v>
      </c>
      <c r="B281" s="12">
        <v>29</v>
      </c>
      <c r="C281" s="12">
        <v>0.42</v>
      </c>
      <c r="D281" s="12">
        <v>28.64</v>
      </c>
      <c r="E281" s="12">
        <v>67</v>
      </c>
      <c r="F281" s="12">
        <v>59</v>
      </c>
      <c r="G281" s="12">
        <v>416</v>
      </c>
      <c r="H281" s="12">
        <v>120</v>
      </c>
      <c r="I281" s="12">
        <v>766</v>
      </c>
      <c r="J281" s="12">
        <v>224</v>
      </c>
      <c r="K281" s="22">
        <v>38.761609999999997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C31" sqref="C31:M45"/>
    </sheetView>
  </sheetViews>
  <sheetFormatPr defaultRowHeight="15" x14ac:dyDescent="0.25"/>
  <cols>
    <col min="2" max="2" width="12.140625" customWidth="1"/>
    <col min="7" max="7" width="11.5703125" customWidth="1"/>
    <col min="8" max="8" width="10.140625" customWidth="1"/>
    <col min="12" max="12" width="10.28515625" customWidth="1"/>
  </cols>
  <sheetData>
    <row r="1" spans="1:13" ht="28.9" customHeight="1" x14ac:dyDescent="0.5">
      <c r="A1" s="25"/>
      <c r="B1" s="25"/>
      <c r="C1" s="25"/>
      <c r="D1" s="25"/>
      <c r="E1" s="26">
        <v>2011</v>
      </c>
      <c r="F1" s="26"/>
      <c r="G1" s="26"/>
      <c r="H1" s="26"/>
      <c r="I1" s="25"/>
      <c r="J1" s="25"/>
      <c r="K1" s="25"/>
      <c r="L1" s="25"/>
    </row>
    <row r="2" spans="1:13" x14ac:dyDescent="0.25">
      <c r="A2" s="4" t="s">
        <v>0</v>
      </c>
      <c r="B2" s="4" t="s">
        <v>33</v>
      </c>
      <c r="C2" s="4" t="s">
        <v>7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32</v>
      </c>
      <c r="I2" s="4" t="s">
        <v>5</v>
      </c>
      <c r="J2" s="4" t="s">
        <v>6</v>
      </c>
      <c r="K2" s="4" t="s">
        <v>8</v>
      </c>
      <c r="L2" s="4" t="s">
        <v>9</v>
      </c>
      <c r="M2" s="19" t="s">
        <v>132</v>
      </c>
    </row>
    <row r="3" spans="1:13" x14ac:dyDescent="0.25">
      <c r="A3" s="2" t="s">
        <v>10</v>
      </c>
      <c r="B3" s="27" t="s">
        <v>34</v>
      </c>
      <c r="C3" s="2">
        <v>7.23</v>
      </c>
      <c r="D3" s="2">
        <v>10.55</v>
      </c>
      <c r="E3" s="2">
        <v>0.9</v>
      </c>
      <c r="F3" s="2">
        <v>15</v>
      </c>
      <c r="G3" s="2">
        <v>59</v>
      </c>
      <c r="H3" s="2">
        <v>48</v>
      </c>
      <c r="I3" s="2">
        <v>348</v>
      </c>
      <c r="J3" s="2">
        <v>144</v>
      </c>
      <c r="K3" s="2">
        <v>828</v>
      </c>
      <c r="L3" s="2">
        <v>572</v>
      </c>
      <c r="M3" s="21">
        <v>58.512830000000001</v>
      </c>
    </row>
    <row r="4" spans="1:13" x14ac:dyDescent="0.25">
      <c r="A4" s="2" t="s">
        <v>11</v>
      </c>
      <c r="B4" s="27"/>
      <c r="C4" s="2">
        <v>7.96</v>
      </c>
      <c r="D4" s="2">
        <v>23</v>
      </c>
      <c r="E4" s="2">
        <v>0.92</v>
      </c>
      <c r="F4" s="2">
        <v>24</v>
      </c>
      <c r="G4" s="2">
        <v>57</v>
      </c>
      <c r="H4" s="2">
        <v>48</v>
      </c>
      <c r="I4" s="2">
        <v>344</v>
      </c>
      <c r="J4" s="2">
        <v>68</v>
      </c>
      <c r="K4" s="2">
        <v>656</v>
      </c>
      <c r="L4" s="2">
        <v>284</v>
      </c>
      <c r="M4" s="21">
        <v>65.740889999999993</v>
      </c>
    </row>
    <row r="5" spans="1:13" s="6" customFormat="1" x14ac:dyDescent="0.25">
      <c r="A5" s="5" t="s">
        <v>12</v>
      </c>
      <c r="B5" s="5" t="s">
        <v>35</v>
      </c>
      <c r="C5" s="5">
        <v>7.95</v>
      </c>
      <c r="D5" s="5">
        <v>23</v>
      </c>
      <c r="E5" s="5">
        <v>0.73</v>
      </c>
      <c r="F5" s="5">
        <v>21</v>
      </c>
      <c r="G5" s="5">
        <v>61</v>
      </c>
      <c r="H5" s="5">
        <v>61</v>
      </c>
      <c r="I5" s="5">
        <v>408</v>
      </c>
      <c r="J5" s="5">
        <v>160</v>
      </c>
      <c r="K5" s="5">
        <v>698</v>
      </c>
      <c r="L5" s="5">
        <v>264</v>
      </c>
      <c r="M5" s="21">
        <v>57.921720000000001</v>
      </c>
    </row>
    <row r="6" spans="1:13" x14ac:dyDescent="0.25">
      <c r="A6" s="2" t="s">
        <v>13</v>
      </c>
      <c r="B6" s="28" t="s">
        <v>36</v>
      </c>
      <c r="C6" s="2">
        <v>7.86</v>
      </c>
      <c r="D6" s="2">
        <v>23</v>
      </c>
      <c r="E6" s="2">
        <v>0.9</v>
      </c>
      <c r="F6" s="2">
        <v>18.899999999999999</v>
      </c>
      <c r="G6" s="2">
        <v>45.77</v>
      </c>
      <c r="H6" s="2">
        <v>47.27</v>
      </c>
      <c r="I6" s="2">
        <v>301.81</v>
      </c>
      <c r="J6" s="2">
        <v>124.84</v>
      </c>
      <c r="K6" s="2">
        <v>677.9</v>
      </c>
      <c r="L6" s="2">
        <v>308.86</v>
      </c>
      <c r="M6" s="21">
        <v>63.611350000000002</v>
      </c>
    </row>
    <row r="7" spans="1:13" x14ac:dyDescent="0.25">
      <c r="A7" s="2" t="s">
        <v>14</v>
      </c>
      <c r="B7" s="28"/>
      <c r="C7" s="2">
        <v>7.86</v>
      </c>
      <c r="D7" s="2">
        <v>23</v>
      </c>
      <c r="E7" s="2">
        <v>0.9</v>
      </c>
      <c r="F7" s="2">
        <v>18.899999999999999</v>
      </c>
      <c r="G7" s="2">
        <v>45.77</v>
      </c>
      <c r="H7" s="2">
        <v>47.27</v>
      </c>
      <c r="I7" s="2">
        <v>301.81</v>
      </c>
      <c r="J7" s="2">
        <v>124.84</v>
      </c>
      <c r="K7" s="2">
        <v>677.9</v>
      </c>
      <c r="L7" s="2">
        <v>308.86</v>
      </c>
      <c r="M7" s="21">
        <v>63.611350000000002</v>
      </c>
    </row>
    <row r="8" spans="1:13" x14ac:dyDescent="0.25">
      <c r="A8" s="2" t="s">
        <v>15</v>
      </c>
      <c r="B8" s="2" t="s">
        <v>38</v>
      </c>
      <c r="C8" s="2">
        <v>7.98</v>
      </c>
      <c r="D8" s="2">
        <v>23</v>
      </c>
      <c r="E8" s="2">
        <v>0.66</v>
      </c>
      <c r="F8" s="2">
        <v>0.66</v>
      </c>
      <c r="G8" s="2">
        <v>45</v>
      </c>
      <c r="H8" s="2">
        <v>45</v>
      </c>
      <c r="I8" s="2">
        <v>300</v>
      </c>
      <c r="J8" s="2">
        <v>48</v>
      </c>
      <c r="K8" s="2">
        <v>614</v>
      </c>
      <c r="L8" s="2">
        <v>284</v>
      </c>
      <c r="M8" s="21">
        <v>51.84619</v>
      </c>
    </row>
    <row r="9" spans="1:13" x14ac:dyDescent="0.25">
      <c r="A9" s="2" t="s">
        <v>16</v>
      </c>
      <c r="B9" s="2" t="s">
        <v>39</v>
      </c>
      <c r="C9" s="2">
        <v>8.07</v>
      </c>
      <c r="D9" s="2">
        <v>17.399999999999999</v>
      </c>
      <c r="E9" s="2">
        <v>0.9</v>
      </c>
      <c r="F9" s="2">
        <v>8</v>
      </c>
      <c r="G9" s="2">
        <v>30</v>
      </c>
      <c r="H9" s="2">
        <v>24</v>
      </c>
      <c r="I9" s="2">
        <v>176</v>
      </c>
      <c r="J9" s="2">
        <v>44</v>
      </c>
      <c r="K9" s="2">
        <v>320</v>
      </c>
      <c r="L9" s="2">
        <v>264</v>
      </c>
      <c r="M9" s="21">
        <v>61.245449999999998</v>
      </c>
    </row>
    <row r="10" spans="1:13" x14ac:dyDescent="0.25">
      <c r="A10" s="2" t="s">
        <v>17</v>
      </c>
      <c r="B10" s="2" t="s">
        <v>40</v>
      </c>
      <c r="C10" s="2">
        <v>7.86</v>
      </c>
      <c r="D10" s="2">
        <v>23</v>
      </c>
      <c r="E10" s="2">
        <v>0.9</v>
      </c>
      <c r="F10" s="2">
        <v>18.899999999999999</v>
      </c>
      <c r="G10" s="2">
        <v>45.77</v>
      </c>
      <c r="H10" s="2">
        <v>47.27</v>
      </c>
      <c r="I10" s="2">
        <v>301.81</v>
      </c>
      <c r="J10" s="2">
        <v>124.84</v>
      </c>
      <c r="K10" s="2">
        <v>677.9</v>
      </c>
      <c r="L10" s="2">
        <v>308.86</v>
      </c>
      <c r="M10" s="21">
        <v>63.611350000000002</v>
      </c>
    </row>
    <row r="11" spans="1:13" x14ac:dyDescent="0.25">
      <c r="A11" s="2" t="s">
        <v>18</v>
      </c>
      <c r="B11" s="2" t="s">
        <v>41</v>
      </c>
      <c r="C11" s="2">
        <v>7.95</v>
      </c>
      <c r="D11" s="3">
        <v>44.8</v>
      </c>
      <c r="E11" s="2">
        <v>1.3</v>
      </c>
      <c r="F11" s="2">
        <v>10</v>
      </c>
      <c r="G11" s="2">
        <v>27</v>
      </c>
      <c r="H11" s="2">
        <v>30</v>
      </c>
      <c r="I11" s="2">
        <v>192</v>
      </c>
      <c r="J11" s="3">
        <v>336</v>
      </c>
      <c r="K11" s="2">
        <v>1292</v>
      </c>
      <c r="L11" s="2">
        <v>480</v>
      </c>
      <c r="M11" s="21">
        <v>84.381600000000006</v>
      </c>
    </row>
    <row r="12" spans="1:13" x14ac:dyDescent="0.25">
      <c r="A12" s="2" t="s">
        <v>19</v>
      </c>
      <c r="B12" s="2" t="s">
        <v>42</v>
      </c>
      <c r="C12" s="3">
        <v>8.14</v>
      </c>
      <c r="D12" s="2">
        <v>22</v>
      </c>
      <c r="E12" s="2">
        <v>1.18</v>
      </c>
      <c r="F12" s="2">
        <v>8</v>
      </c>
      <c r="G12" s="2">
        <v>24</v>
      </c>
      <c r="H12" s="2">
        <v>29</v>
      </c>
      <c r="I12" s="2">
        <v>176</v>
      </c>
      <c r="J12" s="3">
        <v>196</v>
      </c>
      <c r="K12" s="3">
        <v>522</v>
      </c>
      <c r="L12" s="3">
        <v>35</v>
      </c>
      <c r="M12" s="21">
        <v>76.597740000000002</v>
      </c>
    </row>
    <row r="13" spans="1:13" x14ac:dyDescent="0.25">
      <c r="A13" s="2" t="s">
        <v>20</v>
      </c>
      <c r="B13" s="2" t="s">
        <v>45</v>
      </c>
      <c r="C13" s="3">
        <v>8.15</v>
      </c>
      <c r="D13" s="2">
        <v>23</v>
      </c>
      <c r="E13" s="3">
        <v>0.87</v>
      </c>
      <c r="F13" s="2">
        <v>11</v>
      </c>
      <c r="G13" s="2">
        <v>50</v>
      </c>
      <c r="H13" s="2">
        <v>50</v>
      </c>
      <c r="I13" s="2">
        <v>332</v>
      </c>
      <c r="J13" s="2">
        <v>88</v>
      </c>
      <c r="K13" s="3">
        <v>674</v>
      </c>
      <c r="L13" s="3">
        <v>272</v>
      </c>
      <c r="M13" s="21">
        <v>64.944559999999996</v>
      </c>
    </row>
    <row r="14" spans="1:13" x14ac:dyDescent="0.25">
      <c r="A14" s="2" t="s">
        <v>21</v>
      </c>
      <c r="B14" s="2" t="s">
        <v>46</v>
      </c>
      <c r="C14" s="2">
        <v>7.99</v>
      </c>
      <c r="D14" s="2">
        <v>16.899999999999999</v>
      </c>
      <c r="E14" s="2">
        <v>0.9</v>
      </c>
      <c r="F14" s="2">
        <v>18</v>
      </c>
      <c r="G14" s="2">
        <v>61</v>
      </c>
      <c r="H14" s="2">
        <v>60</v>
      </c>
      <c r="I14" s="2">
        <v>400</v>
      </c>
      <c r="J14" s="2">
        <v>124.84</v>
      </c>
      <c r="K14" s="2">
        <v>726</v>
      </c>
      <c r="L14" s="2">
        <v>252</v>
      </c>
      <c r="M14" s="21">
        <v>66.340429999999998</v>
      </c>
    </row>
    <row r="15" spans="1:13" x14ac:dyDescent="0.25">
      <c r="A15" s="2" t="s">
        <v>22</v>
      </c>
      <c r="B15" s="2" t="s">
        <v>47</v>
      </c>
      <c r="C15" s="2">
        <v>7.17</v>
      </c>
      <c r="D15" s="2">
        <v>26.3</v>
      </c>
      <c r="E15" s="2">
        <v>0.9</v>
      </c>
      <c r="F15" s="2">
        <v>33</v>
      </c>
      <c r="G15" s="2">
        <v>35</v>
      </c>
      <c r="H15" s="2">
        <v>38</v>
      </c>
      <c r="I15" s="2">
        <v>248</v>
      </c>
      <c r="J15" s="2">
        <v>124.84</v>
      </c>
      <c r="K15" s="2">
        <v>580</v>
      </c>
      <c r="L15" s="2">
        <v>340</v>
      </c>
      <c r="M15" s="21">
        <v>56.257570000000001</v>
      </c>
    </row>
    <row r="16" spans="1:13" x14ac:dyDescent="0.25">
      <c r="A16" s="2" t="s">
        <v>23</v>
      </c>
      <c r="B16" s="2" t="s">
        <v>48</v>
      </c>
      <c r="C16" s="2">
        <v>8.14</v>
      </c>
      <c r="D16" s="2">
        <v>39.5</v>
      </c>
      <c r="E16" s="2">
        <v>0.9</v>
      </c>
      <c r="F16" s="2">
        <v>7</v>
      </c>
      <c r="G16" s="2">
        <v>46</v>
      </c>
      <c r="H16" s="2">
        <v>97</v>
      </c>
      <c r="I16" s="2">
        <v>312</v>
      </c>
      <c r="J16" s="2">
        <v>80</v>
      </c>
      <c r="K16" s="2">
        <v>492</v>
      </c>
      <c r="L16" s="2">
        <v>320</v>
      </c>
      <c r="M16" s="21">
        <v>73.198049999999995</v>
      </c>
    </row>
    <row r="17" spans="1:13" x14ac:dyDescent="0.25">
      <c r="A17" s="2" t="s">
        <v>24</v>
      </c>
      <c r="B17" s="2" t="s">
        <v>49</v>
      </c>
      <c r="C17" s="2">
        <v>7.8</v>
      </c>
      <c r="D17" s="2">
        <v>23</v>
      </c>
      <c r="E17" s="8">
        <v>0.86</v>
      </c>
      <c r="F17" s="2">
        <v>33</v>
      </c>
      <c r="G17" s="2">
        <v>67</v>
      </c>
      <c r="H17" s="2">
        <v>72</v>
      </c>
      <c r="I17" s="2">
        <v>468</v>
      </c>
      <c r="J17" s="2">
        <v>124.84</v>
      </c>
      <c r="K17" s="2">
        <v>948</v>
      </c>
      <c r="L17" s="2">
        <v>472</v>
      </c>
      <c r="M17" s="21">
        <v>65.487399999999994</v>
      </c>
    </row>
    <row r="18" spans="1:13" x14ac:dyDescent="0.25">
      <c r="A18" s="2" t="s">
        <v>25</v>
      </c>
      <c r="B18" s="2" t="s">
        <v>50</v>
      </c>
      <c r="C18" s="2">
        <v>7.86</v>
      </c>
      <c r="D18" s="2">
        <v>23</v>
      </c>
      <c r="E18" s="2">
        <v>0.9</v>
      </c>
      <c r="F18" s="2">
        <v>18.899999999999999</v>
      </c>
      <c r="G18" s="2">
        <v>45.77</v>
      </c>
      <c r="H18" s="2">
        <v>47.27</v>
      </c>
      <c r="I18" s="2">
        <v>301.81</v>
      </c>
      <c r="J18" s="2">
        <v>124.84</v>
      </c>
      <c r="K18" s="2">
        <v>677.9</v>
      </c>
      <c r="L18" s="2">
        <v>308.86</v>
      </c>
      <c r="M18" s="21">
        <v>63.611350000000002</v>
      </c>
    </row>
    <row r="19" spans="1:13" x14ac:dyDescent="0.25">
      <c r="A19" s="2" t="s">
        <v>26</v>
      </c>
      <c r="B19" s="2" t="s">
        <v>57</v>
      </c>
      <c r="C19" s="5">
        <v>7.32</v>
      </c>
      <c r="D19" s="5">
        <v>23</v>
      </c>
      <c r="E19" s="5">
        <v>1.05</v>
      </c>
      <c r="F19" s="5">
        <v>29</v>
      </c>
      <c r="G19" s="5">
        <v>54</v>
      </c>
      <c r="H19" s="5">
        <v>55</v>
      </c>
      <c r="I19" s="5">
        <v>364</v>
      </c>
      <c r="J19" s="5">
        <v>112</v>
      </c>
      <c r="K19" s="5">
        <v>740</v>
      </c>
      <c r="L19" s="5">
        <v>308</v>
      </c>
      <c r="M19" s="21">
        <v>67.675290000000004</v>
      </c>
    </row>
    <row r="20" spans="1:13" x14ac:dyDescent="0.25">
      <c r="A20" s="2" t="s">
        <v>27</v>
      </c>
      <c r="B20" s="2" t="s">
        <v>58</v>
      </c>
      <c r="C20" s="2">
        <v>7.71</v>
      </c>
      <c r="D20" s="2">
        <v>19.2</v>
      </c>
      <c r="E20" s="2">
        <v>0.9</v>
      </c>
      <c r="F20" s="2">
        <v>7</v>
      </c>
      <c r="G20" s="2">
        <v>46</v>
      </c>
      <c r="H20" s="2">
        <v>37</v>
      </c>
      <c r="I20" s="2">
        <v>268</v>
      </c>
      <c r="J20" s="3">
        <v>84</v>
      </c>
      <c r="K20" s="2">
        <v>582</v>
      </c>
      <c r="L20" s="2">
        <v>364</v>
      </c>
      <c r="M20" s="21">
        <v>60.685879999999997</v>
      </c>
    </row>
    <row r="21" spans="1:13" x14ac:dyDescent="0.25">
      <c r="A21" s="2" t="s">
        <v>28</v>
      </c>
      <c r="B21" s="2" t="s">
        <v>59</v>
      </c>
      <c r="C21" s="2">
        <v>7.86</v>
      </c>
      <c r="D21" s="2">
        <v>23</v>
      </c>
      <c r="E21" s="2">
        <v>0.9</v>
      </c>
      <c r="F21" s="2">
        <v>18.899999999999999</v>
      </c>
      <c r="G21" s="2">
        <v>45.77</v>
      </c>
      <c r="H21" s="2">
        <v>47.27</v>
      </c>
      <c r="I21" s="2">
        <v>301.81</v>
      </c>
      <c r="J21" s="2">
        <v>124.84</v>
      </c>
      <c r="K21" s="2">
        <v>677.9</v>
      </c>
      <c r="L21" s="2">
        <v>308.86</v>
      </c>
      <c r="M21" s="21">
        <v>63.611350000000002</v>
      </c>
    </row>
    <row r="22" spans="1:13" x14ac:dyDescent="0.25">
      <c r="A22" s="2" t="s">
        <v>29</v>
      </c>
      <c r="B22" s="2" t="s">
        <v>60</v>
      </c>
      <c r="C22" s="2">
        <v>8.0399999999999991</v>
      </c>
      <c r="D22" s="2">
        <v>23</v>
      </c>
      <c r="E22" s="3">
        <v>0.89</v>
      </c>
      <c r="F22" s="2">
        <v>51</v>
      </c>
      <c r="G22" s="2">
        <v>46</v>
      </c>
      <c r="H22" s="2">
        <v>44</v>
      </c>
      <c r="I22" s="2">
        <v>300</v>
      </c>
      <c r="J22" s="3">
        <v>108</v>
      </c>
      <c r="K22" s="2">
        <v>778</v>
      </c>
      <c r="L22" s="2">
        <v>328</v>
      </c>
      <c r="M22" s="21">
        <v>64.537540000000007</v>
      </c>
    </row>
    <row r="23" spans="1:13" x14ac:dyDescent="0.25">
      <c r="A23" s="2" t="s">
        <v>30</v>
      </c>
      <c r="B23" s="2" t="s">
        <v>61</v>
      </c>
      <c r="C23" s="2">
        <v>7.88</v>
      </c>
      <c r="D23" s="2">
        <v>23</v>
      </c>
      <c r="E23" s="2">
        <v>0.61</v>
      </c>
      <c r="F23" s="2">
        <v>28</v>
      </c>
      <c r="G23" s="2">
        <v>46</v>
      </c>
      <c r="H23" s="2">
        <v>47</v>
      </c>
      <c r="I23" s="2">
        <v>312</v>
      </c>
      <c r="J23" s="2">
        <v>172</v>
      </c>
      <c r="K23" s="2">
        <v>648</v>
      </c>
      <c r="L23" s="2">
        <v>208</v>
      </c>
      <c r="M23" s="21">
        <v>48.860970000000002</v>
      </c>
    </row>
    <row r="24" spans="1:13" x14ac:dyDescent="0.25">
      <c r="A24" s="2" t="s">
        <v>31</v>
      </c>
      <c r="B24" s="2" t="s">
        <v>62</v>
      </c>
      <c r="C24" s="2">
        <v>7.86</v>
      </c>
      <c r="D24" s="2">
        <v>23</v>
      </c>
      <c r="E24" s="2">
        <v>0.9</v>
      </c>
      <c r="F24" s="2">
        <v>18.899999999999999</v>
      </c>
      <c r="G24" s="2">
        <v>45.77</v>
      </c>
      <c r="H24" s="2">
        <v>47.27</v>
      </c>
      <c r="I24" s="2">
        <v>301.81</v>
      </c>
      <c r="J24" s="2">
        <v>124.84</v>
      </c>
      <c r="K24" s="2">
        <v>677.9</v>
      </c>
      <c r="L24" s="2">
        <v>308.86</v>
      </c>
      <c r="M24" s="21">
        <v>63.611350000000002</v>
      </c>
    </row>
    <row r="25" spans="1:13" x14ac:dyDescent="0.25">
      <c r="A25" s="2" t="s">
        <v>51</v>
      </c>
      <c r="B25" s="2" t="s">
        <v>63</v>
      </c>
      <c r="C25" s="2">
        <v>7.87</v>
      </c>
      <c r="D25" s="2">
        <v>23</v>
      </c>
      <c r="E25" s="2">
        <v>1.1200000000000001</v>
      </c>
      <c r="F25" s="2">
        <v>22</v>
      </c>
      <c r="G25" s="2">
        <v>42</v>
      </c>
      <c r="H25" s="2">
        <v>33</v>
      </c>
      <c r="I25" s="2">
        <v>244</v>
      </c>
      <c r="J25" s="2">
        <v>60</v>
      </c>
      <c r="K25" s="2">
        <v>468</v>
      </c>
      <c r="L25" s="2">
        <v>156</v>
      </c>
      <c r="M25" s="21">
        <v>72.285910000000001</v>
      </c>
    </row>
    <row r="26" spans="1:13" x14ac:dyDescent="0.25">
      <c r="A26" s="2" t="s">
        <v>52</v>
      </c>
      <c r="B26" s="2" t="s">
        <v>64</v>
      </c>
      <c r="C26" s="2">
        <v>7.34</v>
      </c>
      <c r="D26" s="2">
        <v>23</v>
      </c>
      <c r="E26" s="2">
        <v>0.75</v>
      </c>
      <c r="F26" s="2">
        <v>27</v>
      </c>
      <c r="G26" s="2">
        <v>53</v>
      </c>
      <c r="H26" s="2">
        <v>60</v>
      </c>
      <c r="I26" s="2">
        <v>380</v>
      </c>
      <c r="J26" s="2">
        <v>268</v>
      </c>
      <c r="K26" s="2">
        <v>1076</v>
      </c>
      <c r="L26" s="2">
        <v>372</v>
      </c>
      <c r="M26" s="21">
        <v>53.850349999999999</v>
      </c>
    </row>
    <row r="27" spans="1:13" x14ac:dyDescent="0.25">
      <c r="A27" s="2" t="s">
        <v>53</v>
      </c>
      <c r="B27" s="2" t="s">
        <v>65</v>
      </c>
      <c r="C27" s="2">
        <v>8.0500000000000007</v>
      </c>
      <c r="D27" s="2">
        <v>13.5</v>
      </c>
      <c r="E27" s="2">
        <v>1.42</v>
      </c>
      <c r="F27" s="2">
        <v>7</v>
      </c>
      <c r="G27" s="2">
        <v>19</v>
      </c>
      <c r="H27" s="2">
        <v>29</v>
      </c>
      <c r="I27" s="2">
        <v>168</v>
      </c>
      <c r="J27" s="2">
        <v>80</v>
      </c>
      <c r="K27" s="2">
        <v>484</v>
      </c>
      <c r="L27" s="2">
        <v>372</v>
      </c>
      <c r="M27" s="21">
        <v>88.128829999999994</v>
      </c>
    </row>
    <row r="28" spans="1:13" x14ac:dyDescent="0.25">
      <c r="A28" s="2" t="s">
        <v>54</v>
      </c>
      <c r="B28" s="2" t="s">
        <v>66</v>
      </c>
      <c r="C28" s="2">
        <v>8.02</v>
      </c>
      <c r="D28" s="2">
        <v>28.4</v>
      </c>
      <c r="E28" s="2">
        <v>0.69</v>
      </c>
      <c r="F28" s="2">
        <v>11</v>
      </c>
      <c r="G28" s="2">
        <v>61</v>
      </c>
      <c r="H28" s="2">
        <v>60</v>
      </c>
      <c r="I28" s="2">
        <v>400</v>
      </c>
      <c r="J28" s="2">
        <v>104</v>
      </c>
      <c r="K28" s="2">
        <v>678</v>
      </c>
      <c r="L28" s="2">
        <v>348</v>
      </c>
      <c r="M28" s="21">
        <v>56.761650000000003</v>
      </c>
    </row>
    <row r="29" spans="1:13" x14ac:dyDescent="0.25">
      <c r="A29" s="2" t="s">
        <v>55</v>
      </c>
      <c r="B29" s="2" t="s">
        <v>67</v>
      </c>
      <c r="C29" s="2">
        <v>7.74</v>
      </c>
      <c r="D29" s="2">
        <v>23</v>
      </c>
      <c r="E29" s="2">
        <v>0.53</v>
      </c>
      <c r="F29" s="2">
        <v>29</v>
      </c>
      <c r="G29" s="2">
        <v>48</v>
      </c>
      <c r="H29" s="2">
        <v>49</v>
      </c>
      <c r="I29" s="2">
        <v>324</v>
      </c>
      <c r="J29" s="2">
        <v>156</v>
      </c>
      <c r="K29" s="2">
        <v>756</v>
      </c>
      <c r="L29" s="2">
        <v>276</v>
      </c>
      <c r="M29" s="21">
        <v>44.067529999999998</v>
      </c>
    </row>
    <row r="30" spans="1:13" x14ac:dyDescent="0.25">
      <c r="A30" s="2" t="s">
        <v>56</v>
      </c>
      <c r="B30" s="2" t="s">
        <v>68</v>
      </c>
      <c r="C30" s="2">
        <v>8.49</v>
      </c>
      <c r="D30" s="2">
        <v>14.47</v>
      </c>
      <c r="E30" s="2">
        <v>0.82</v>
      </c>
      <c r="F30" s="2">
        <v>16</v>
      </c>
      <c r="G30" s="2">
        <v>30</v>
      </c>
      <c r="H30" s="2">
        <v>24</v>
      </c>
      <c r="I30" s="2">
        <v>176</v>
      </c>
      <c r="J30" s="2">
        <v>64</v>
      </c>
      <c r="K30" s="2">
        <v>354</v>
      </c>
      <c r="L30" s="2">
        <v>224</v>
      </c>
      <c r="M30" s="21">
        <v>60.759320000000002</v>
      </c>
    </row>
  </sheetData>
  <mergeCells count="5">
    <mergeCell ref="E1:H1"/>
    <mergeCell ref="I1:L1"/>
    <mergeCell ref="A1:D1"/>
    <mergeCell ref="B3:B4"/>
    <mergeCell ref="B6:B7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workbookViewId="0">
      <selection activeCell="N3" sqref="N3:N30"/>
    </sheetView>
  </sheetViews>
  <sheetFormatPr defaultRowHeight="15" x14ac:dyDescent="0.25"/>
  <cols>
    <col min="1" max="1" width="8.85546875" bestFit="1" customWidth="1"/>
    <col min="2" max="2" width="13.7109375" bestFit="1" customWidth="1"/>
    <col min="3" max="3" width="5" bestFit="1" customWidth="1"/>
    <col min="4" max="4" width="8.85546875" bestFit="1" customWidth="1"/>
    <col min="5" max="5" width="9.5703125" bestFit="1" customWidth="1"/>
    <col min="6" max="6" width="9.85546875" bestFit="1" customWidth="1"/>
    <col min="7" max="7" width="9" bestFit="1" customWidth="1"/>
    <col min="8" max="8" width="12.28515625" bestFit="1" customWidth="1"/>
    <col min="9" max="9" width="10.42578125" bestFit="1" customWidth="1"/>
    <col min="10" max="10" width="8.42578125" bestFit="1" customWidth="1"/>
    <col min="11" max="11" width="7" bestFit="1" customWidth="1"/>
    <col min="12" max="12" width="11" bestFit="1" customWidth="1"/>
    <col min="13" max="13" width="8.5703125" bestFit="1" customWidth="1"/>
  </cols>
  <sheetData>
    <row r="1" spans="1:13" ht="31.5" x14ac:dyDescent="0.5">
      <c r="A1" s="25"/>
      <c r="B1" s="25"/>
      <c r="C1" s="25"/>
      <c r="D1" s="25"/>
      <c r="E1" s="26">
        <v>2012</v>
      </c>
      <c r="F1" s="26"/>
      <c r="G1" s="26"/>
      <c r="H1" s="26"/>
      <c r="I1" s="25"/>
      <c r="J1" s="25"/>
      <c r="K1" s="25"/>
      <c r="L1" s="25"/>
    </row>
    <row r="2" spans="1:13" x14ac:dyDescent="0.25">
      <c r="A2" s="4" t="s">
        <v>0</v>
      </c>
      <c r="B2" s="4" t="s">
        <v>33</v>
      </c>
      <c r="C2" s="4" t="s">
        <v>7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32</v>
      </c>
      <c r="I2" s="4" t="s">
        <v>5</v>
      </c>
      <c r="J2" s="4" t="s">
        <v>6</v>
      </c>
      <c r="K2" s="4" t="s">
        <v>8</v>
      </c>
      <c r="L2" s="4" t="s">
        <v>9</v>
      </c>
      <c r="M2" s="19" t="s">
        <v>132</v>
      </c>
    </row>
    <row r="3" spans="1:13" x14ac:dyDescent="0.25">
      <c r="A3" s="2" t="s">
        <v>10</v>
      </c>
      <c r="B3" s="27" t="s">
        <v>34</v>
      </c>
      <c r="C3" s="12">
        <v>7.89</v>
      </c>
      <c r="D3" s="2">
        <v>30.65</v>
      </c>
      <c r="E3" s="2">
        <v>1.25</v>
      </c>
      <c r="F3" s="2">
        <v>33</v>
      </c>
      <c r="G3" s="2">
        <v>28</v>
      </c>
      <c r="H3" s="2">
        <v>84.76</v>
      </c>
      <c r="I3" s="2">
        <v>192</v>
      </c>
      <c r="J3" s="2">
        <v>32</v>
      </c>
      <c r="K3" s="2">
        <v>468</v>
      </c>
      <c r="L3" s="2">
        <v>248</v>
      </c>
      <c r="M3" s="21">
        <v>86.002359999999996</v>
      </c>
    </row>
    <row r="4" spans="1:13" x14ac:dyDescent="0.25">
      <c r="A4" s="2" t="s">
        <v>11</v>
      </c>
      <c r="B4" s="27"/>
      <c r="C4" s="12">
        <v>7.91</v>
      </c>
      <c r="D4" s="2">
        <v>26.7</v>
      </c>
      <c r="E4" s="2">
        <v>0.69</v>
      </c>
      <c r="F4" s="2">
        <v>19.89</v>
      </c>
      <c r="G4" s="2">
        <v>51.78</v>
      </c>
      <c r="H4" s="2">
        <v>84.76</v>
      </c>
      <c r="I4" s="2">
        <v>346.89</v>
      </c>
      <c r="J4" s="2">
        <v>109.71</v>
      </c>
      <c r="K4" s="2">
        <v>688.44</v>
      </c>
      <c r="L4" s="2">
        <v>212.89</v>
      </c>
      <c r="M4" s="21">
        <v>58.244759999999999</v>
      </c>
    </row>
    <row r="5" spans="1:13" s="6" customFormat="1" x14ac:dyDescent="0.25">
      <c r="A5" s="5" t="s">
        <v>12</v>
      </c>
      <c r="B5" s="5" t="s">
        <v>35</v>
      </c>
      <c r="C5" s="5">
        <v>7.24</v>
      </c>
      <c r="D5" s="5">
        <v>26.7</v>
      </c>
      <c r="E5" s="5">
        <v>0.41</v>
      </c>
      <c r="F5" s="5">
        <v>11</v>
      </c>
      <c r="G5" s="5">
        <v>62</v>
      </c>
      <c r="H5" s="5">
        <v>59</v>
      </c>
      <c r="I5" s="5">
        <v>400</v>
      </c>
      <c r="J5" s="5">
        <v>104</v>
      </c>
      <c r="K5" s="5">
        <v>714</v>
      </c>
      <c r="L5" s="5">
        <v>208</v>
      </c>
      <c r="M5" s="21">
        <v>34.941789999999997</v>
      </c>
    </row>
    <row r="6" spans="1:13" x14ac:dyDescent="0.25">
      <c r="A6" s="2" t="s">
        <v>13</v>
      </c>
      <c r="B6" s="28" t="s">
        <v>36</v>
      </c>
      <c r="C6" s="12">
        <v>8.1</v>
      </c>
      <c r="D6" s="2">
        <v>26.7</v>
      </c>
      <c r="E6" s="2">
        <v>0.7</v>
      </c>
      <c r="F6" s="2">
        <v>18</v>
      </c>
      <c r="G6" s="2">
        <v>65</v>
      </c>
      <c r="H6" s="2">
        <v>66.599999999999994</v>
      </c>
      <c r="I6" s="2">
        <v>436</v>
      </c>
      <c r="J6" s="2">
        <v>176</v>
      </c>
      <c r="K6" s="2">
        <v>928</v>
      </c>
      <c r="L6" s="2">
        <v>132</v>
      </c>
      <c r="M6">
        <v>58.521767490000002</v>
      </c>
    </row>
    <row r="7" spans="1:13" x14ac:dyDescent="0.25">
      <c r="A7" s="2" t="s">
        <v>14</v>
      </c>
      <c r="B7" s="28"/>
      <c r="C7" s="12">
        <v>8.06</v>
      </c>
      <c r="D7" s="2">
        <v>26.7</v>
      </c>
      <c r="E7" s="2">
        <v>0.99</v>
      </c>
      <c r="F7" s="2">
        <v>18</v>
      </c>
      <c r="G7" s="2">
        <v>43</v>
      </c>
      <c r="H7" s="2">
        <v>45</v>
      </c>
      <c r="I7" s="2">
        <v>296</v>
      </c>
      <c r="J7" s="2">
        <v>112</v>
      </c>
      <c r="K7" s="2">
        <v>682</v>
      </c>
      <c r="L7" s="2">
        <v>80</v>
      </c>
      <c r="M7" s="21">
        <v>69.157399999999996</v>
      </c>
    </row>
    <row r="8" spans="1:13" x14ac:dyDescent="0.25">
      <c r="A8" s="2" t="s">
        <v>15</v>
      </c>
      <c r="B8" s="2" t="s">
        <v>38</v>
      </c>
      <c r="C8" s="12">
        <v>8.1199999999999992</v>
      </c>
      <c r="D8" s="2">
        <v>26.7</v>
      </c>
      <c r="E8" s="2">
        <v>0.66</v>
      </c>
      <c r="F8" s="2">
        <v>33</v>
      </c>
      <c r="G8" s="2">
        <v>51</v>
      </c>
      <c r="H8" s="2">
        <v>48</v>
      </c>
      <c r="I8" s="2">
        <v>328</v>
      </c>
      <c r="J8" s="2">
        <v>112</v>
      </c>
      <c r="K8" s="2">
        <v>704</v>
      </c>
      <c r="L8" s="2">
        <v>296</v>
      </c>
      <c r="M8" s="21">
        <v>54.2072</v>
      </c>
    </row>
    <row r="9" spans="1:13" x14ac:dyDescent="0.25">
      <c r="A9" s="2" t="s">
        <v>16</v>
      </c>
      <c r="B9" s="2" t="s">
        <v>39</v>
      </c>
      <c r="C9" s="12">
        <v>7.63</v>
      </c>
      <c r="D9" s="2">
        <v>26.7</v>
      </c>
      <c r="E9" s="2">
        <v>0.23</v>
      </c>
      <c r="F9" s="2">
        <v>14</v>
      </c>
      <c r="G9" s="2">
        <v>66</v>
      </c>
      <c r="H9" s="2">
        <v>62</v>
      </c>
      <c r="I9" s="2">
        <v>424</v>
      </c>
      <c r="J9" s="2">
        <v>96</v>
      </c>
      <c r="K9" s="2">
        <v>738</v>
      </c>
      <c r="L9" s="2">
        <v>336</v>
      </c>
      <c r="M9" s="21">
        <v>30.16037</v>
      </c>
    </row>
    <row r="10" spans="1:13" x14ac:dyDescent="0.25">
      <c r="A10" s="2" t="s">
        <v>17</v>
      </c>
      <c r="B10" s="2" t="s">
        <v>40</v>
      </c>
      <c r="C10" s="12">
        <v>7.98</v>
      </c>
      <c r="D10" s="3">
        <v>19.350000000000001</v>
      </c>
      <c r="E10" s="2">
        <v>0.69</v>
      </c>
      <c r="F10" s="2">
        <v>34</v>
      </c>
      <c r="G10" s="2">
        <v>45</v>
      </c>
      <c r="H10" s="2">
        <v>37</v>
      </c>
      <c r="I10" s="2">
        <v>268</v>
      </c>
      <c r="J10" s="2">
        <v>109.71</v>
      </c>
      <c r="K10" s="2">
        <v>562</v>
      </c>
      <c r="L10" s="2">
        <v>160</v>
      </c>
      <c r="M10" s="21">
        <v>52.011780000000002</v>
      </c>
    </row>
    <row r="11" spans="1:13" x14ac:dyDescent="0.25">
      <c r="A11" s="2" t="s">
        <v>18</v>
      </c>
      <c r="B11" s="2" t="s">
        <v>41</v>
      </c>
      <c r="C11" s="12">
        <v>7.91</v>
      </c>
      <c r="D11" s="2">
        <v>26.7</v>
      </c>
      <c r="E11" s="2">
        <v>0.69</v>
      </c>
      <c r="F11" s="2">
        <v>19.89</v>
      </c>
      <c r="G11" s="2">
        <v>51.78</v>
      </c>
      <c r="H11" s="2">
        <v>84.76</v>
      </c>
      <c r="I11" s="2">
        <v>346.89</v>
      </c>
      <c r="J11" s="2">
        <v>109.71</v>
      </c>
      <c r="K11" s="2">
        <v>688.44</v>
      </c>
      <c r="L11" s="2">
        <v>212.89</v>
      </c>
      <c r="M11" s="21">
        <v>58.244759999999999</v>
      </c>
    </row>
    <row r="12" spans="1:13" x14ac:dyDescent="0.25">
      <c r="A12" s="2" t="s">
        <v>19</v>
      </c>
      <c r="B12" s="2" t="s">
        <v>42</v>
      </c>
      <c r="C12" s="3">
        <v>7.31</v>
      </c>
      <c r="D12" s="2">
        <v>44.9</v>
      </c>
      <c r="E12" s="2">
        <v>0.69</v>
      </c>
      <c r="F12" s="2">
        <v>22</v>
      </c>
      <c r="G12" s="2">
        <v>51</v>
      </c>
      <c r="H12" s="2">
        <v>49</v>
      </c>
      <c r="I12" s="2">
        <v>336</v>
      </c>
      <c r="J12" s="3">
        <v>64</v>
      </c>
      <c r="K12" s="3">
        <v>634</v>
      </c>
      <c r="L12" s="3">
        <v>400</v>
      </c>
      <c r="M12" s="21">
        <v>49.752249999999997</v>
      </c>
    </row>
    <row r="13" spans="1:13" x14ac:dyDescent="0.25">
      <c r="A13" s="2" t="s">
        <v>20</v>
      </c>
      <c r="B13" s="2" t="s">
        <v>45</v>
      </c>
      <c r="C13" s="3">
        <v>8.01</v>
      </c>
      <c r="D13" s="2">
        <v>26.7</v>
      </c>
      <c r="E13" s="2">
        <v>0.59</v>
      </c>
      <c r="F13" s="2">
        <v>17</v>
      </c>
      <c r="G13" s="2">
        <v>67</v>
      </c>
      <c r="H13" s="2">
        <v>53</v>
      </c>
      <c r="I13" s="2">
        <v>388</v>
      </c>
      <c r="J13" s="2">
        <v>112</v>
      </c>
      <c r="K13" s="3">
        <v>694</v>
      </c>
      <c r="L13" s="3">
        <v>132</v>
      </c>
      <c r="M13" s="21">
        <v>50.143729999999998</v>
      </c>
    </row>
    <row r="14" spans="1:13" x14ac:dyDescent="0.25">
      <c r="A14" s="2" t="s">
        <v>21</v>
      </c>
      <c r="B14" s="2" t="s">
        <v>46</v>
      </c>
      <c r="C14" s="12">
        <v>7.91</v>
      </c>
      <c r="D14" s="2">
        <v>26.7</v>
      </c>
      <c r="E14" s="2">
        <v>0.69</v>
      </c>
      <c r="F14" s="2">
        <v>19.89</v>
      </c>
      <c r="G14" s="2">
        <v>51.78</v>
      </c>
      <c r="H14" s="2">
        <v>84.76</v>
      </c>
      <c r="I14" s="2">
        <v>346.89</v>
      </c>
      <c r="J14" s="2">
        <v>109.71</v>
      </c>
      <c r="K14" s="2">
        <v>688.44</v>
      </c>
      <c r="L14" s="2">
        <v>212.89</v>
      </c>
      <c r="M14" s="21">
        <v>58.244759999999999</v>
      </c>
    </row>
    <row r="15" spans="1:13" x14ac:dyDescent="0.25">
      <c r="A15" s="2" t="s">
        <v>22</v>
      </c>
      <c r="B15" s="2" t="s">
        <v>47</v>
      </c>
      <c r="C15" s="12">
        <v>7.79</v>
      </c>
      <c r="D15" s="3">
        <v>23.81</v>
      </c>
      <c r="E15" s="2">
        <v>0.59</v>
      </c>
      <c r="F15" s="2">
        <v>14</v>
      </c>
      <c r="G15" s="2">
        <v>50</v>
      </c>
      <c r="H15" s="2">
        <v>47</v>
      </c>
      <c r="I15" s="2">
        <v>320</v>
      </c>
      <c r="J15" s="2">
        <v>109.71</v>
      </c>
      <c r="K15" s="2">
        <v>532</v>
      </c>
      <c r="L15" s="2">
        <v>328</v>
      </c>
      <c r="M15" s="21">
        <v>47.278889999999997</v>
      </c>
    </row>
    <row r="16" spans="1:13" x14ac:dyDescent="0.25">
      <c r="A16" s="2" t="s">
        <v>23</v>
      </c>
      <c r="B16" s="2" t="s">
        <v>48</v>
      </c>
      <c r="C16" s="12">
        <v>7.91</v>
      </c>
      <c r="D16" s="2">
        <v>26.7</v>
      </c>
      <c r="E16" s="2">
        <v>0.69</v>
      </c>
      <c r="F16" s="2">
        <v>19.89</v>
      </c>
      <c r="G16" s="2">
        <v>51.78</v>
      </c>
      <c r="H16" s="2">
        <v>84.76</v>
      </c>
      <c r="I16" s="2">
        <v>346.89</v>
      </c>
      <c r="J16" s="2">
        <v>109.71</v>
      </c>
      <c r="K16" s="2">
        <v>688.44</v>
      </c>
      <c r="L16" s="2">
        <v>212.89</v>
      </c>
      <c r="M16" s="21">
        <v>58.244759999999999</v>
      </c>
    </row>
    <row r="17" spans="1:13" x14ac:dyDescent="0.25">
      <c r="A17" s="2" t="s">
        <v>24</v>
      </c>
      <c r="B17" s="2" t="s">
        <v>49</v>
      </c>
      <c r="C17" s="12">
        <v>8.2799999999999994</v>
      </c>
      <c r="D17" s="8">
        <v>26.7</v>
      </c>
      <c r="E17" s="2">
        <v>0.6</v>
      </c>
      <c r="F17" s="2">
        <v>14</v>
      </c>
      <c r="G17" s="2">
        <v>66</v>
      </c>
      <c r="H17" s="2">
        <v>66</v>
      </c>
      <c r="I17" s="2">
        <v>424</v>
      </c>
      <c r="J17" s="2">
        <v>109.71</v>
      </c>
      <c r="K17" s="2">
        <v>688</v>
      </c>
      <c r="L17" s="2">
        <v>336</v>
      </c>
      <c r="M17" s="21">
        <v>55.313420000000001</v>
      </c>
    </row>
    <row r="18" spans="1:13" x14ac:dyDescent="0.25">
      <c r="A18" s="2" t="s">
        <v>25</v>
      </c>
      <c r="B18" s="2" t="s">
        <v>50</v>
      </c>
      <c r="C18" s="12">
        <v>8</v>
      </c>
      <c r="D18" s="2">
        <v>26.7</v>
      </c>
      <c r="E18" s="2">
        <v>0.56000000000000005</v>
      </c>
      <c r="F18" s="2">
        <v>29</v>
      </c>
      <c r="G18" s="2">
        <v>93</v>
      </c>
      <c r="H18" s="2">
        <v>88</v>
      </c>
      <c r="I18" s="2">
        <v>600</v>
      </c>
      <c r="J18" s="2">
        <v>109.71</v>
      </c>
      <c r="K18" s="2">
        <v>1426</v>
      </c>
      <c r="L18" s="2">
        <v>232</v>
      </c>
      <c r="M18" s="21">
        <v>54.453220000000002</v>
      </c>
    </row>
    <row r="19" spans="1:13" x14ac:dyDescent="0.25">
      <c r="A19" s="5" t="s">
        <v>26</v>
      </c>
      <c r="B19" s="5" t="s">
        <v>57</v>
      </c>
      <c r="C19" s="5">
        <v>7.91</v>
      </c>
      <c r="D19" s="5">
        <v>26.7</v>
      </c>
      <c r="E19" s="5">
        <v>0.69</v>
      </c>
      <c r="F19" s="5">
        <v>19.89</v>
      </c>
      <c r="G19" s="5">
        <v>51.78</v>
      </c>
      <c r="H19" s="5">
        <v>84.76</v>
      </c>
      <c r="I19" s="5">
        <v>346.89</v>
      </c>
      <c r="J19" s="5">
        <v>109.71</v>
      </c>
      <c r="K19" s="5">
        <v>688.44</v>
      </c>
      <c r="L19" s="5">
        <v>212.89</v>
      </c>
      <c r="M19" s="21">
        <v>58.244759999999999</v>
      </c>
    </row>
    <row r="20" spans="1:13" x14ac:dyDescent="0.25">
      <c r="A20" s="2" t="s">
        <v>27</v>
      </c>
      <c r="B20" s="2" t="s">
        <v>58</v>
      </c>
      <c r="C20" s="12">
        <v>7.91</v>
      </c>
      <c r="D20" s="2">
        <v>26.7</v>
      </c>
      <c r="E20" s="2">
        <v>0.69</v>
      </c>
      <c r="F20" s="2">
        <v>19.89</v>
      </c>
      <c r="G20" s="2">
        <v>51.78</v>
      </c>
      <c r="H20" s="2">
        <v>84.76</v>
      </c>
      <c r="I20" s="2">
        <v>346.89</v>
      </c>
      <c r="J20" s="2">
        <v>109.71</v>
      </c>
      <c r="K20" s="2">
        <v>688.44</v>
      </c>
      <c r="L20" s="2">
        <v>212.89</v>
      </c>
      <c r="M20" s="21">
        <v>58.244759999999999</v>
      </c>
    </row>
    <row r="21" spans="1:13" x14ac:dyDescent="0.25">
      <c r="A21" s="2" t="s">
        <v>28</v>
      </c>
      <c r="B21" s="2" t="s">
        <v>59</v>
      </c>
      <c r="C21" s="12">
        <v>7.91</v>
      </c>
      <c r="D21" s="2">
        <v>26.7</v>
      </c>
      <c r="E21" s="2">
        <v>0.69</v>
      </c>
      <c r="F21" s="2">
        <v>19.89</v>
      </c>
      <c r="G21" s="2">
        <v>51.78</v>
      </c>
      <c r="H21" s="2">
        <v>84.76</v>
      </c>
      <c r="I21" s="2">
        <v>346.89</v>
      </c>
      <c r="J21" s="2">
        <v>109.71</v>
      </c>
      <c r="K21" s="2">
        <v>688.44</v>
      </c>
      <c r="L21" s="2">
        <v>212.89</v>
      </c>
      <c r="M21" s="21">
        <v>58.244759999999999</v>
      </c>
    </row>
    <row r="22" spans="1:13" x14ac:dyDescent="0.25">
      <c r="A22" s="2" t="s">
        <v>29</v>
      </c>
      <c r="B22" s="2" t="s">
        <v>60</v>
      </c>
      <c r="C22" s="12">
        <v>7.91</v>
      </c>
      <c r="D22" s="2">
        <v>26.7</v>
      </c>
      <c r="E22" s="2">
        <v>0.69</v>
      </c>
      <c r="F22" s="2">
        <v>19.89</v>
      </c>
      <c r="G22" s="2">
        <v>51.78</v>
      </c>
      <c r="H22" s="2">
        <v>84.76</v>
      </c>
      <c r="I22" s="2">
        <v>346.89</v>
      </c>
      <c r="J22" s="2">
        <v>109.71</v>
      </c>
      <c r="K22" s="2">
        <v>688.44</v>
      </c>
      <c r="L22" s="2">
        <v>212.89</v>
      </c>
      <c r="M22" s="21">
        <v>58.244759999999999</v>
      </c>
    </row>
    <row r="23" spans="1:13" x14ac:dyDescent="0.25">
      <c r="A23" s="2" t="s">
        <v>30</v>
      </c>
      <c r="B23" s="2" t="s">
        <v>61</v>
      </c>
      <c r="C23" s="12">
        <v>7.95</v>
      </c>
      <c r="D23" s="2">
        <v>26.7</v>
      </c>
      <c r="E23" s="2">
        <v>1.01</v>
      </c>
      <c r="F23" s="2">
        <v>11</v>
      </c>
      <c r="G23" s="2">
        <v>59</v>
      </c>
      <c r="H23" s="2">
        <v>58</v>
      </c>
      <c r="I23" s="2">
        <v>392</v>
      </c>
      <c r="J23" s="2">
        <v>256</v>
      </c>
      <c r="K23" s="2">
        <v>988</v>
      </c>
      <c r="L23" s="2">
        <v>68</v>
      </c>
      <c r="M23" s="21">
        <v>71.620660000000001</v>
      </c>
    </row>
    <row r="24" spans="1:13" x14ac:dyDescent="0.25">
      <c r="A24" s="2" t="s">
        <v>31</v>
      </c>
      <c r="B24" s="2" t="s">
        <v>62</v>
      </c>
      <c r="C24" s="12">
        <v>8.0399999999999991</v>
      </c>
      <c r="D24" s="2">
        <v>12.09</v>
      </c>
      <c r="E24" s="2">
        <v>0.6</v>
      </c>
      <c r="F24" s="2">
        <v>29</v>
      </c>
      <c r="G24" s="2">
        <v>45</v>
      </c>
      <c r="H24" s="2">
        <v>46</v>
      </c>
      <c r="I24" s="2">
        <v>304</v>
      </c>
      <c r="J24" s="2">
        <v>272</v>
      </c>
      <c r="K24" s="2">
        <v>894</v>
      </c>
      <c r="L24" s="2">
        <v>188</v>
      </c>
      <c r="M24" s="21">
        <v>49.257629999999999</v>
      </c>
    </row>
    <row r="25" spans="1:13" x14ac:dyDescent="0.25">
      <c r="A25" s="2" t="s">
        <v>51</v>
      </c>
      <c r="B25" s="2" t="s">
        <v>63</v>
      </c>
      <c r="C25" s="12">
        <v>7.91</v>
      </c>
      <c r="D25" s="2">
        <v>26.7</v>
      </c>
      <c r="E25" s="2">
        <v>0.69</v>
      </c>
      <c r="F25" s="2">
        <v>19.89</v>
      </c>
      <c r="G25" s="2">
        <v>51.78</v>
      </c>
      <c r="H25" s="2">
        <v>84.76</v>
      </c>
      <c r="I25" s="2">
        <v>346.89</v>
      </c>
      <c r="J25" s="2">
        <v>109.71</v>
      </c>
      <c r="K25" s="2">
        <v>688.44</v>
      </c>
      <c r="L25" s="2">
        <v>212.89</v>
      </c>
      <c r="M25" s="21">
        <v>58.244759999999999</v>
      </c>
    </row>
    <row r="26" spans="1:13" x14ac:dyDescent="0.25">
      <c r="A26" s="2" t="s">
        <v>52</v>
      </c>
      <c r="B26" s="2" t="s">
        <v>64</v>
      </c>
      <c r="C26" s="12">
        <v>7.91</v>
      </c>
      <c r="D26" s="2">
        <v>26.7</v>
      </c>
      <c r="E26" s="2">
        <v>0.69</v>
      </c>
      <c r="F26" s="2">
        <v>19.89</v>
      </c>
      <c r="G26" s="2">
        <v>51.78</v>
      </c>
      <c r="H26" s="2">
        <v>84.76</v>
      </c>
      <c r="I26" s="2">
        <v>346.89</v>
      </c>
      <c r="J26" s="2">
        <v>109.71</v>
      </c>
      <c r="K26" s="2">
        <v>688.44</v>
      </c>
      <c r="L26" s="2">
        <v>212.89</v>
      </c>
      <c r="M26" s="21">
        <v>58.244759999999999</v>
      </c>
    </row>
    <row r="27" spans="1:13" x14ac:dyDescent="0.25">
      <c r="A27" s="2" t="s">
        <v>53</v>
      </c>
      <c r="B27" s="2" t="s">
        <v>65</v>
      </c>
      <c r="C27" s="12">
        <v>8.1300000000000008</v>
      </c>
      <c r="D27" s="2">
        <v>44.82</v>
      </c>
      <c r="E27" s="2">
        <v>0.57999999999999996</v>
      </c>
      <c r="F27" s="2">
        <v>29</v>
      </c>
      <c r="G27" s="2">
        <v>42</v>
      </c>
      <c r="H27" s="2">
        <v>21</v>
      </c>
      <c r="I27" s="2">
        <v>188</v>
      </c>
      <c r="J27" s="2">
        <v>56</v>
      </c>
      <c r="K27" s="2">
        <v>558</v>
      </c>
      <c r="L27" s="2">
        <v>324</v>
      </c>
      <c r="M27" s="21">
        <v>47.351080000000003</v>
      </c>
    </row>
    <row r="28" spans="1:13" x14ac:dyDescent="0.25">
      <c r="A28" s="2" t="s">
        <v>54</v>
      </c>
      <c r="B28" s="2" t="s">
        <v>66</v>
      </c>
      <c r="C28" s="12">
        <v>7.99</v>
      </c>
      <c r="D28" s="2">
        <v>26.7</v>
      </c>
      <c r="E28" s="2">
        <v>0.69</v>
      </c>
      <c r="F28" s="2">
        <v>14</v>
      </c>
      <c r="G28" s="2">
        <v>29</v>
      </c>
      <c r="H28" s="2">
        <v>23</v>
      </c>
      <c r="I28" s="2">
        <v>168</v>
      </c>
      <c r="J28" s="2">
        <v>24</v>
      </c>
      <c r="K28" s="2">
        <v>324</v>
      </c>
      <c r="L28" s="2">
        <v>96</v>
      </c>
      <c r="M28" s="21">
        <v>49.734340000000003</v>
      </c>
    </row>
    <row r="29" spans="1:13" x14ac:dyDescent="0.25">
      <c r="A29" s="2" t="s">
        <v>55</v>
      </c>
      <c r="B29" s="2" t="s">
        <v>67</v>
      </c>
      <c r="C29" s="12">
        <v>7.98</v>
      </c>
      <c r="D29" s="2">
        <v>26.7</v>
      </c>
      <c r="E29" s="2">
        <v>0.88</v>
      </c>
      <c r="F29" s="2">
        <v>16</v>
      </c>
      <c r="G29" s="2">
        <v>51</v>
      </c>
      <c r="H29" s="2">
        <v>53</v>
      </c>
      <c r="I29" s="2">
        <v>348</v>
      </c>
      <c r="J29" s="2">
        <v>80</v>
      </c>
      <c r="K29" s="2">
        <v>594</v>
      </c>
      <c r="L29" s="2">
        <v>136</v>
      </c>
      <c r="M29" s="21">
        <v>64.143979999999999</v>
      </c>
    </row>
    <row r="30" spans="1:13" x14ac:dyDescent="0.25">
      <c r="A30" s="2" t="s">
        <v>56</v>
      </c>
      <c r="B30" s="2" t="s">
        <v>68</v>
      </c>
      <c r="C30" s="12">
        <v>7.91</v>
      </c>
      <c r="D30" s="2">
        <v>11.26</v>
      </c>
      <c r="E30" s="2">
        <v>0.69</v>
      </c>
      <c r="F30" s="2">
        <v>2</v>
      </c>
      <c r="G30" s="2">
        <v>19</v>
      </c>
      <c r="H30" s="2">
        <v>20</v>
      </c>
      <c r="I30" s="2">
        <v>432</v>
      </c>
      <c r="J30" s="2">
        <v>40</v>
      </c>
      <c r="K30" s="2">
        <v>264</v>
      </c>
      <c r="L30" s="2">
        <v>132</v>
      </c>
      <c r="M30" s="21">
        <v>47.939070000000001</v>
      </c>
    </row>
  </sheetData>
  <mergeCells count="5">
    <mergeCell ref="A1:D1"/>
    <mergeCell ref="E1:H1"/>
    <mergeCell ref="I1:L1"/>
    <mergeCell ref="B3:B4"/>
    <mergeCell ref="B6:B7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L23" sqref="L23"/>
    </sheetView>
  </sheetViews>
  <sheetFormatPr defaultRowHeight="15" x14ac:dyDescent="0.25"/>
  <cols>
    <col min="2" max="2" width="14.140625" customWidth="1"/>
    <col min="9" max="9" width="11.7109375" customWidth="1"/>
  </cols>
  <sheetData>
    <row r="1" spans="1:13" ht="31.5" x14ac:dyDescent="0.5">
      <c r="A1" s="25"/>
      <c r="B1" s="25"/>
      <c r="C1" s="25"/>
      <c r="D1" s="25"/>
      <c r="E1" s="26">
        <v>2013</v>
      </c>
      <c r="F1" s="26"/>
      <c r="G1" s="26"/>
      <c r="H1" s="26"/>
      <c r="I1" s="25"/>
      <c r="J1" s="25"/>
      <c r="K1" s="25"/>
      <c r="L1" s="25"/>
    </row>
    <row r="2" spans="1:13" x14ac:dyDescent="0.25">
      <c r="A2" s="4" t="s">
        <v>0</v>
      </c>
      <c r="B2" s="4" t="s">
        <v>33</v>
      </c>
      <c r="C2" s="4" t="s">
        <v>7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32</v>
      </c>
      <c r="I2" s="4" t="s">
        <v>5</v>
      </c>
      <c r="J2" s="4" t="s">
        <v>6</v>
      </c>
      <c r="K2" s="4" t="s">
        <v>8</v>
      </c>
      <c r="L2" s="4" t="s">
        <v>9</v>
      </c>
      <c r="M2" s="19" t="s">
        <v>132</v>
      </c>
    </row>
    <row r="3" spans="1:13" x14ac:dyDescent="0.25">
      <c r="A3" s="2" t="s">
        <v>10</v>
      </c>
      <c r="B3" s="27" t="s">
        <v>34</v>
      </c>
      <c r="C3" s="2">
        <v>7.93</v>
      </c>
      <c r="D3" s="2">
        <v>23.5</v>
      </c>
      <c r="E3" s="2">
        <v>0.59</v>
      </c>
      <c r="F3" s="2">
        <v>31</v>
      </c>
      <c r="G3" s="2">
        <v>60</v>
      </c>
      <c r="H3" s="2">
        <v>58</v>
      </c>
      <c r="I3" s="2">
        <v>392</v>
      </c>
      <c r="J3" s="2">
        <v>120</v>
      </c>
      <c r="K3" s="2">
        <v>708</v>
      </c>
      <c r="L3" s="2">
        <v>280</v>
      </c>
      <c r="M3" s="21">
        <v>50.258920000000003</v>
      </c>
    </row>
    <row r="4" spans="1:13" x14ac:dyDescent="0.25">
      <c r="A4" s="2" t="s">
        <v>11</v>
      </c>
      <c r="B4" s="27"/>
      <c r="C4" s="2">
        <v>7.86</v>
      </c>
      <c r="D4" s="2">
        <v>23.5</v>
      </c>
      <c r="E4" s="2">
        <v>0.9</v>
      </c>
      <c r="F4" s="2">
        <v>42.81</v>
      </c>
      <c r="G4" s="2">
        <v>69.400000000000006</v>
      </c>
      <c r="H4" s="2">
        <v>63.63</v>
      </c>
      <c r="I4" s="2">
        <v>436</v>
      </c>
      <c r="J4" s="2">
        <v>138.12</v>
      </c>
      <c r="K4" s="2">
        <v>835.18</v>
      </c>
      <c r="L4" s="2">
        <v>372.72</v>
      </c>
      <c r="M4" s="21">
        <v>66.770499999999998</v>
      </c>
    </row>
    <row r="5" spans="1:13" x14ac:dyDescent="0.25">
      <c r="A5" s="2" t="s">
        <v>12</v>
      </c>
      <c r="B5" s="2" t="s">
        <v>35</v>
      </c>
      <c r="C5" s="2">
        <v>7.86</v>
      </c>
      <c r="D5" s="2">
        <v>23.5</v>
      </c>
      <c r="E5" s="2">
        <v>0.9</v>
      </c>
      <c r="F5" s="2">
        <v>42.81</v>
      </c>
      <c r="G5" s="2">
        <v>69.400000000000006</v>
      </c>
      <c r="H5" s="2">
        <v>63.63</v>
      </c>
      <c r="I5" s="2">
        <v>436</v>
      </c>
      <c r="J5" s="2">
        <v>138.12</v>
      </c>
      <c r="K5" s="2">
        <v>835.18</v>
      </c>
      <c r="L5" s="2">
        <v>372.72</v>
      </c>
      <c r="M5" s="21">
        <v>66.770499999999998</v>
      </c>
    </row>
    <row r="6" spans="1:13" x14ac:dyDescent="0.25">
      <c r="A6" s="2" t="s">
        <v>13</v>
      </c>
      <c r="B6" s="28" t="s">
        <v>36</v>
      </c>
      <c r="C6" s="2">
        <v>8.0299999999999994</v>
      </c>
      <c r="D6" s="2">
        <v>23.5</v>
      </c>
      <c r="E6" s="2">
        <v>0.97</v>
      </c>
      <c r="F6" s="2">
        <v>58</v>
      </c>
      <c r="G6" s="2">
        <v>96</v>
      </c>
      <c r="H6" s="2">
        <v>86</v>
      </c>
      <c r="I6" s="2">
        <v>600</v>
      </c>
      <c r="J6" s="2">
        <v>216</v>
      </c>
      <c r="K6" s="2">
        <v>1120</v>
      </c>
      <c r="L6" s="2">
        <v>416</v>
      </c>
      <c r="M6" s="21">
        <v>75.920959999999994</v>
      </c>
    </row>
    <row r="7" spans="1:13" x14ac:dyDescent="0.25">
      <c r="A7" s="2" t="s">
        <v>14</v>
      </c>
      <c r="B7" s="28"/>
      <c r="C7" s="2">
        <v>7.86</v>
      </c>
      <c r="D7" s="2">
        <v>23.5</v>
      </c>
      <c r="E7" s="2">
        <v>0.98</v>
      </c>
      <c r="F7" s="2">
        <v>58</v>
      </c>
      <c r="G7" s="2">
        <v>86</v>
      </c>
      <c r="H7" s="2">
        <v>84</v>
      </c>
      <c r="I7" s="2">
        <v>576</v>
      </c>
      <c r="J7" s="2">
        <v>176</v>
      </c>
      <c r="K7" s="2">
        <v>1038</v>
      </c>
      <c r="L7" s="2">
        <v>344</v>
      </c>
      <c r="M7" s="21">
        <v>74.099469999999997</v>
      </c>
    </row>
    <row r="8" spans="1:13" x14ac:dyDescent="0.25">
      <c r="A8" s="2" t="s">
        <v>15</v>
      </c>
      <c r="B8" s="2" t="s">
        <v>38</v>
      </c>
      <c r="C8" s="2">
        <v>7.86</v>
      </c>
      <c r="D8" s="2">
        <v>23.5</v>
      </c>
      <c r="E8" s="2">
        <v>0.84</v>
      </c>
      <c r="F8" s="2">
        <v>42</v>
      </c>
      <c r="G8" s="2">
        <v>64</v>
      </c>
      <c r="H8" s="2">
        <v>61</v>
      </c>
      <c r="I8" s="2">
        <v>416</v>
      </c>
      <c r="J8" s="2">
        <v>80</v>
      </c>
      <c r="K8" s="2">
        <v>680</v>
      </c>
      <c r="L8" s="2">
        <v>360</v>
      </c>
      <c r="M8" s="21">
        <v>63.032719999999998</v>
      </c>
    </row>
    <row r="9" spans="1:13" x14ac:dyDescent="0.25">
      <c r="A9" s="2" t="s">
        <v>16</v>
      </c>
      <c r="B9" s="2" t="s">
        <v>39</v>
      </c>
      <c r="C9" s="2">
        <v>7.86</v>
      </c>
      <c r="D9" s="2">
        <v>23.5</v>
      </c>
      <c r="E9" s="2">
        <v>0.9</v>
      </c>
      <c r="F9" s="2">
        <v>42.81</v>
      </c>
      <c r="G9" s="2">
        <v>69.400000000000006</v>
      </c>
      <c r="H9" s="2">
        <v>63.63</v>
      </c>
      <c r="I9" s="2">
        <v>436</v>
      </c>
      <c r="J9" s="2">
        <v>138.12</v>
      </c>
      <c r="K9" s="2">
        <v>835.18</v>
      </c>
      <c r="L9" s="2">
        <v>372.72</v>
      </c>
      <c r="M9" s="21">
        <v>66.770499999999998</v>
      </c>
    </row>
    <row r="10" spans="1:13" x14ac:dyDescent="0.25">
      <c r="A10" s="2" t="s">
        <v>17</v>
      </c>
      <c r="B10" s="2" t="s">
        <v>40</v>
      </c>
      <c r="C10" s="2">
        <v>7.6</v>
      </c>
      <c r="D10" s="2">
        <v>23.5</v>
      </c>
      <c r="E10" s="3">
        <v>0.82</v>
      </c>
      <c r="F10" s="3">
        <v>13</v>
      </c>
      <c r="G10" s="2">
        <v>36</v>
      </c>
      <c r="H10" s="2">
        <v>37</v>
      </c>
      <c r="I10" s="2">
        <v>248</v>
      </c>
      <c r="J10" s="2">
        <v>138.12</v>
      </c>
      <c r="K10" s="2">
        <v>486</v>
      </c>
      <c r="L10" s="2">
        <v>216</v>
      </c>
      <c r="M10" s="21">
        <v>55.308300000000003</v>
      </c>
    </row>
    <row r="11" spans="1:13" x14ac:dyDescent="0.25">
      <c r="A11" s="2" t="s">
        <v>18</v>
      </c>
      <c r="B11" s="2" t="s">
        <v>41</v>
      </c>
      <c r="C11" s="2">
        <v>7.8</v>
      </c>
      <c r="D11" s="3">
        <v>44.9</v>
      </c>
      <c r="E11" s="3">
        <v>0.47</v>
      </c>
      <c r="F11" s="2">
        <v>69</v>
      </c>
      <c r="G11" s="2">
        <v>118</v>
      </c>
      <c r="H11" s="2">
        <v>75</v>
      </c>
      <c r="I11" s="2">
        <v>520</v>
      </c>
      <c r="J11" s="2">
        <v>312</v>
      </c>
      <c r="K11" s="2">
        <v>1376</v>
      </c>
      <c r="L11" s="2">
        <v>384</v>
      </c>
      <c r="M11" s="21">
        <v>48.851190000000003</v>
      </c>
    </row>
    <row r="12" spans="1:13" x14ac:dyDescent="0.25">
      <c r="A12" s="2" t="s">
        <v>19</v>
      </c>
      <c r="B12" s="2" t="s">
        <v>42</v>
      </c>
      <c r="C12" s="3">
        <v>8.1199999999999992</v>
      </c>
      <c r="D12" s="2">
        <v>23.5</v>
      </c>
      <c r="E12" s="2">
        <v>0.57999999999999996</v>
      </c>
      <c r="F12" s="2">
        <v>14</v>
      </c>
      <c r="G12" s="2">
        <v>41</v>
      </c>
      <c r="H12" s="2">
        <v>40</v>
      </c>
      <c r="I12" s="2">
        <v>272</v>
      </c>
      <c r="J12" s="2">
        <v>104</v>
      </c>
      <c r="K12" s="3">
        <v>586</v>
      </c>
      <c r="L12" s="3">
        <v>312</v>
      </c>
      <c r="M12" s="21">
        <v>48.548430000000003</v>
      </c>
    </row>
    <row r="13" spans="1:13" x14ac:dyDescent="0.25">
      <c r="A13" s="2" t="s">
        <v>20</v>
      </c>
      <c r="B13" s="2" t="s">
        <v>45</v>
      </c>
      <c r="C13" s="2">
        <v>7.68</v>
      </c>
      <c r="D13" s="2">
        <v>5.63</v>
      </c>
      <c r="E13" s="2">
        <v>1.22</v>
      </c>
      <c r="F13" s="2">
        <v>23</v>
      </c>
      <c r="G13" s="2">
        <v>43</v>
      </c>
      <c r="H13" s="2">
        <v>41</v>
      </c>
      <c r="I13" s="2">
        <v>280</v>
      </c>
      <c r="J13" s="2">
        <v>84</v>
      </c>
      <c r="K13" s="2">
        <v>610</v>
      </c>
      <c r="L13" s="2">
        <v>400</v>
      </c>
      <c r="M13" s="21">
        <v>76.578720000000004</v>
      </c>
    </row>
    <row r="14" spans="1:13" x14ac:dyDescent="0.25">
      <c r="A14" s="2" t="s">
        <v>21</v>
      </c>
      <c r="B14" s="2" t="s">
        <v>46</v>
      </c>
      <c r="C14" s="2">
        <v>7.68</v>
      </c>
      <c r="D14" s="2">
        <v>23.5</v>
      </c>
      <c r="E14" s="2">
        <v>0.99</v>
      </c>
      <c r="F14" s="2">
        <v>49</v>
      </c>
      <c r="G14" s="2">
        <v>76</v>
      </c>
      <c r="H14" s="2">
        <v>78</v>
      </c>
      <c r="I14" s="2">
        <v>480</v>
      </c>
      <c r="J14" s="2">
        <v>138.12</v>
      </c>
      <c r="K14" s="2">
        <v>920</v>
      </c>
      <c r="L14" s="2">
        <v>496</v>
      </c>
      <c r="M14" s="21">
        <v>72.170580000000001</v>
      </c>
    </row>
    <row r="15" spans="1:13" x14ac:dyDescent="0.25">
      <c r="A15" s="2" t="s">
        <v>22</v>
      </c>
      <c r="B15" s="2" t="s">
        <v>47</v>
      </c>
      <c r="C15" s="2">
        <v>7.86</v>
      </c>
      <c r="D15" s="2">
        <v>23.5</v>
      </c>
      <c r="E15" s="2">
        <v>0.9</v>
      </c>
      <c r="F15" s="2">
        <v>42.81</v>
      </c>
      <c r="G15" s="2">
        <v>69.400000000000006</v>
      </c>
      <c r="H15" s="2">
        <v>63.63</v>
      </c>
      <c r="I15" s="2">
        <v>436</v>
      </c>
      <c r="J15" s="2">
        <v>138.12</v>
      </c>
      <c r="K15" s="2">
        <v>835.18</v>
      </c>
      <c r="L15" s="2">
        <v>372.72</v>
      </c>
      <c r="M15" s="21">
        <v>66.770499999999998</v>
      </c>
    </row>
    <row r="16" spans="1:13" x14ac:dyDescent="0.25">
      <c r="A16" s="2" t="s">
        <v>23</v>
      </c>
      <c r="B16" s="2" t="s">
        <v>48</v>
      </c>
      <c r="C16" s="2">
        <v>7.74</v>
      </c>
      <c r="D16" s="8">
        <v>23.39</v>
      </c>
      <c r="E16" s="2">
        <v>0.9</v>
      </c>
      <c r="F16" s="2">
        <v>23</v>
      </c>
      <c r="G16" s="2">
        <v>36</v>
      </c>
      <c r="H16" s="2">
        <v>35</v>
      </c>
      <c r="I16" s="2">
        <v>240</v>
      </c>
      <c r="J16" s="2">
        <v>138.12</v>
      </c>
      <c r="K16" s="2">
        <v>428</v>
      </c>
      <c r="L16" s="2">
        <v>208</v>
      </c>
      <c r="M16" s="21">
        <v>60.362380000000002</v>
      </c>
    </row>
    <row r="17" spans="1:13" x14ac:dyDescent="0.25">
      <c r="A17" s="2" t="s">
        <v>24</v>
      </c>
      <c r="B17" s="2" t="s">
        <v>49</v>
      </c>
      <c r="C17" s="2">
        <v>7.99</v>
      </c>
      <c r="D17" s="8">
        <v>21.76</v>
      </c>
      <c r="E17" s="8">
        <v>0.75</v>
      </c>
      <c r="F17" s="3">
        <v>58</v>
      </c>
      <c r="G17" s="2">
        <v>94</v>
      </c>
      <c r="H17" s="2">
        <v>87</v>
      </c>
      <c r="I17" s="2">
        <v>600</v>
      </c>
      <c r="J17" s="2">
        <v>138.12</v>
      </c>
      <c r="K17" s="2">
        <v>1020</v>
      </c>
      <c r="L17" s="2">
        <v>504</v>
      </c>
      <c r="M17" s="21">
        <v>64.428799999999995</v>
      </c>
    </row>
    <row r="18" spans="1:13" x14ac:dyDescent="0.25">
      <c r="A18" s="2" t="s">
        <v>25</v>
      </c>
      <c r="B18" s="2" t="s">
        <v>50</v>
      </c>
      <c r="C18" s="2">
        <v>8</v>
      </c>
      <c r="D18" s="2">
        <v>44.9</v>
      </c>
      <c r="E18" s="2">
        <v>0.48</v>
      </c>
      <c r="F18" s="2">
        <v>62</v>
      </c>
      <c r="G18" s="2">
        <v>96</v>
      </c>
      <c r="H18" s="2">
        <v>86</v>
      </c>
      <c r="I18" s="2">
        <v>600</v>
      </c>
      <c r="J18" s="2">
        <v>138.12</v>
      </c>
      <c r="K18" s="2">
        <v>1740</v>
      </c>
      <c r="L18" s="2">
        <v>560</v>
      </c>
      <c r="M18" s="21">
        <v>52.522370000000002</v>
      </c>
    </row>
    <row r="19" spans="1:13" s="6" customFormat="1" x14ac:dyDescent="0.25">
      <c r="A19" s="2" t="s">
        <v>26</v>
      </c>
      <c r="B19" s="5" t="s">
        <v>57</v>
      </c>
      <c r="C19" s="5">
        <v>7.86</v>
      </c>
      <c r="D19" s="5">
        <v>23.5</v>
      </c>
      <c r="E19" s="5">
        <v>0.9</v>
      </c>
      <c r="F19" s="5">
        <v>42.81</v>
      </c>
      <c r="G19" s="5">
        <v>69.400000000000006</v>
      </c>
      <c r="H19" s="5">
        <v>63.63</v>
      </c>
      <c r="I19" s="5">
        <v>436</v>
      </c>
      <c r="J19" s="5">
        <v>138.12</v>
      </c>
      <c r="K19" s="5">
        <v>835.18</v>
      </c>
      <c r="L19" s="5">
        <v>372.72</v>
      </c>
      <c r="M19" s="21">
        <v>66.770499999999998</v>
      </c>
    </row>
    <row r="20" spans="1:13" x14ac:dyDescent="0.25">
      <c r="A20" s="2" t="s">
        <v>27</v>
      </c>
      <c r="B20" s="2" t="s">
        <v>58</v>
      </c>
      <c r="C20" s="2">
        <v>7.82</v>
      </c>
      <c r="D20" s="2">
        <v>23.5</v>
      </c>
      <c r="E20" s="2">
        <v>1.02</v>
      </c>
      <c r="F20" s="2">
        <v>54</v>
      </c>
      <c r="G20" s="2">
        <v>80</v>
      </c>
      <c r="H20" s="2">
        <v>74</v>
      </c>
      <c r="I20" s="2">
        <v>512</v>
      </c>
      <c r="J20" s="2">
        <v>136</v>
      </c>
      <c r="K20" s="2">
        <v>886</v>
      </c>
      <c r="L20" s="2">
        <v>408</v>
      </c>
      <c r="M20" s="21">
        <v>74.319770000000005</v>
      </c>
    </row>
    <row r="21" spans="1:13" x14ac:dyDescent="0.25">
      <c r="A21" s="2" t="s">
        <v>28</v>
      </c>
      <c r="B21" s="2" t="s">
        <v>59</v>
      </c>
      <c r="C21" s="3">
        <v>7.72</v>
      </c>
      <c r="D21" s="3">
        <v>39.450000000000003</v>
      </c>
      <c r="E21" s="3">
        <v>1.22</v>
      </c>
      <c r="F21" s="2">
        <v>45</v>
      </c>
      <c r="G21" s="2">
        <v>72</v>
      </c>
      <c r="H21" s="2">
        <v>68</v>
      </c>
      <c r="I21" s="2">
        <v>464</v>
      </c>
      <c r="J21" s="3">
        <v>72</v>
      </c>
      <c r="K21" s="3">
        <v>682</v>
      </c>
      <c r="L21" s="3">
        <v>400</v>
      </c>
      <c r="M21" s="21">
        <v>83.226179999999999</v>
      </c>
    </row>
    <row r="22" spans="1:13" x14ac:dyDescent="0.25">
      <c r="A22" s="2" t="s">
        <v>29</v>
      </c>
      <c r="B22" s="2" t="s">
        <v>60</v>
      </c>
      <c r="C22" s="2">
        <v>7.9</v>
      </c>
      <c r="D22" s="2">
        <v>23.5</v>
      </c>
      <c r="E22" s="2">
        <v>1.41</v>
      </c>
      <c r="F22" s="2">
        <v>44</v>
      </c>
      <c r="G22" s="2">
        <v>65</v>
      </c>
      <c r="H22" s="2">
        <v>62</v>
      </c>
      <c r="I22" s="2">
        <v>424</v>
      </c>
      <c r="J22" s="3">
        <v>64</v>
      </c>
      <c r="K22" s="2">
        <v>660</v>
      </c>
      <c r="L22" s="2">
        <v>344</v>
      </c>
      <c r="M22" s="21">
        <v>92.453959999999995</v>
      </c>
    </row>
    <row r="23" spans="1:13" x14ac:dyDescent="0.25">
      <c r="A23" s="2" t="s">
        <v>30</v>
      </c>
      <c r="B23" s="2" t="s">
        <v>61</v>
      </c>
      <c r="C23" s="2">
        <v>7.72</v>
      </c>
      <c r="D23" s="2">
        <v>23.5</v>
      </c>
      <c r="E23" s="2">
        <v>1.1200000000000001</v>
      </c>
      <c r="F23" s="2">
        <v>48</v>
      </c>
      <c r="G23" s="2">
        <v>70</v>
      </c>
      <c r="H23" s="2">
        <v>63</v>
      </c>
      <c r="I23" s="2">
        <v>440</v>
      </c>
      <c r="J23" s="2">
        <v>104</v>
      </c>
      <c r="K23" s="2">
        <v>798</v>
      </c>
      <c r="L23" s="2">
        <v>416</v>
      </c>
      <c r="M23" s="21">
        <v>76.707160000000002</v>
      </c>
    </row>
    <row r="24" spans="1:13" x14ac:dyDescent="0.25">
      <c r="A24" s="2" t="s">
        <v>31</v>
      </c>
      <c r="B24" s="2" t="s">
        <v>62</v>
      </c>
      <c r="C24" s="2">
        <v>7.84</v>
      </c>
      <c r="D24" s="2">
        <v>29.56</v>
      </c>
      <c r="E24" s="2">
        <v>0.54</v>
      </c>
      <c r="F24" s="2">
        <v>20</v>
      </c>
      <c r="G24" s="2">
        <v>32</v>
      </c>
      <c r="H24" s="2">
        <v>30</v>
      </c>
      <c r="I24" s="2">
        <v>208</v>
      </c>
      <c r="J24" s="2">
        <v>112</v>
      </c>
      <c r="K24" s="2">
        <v>620</v>
      </c>
      <c r="L24" s="2">
        <v>368</v>
      </c>
      <c r="M24" s="21">
        <v>43.030540000000002</v>
      </c>
    </row>
    <row r="25" spans="1:13" x14ac:dyDescent="0.25">
      <c r="A25" s="2" t="s">
        <v>51</v>
      </c>
      <c r="B25" s="2" t="s">
        <v>63</v>
      </c>
      <c r="C25" s="2">
        <v>7.86</v>
      </c>
      <c r="D25" s="2">
        <v>0.81</v>
      </c>
      <c r="E25" s="2">
        <v>0.9</v>
      </c>
      <c r="F25" s="2">
        <v>17</v>
      </c>
      <c r="G25" s="2">
        <v>24</v>
      </c>
      <c r="H25" s="2">
        <v>25</v>
      </c>
      <c r="I25" s="2">
        <v>168</v>
      </c>
      <c r="J25" s="2">
        <v>16</v>
      </c>
      <c r="K25" s="2">
        <v>338</v>
      </c>
      <c r="L25" s="2">
        <v>264</v>
      </c>
      <c r="M25" s="21">
        <v>58.421889999999998</v>
      </c>
    </row>
    <row r="26" spans="1:13" x14ac:dyDescent="0.25">
      <c r="A26" s="2" t="s">
        <v>52</v>
      </c>
      <c r="B26" s="2" t="s">
        <v>64</v>
      </c>
      <c r="C26" s="2">
        <v>8</v>
      </c>
      <c r="D26" s="2">
        <v>1.0900000000000001</v>
      </c>
      <c r="E26" s="2">
        <v>0.88</v>
      </c>
      <c r="F26" s="2">
        <v>52</v>
      </c>
      <c r="G26" s="2">
        <v>80</v>
      </c>
      <c r="H26" s="2">
        <v>72</v>
      </c>
      <c r="I26" s="2">
        <v>504</v>
      </c>
      <c r="J26" s="2">
        <v>160</v>
      </c>
      <c r="K26" s="2">
        <v>898</v>
      </c>
      <c r="L26" s="2">
        <v>336</v>
      </c>
      <c r="M26" s="21">
        <v>67.120149999999995</v>
      </c>
    </row>
    <row r="27" spans="1:13" x14ac:dyDescent="0.25">
      <c r="A27" s="2" t="s">
        <v>53</v>
      </c>
      <c r="B27" s="2" t="s">
        <v>65</v>
      </c>
      <c r="C27" s="2">
        <v>7.9</v>
      </c>
      <c r="D27" s="2">
        <v>23.5</v>
      </c>
      <c r="E27" s="2">
        <v>0.69</v>
      </c>
      <c r="F27" s="2">
        <v>48</v>
      </c>
      <c r="G27" s="2">
        <v>78</v>
      </c>
      <c r="H27" s="2">
        <v>73</v>
      </c>
      <c r="I27" s="2">
        <v>504</v>
      </c>
      <c r="J27" s="2">
        <v>376</v>
      </c>
      <c r="K27" s="2">
        <v>958</v>
      </c>
      <c r="L27" s="2">
        <v>376</v>
      </c>
      <c r="M27" s="21">
        <v>58.432560000000002</v>
      </c>
    </row>
    <row r="28" spans="1:13" x14ac:dyDescent="0.25">
      <c r="A28" s="2" t="s">
        <v>54</v>
      </c>
      <c r="B28" s="2" t="s">
        <v>66</v>
      </c>
      <c r="C28" s="2">
        <v>7.86</v>
      </c>
      <c r="D28" s="2">
        <v>23.5</v>
      </c>
      <c r="E28" s="2">
        <v>0.9</v>
      </c>
      <c r="F28" s="2">
        <v>42.81</v>
      </c>
      <c r="G28" s="2">
        <v>69.400000000000006</v>
      </c>
      <c r="H28" s="2">
        <v>63.63</v>
      </c>
      <c r="I28" s="2">
        <v>436</v>
      </c>
      <c r="J28" s="2">
        <v>138.12</v>
      </c>
      <c r="K28" s="2">
        <v>835.18</v>
      </c>
      <c r="L28" s="2">
        <v>372.72</v>
      </c>
      <c r="M28" s="21">
        <v>66.770499999999998</v>
      </c>
    </row>
    <row r="29" spans="1:13" x14ac:dyDescent="0.25">
      <c r="A29" s="2" t="s">
        <v>55</v>
      </c>
      <c r="B29" s="2" t="s">
        <v>67</v>
      </c>
      <c r="C29" s="2">
        <v>8.0299999999999994</v>
      </c>
      <c r="D29" s="2">
        <v>23.5</v>
      </c>
      <c r="E29" s="2">
        <v>0.78</v>
      </c>
      <c r="F29" s="2">
        <v>58</v>
      </c>
      <c r="G29" s="2">
        <v>96</v>
      </c>
      <c r="H29" s="2">
        <v>86</v>
      </c>
      <c r="I29" s="2">
        <v>600</v>
      </c>
      <c r="J29" s="2">
        <v>128</v>
      </c>
      <c r="K29" s="2">
        <v>968</v>
      </c>
      <c r="L29" s="2">
        <v>448</v>
      </c>
      <c r="M29" s="21">
        <v>66.12227</v>
      </c>
    </row>
    <row r="30" spans="1:13" x14ac:dyDescent="0.25">
      <c r="A30" s="2" t="s">
        <v>56</v>
      </c>
      <c r="B30" s="2" t="s">
        <v>68</v>
      </c>
      <c r="C30" s="2">
        <v>7.8</v>
      </c>
      <c r="D30" s="2">
        <v>23.5</v>
      </c>
      <c r="E30" s="2">
        <v>1.49</v>
      </c>
      <c r="F30" s="11">
        <v>56</v>
      </c>
      <c r="G30" s="11">
        <v>84</v>
      </c>
      <c r="H30" s="11">
        <v>79</v>
      </c>
      <c r="I30" s="11">
        <v>544</v>
      </c>
      <c r="J30" s="2">
        <v>88</v>
      </c>
      <c r="K30" s="2">
        <v>854</v>
      </c>
      <c r="L30" s="2">
        <v>360</v>
      </c>
      <c r="M30" s="21">
        <v>98.563050000000004</v>
      </c>
    </row>
  </sheetData>
  <mergeCells count="5">
    <mergeCell ref="A1:D1"/>
    <mergeCell ref="E1:H1"/>
    <mergeCell ref="I1:L1"/>
    <mergeCell ref="B3:B4"/>
    <mergeCell ref="B6:B7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10" workbookViewId="0">
      <selection activeCell="O9" sqref="O9"/>
    </sheetView>
  </sheetViews>
  <sheetFormatPr defaultColWidth="12" defaultRowHeight="15" x14ac:dyDescent="0.25"/>
  <cols>
    <col min="1" max="1" width="8.85546875" bestFit="1" customWidth="1"/>
    <col min="2" max="2" width="13.7109375" bestFit="1" customWidth="1"/>
    <col min="3" max="3" width="5" bestFit="1" customWidth="1"/>
    <col min="4" max="4" width="8.85546875" bestFit="1" customWidth="1"/>
    <col min="5" max="5" width="9.5703125" bestFit="1" customWidth="1"/>
    <col min="6" max="6" width="9.85546875" bestFit="1" customWidth="1"/>
    <col min="7" max="7" width="9" bestFit="1" customWidth="1"/>
    <col min="8" max="8" width="12.28515625" bestFit="1" customWidth="1"/>
    <col min="9" max="9" width="10.42578125" bestFit="1" customWidth="1"/>
    <col min="10" max="10" width="8.42578125" bestFit="1" customWidth="1"/>
    <col min="11" max="11" width="5" bestFit="1" customWidth="1"/>
    <col min="12" max="12" width="11" bestFit="1" customWidth="1"/>
    <col min="13" max="13" width="8.5703125" bestFit="1" customWidth="1"/>
  </cols>
  <sheetData>
    <row r="1" spans="1:13" ht="31.5" x14ac:dyDescent="0.5">
      <c r="A1" s="25"/>
      <c r="B1" s="25"/>
      <c r="C1" s="25"/>
      <c r="D1" s="25"/>
      <c r="E1" s="26">
        <v>2014</v>
      </c>
      <c r="F1" s="26"/>
      <c r="G1" s="26"/>
      <c r="H1" s="26"/>
      <c r="I1" s="25"/>
      <c r="J1" s="25"/>
      <c r="K1" s="25"/>
      <c r="L1" s="25"/>
    </row>
    <row r="2" spans="1:13" x14ac:dyDescent="0.25">
      <c r="A2" s="4" t="s">
        <v>0</v>
      </c>
      <c r="B2" s="4" t="s">
        <v>33</v>
      </c>
      <c r="C2" s="4" t="s">
        <v>7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32</v>
      </c>
      <c r="I2" s="4" t="s">
        <v>5</v>
      </c>
      <c r="J2" s="4" t="s">
        <v>6</v>
      </c>
      <c r="K2" s="4" t="s">
        <v>8</v>
      </c>
      <c r="L2" s="4" t="s">
        <v>9</v>
      </c>
      <c r="M2" s="19" t="s">
        <v>132</v>
      </c>
    </row>
    <row r="3" spans="1:13" x14ac:dyDescent="0.25">
      <c r="A3" s="2" t="s">
        <v>10</v>
      </c>
      <c r="B3" s="27" t="s">
        <v>34</v>
      </c>
      <c r="C3" s="2">
        <v>7.26</v>
      </c>
      <c r="D3" s="2">
        <v>9.8000000000000007</v>
      </c>
      <c r="E3" s="2">
        <v>0.92</v>
      </c>
      <c r="F3" s="2">
        <v>22</v>
      </c>
      <c r="G3" s="2">
        <v>43</v>
      </c>
      <c r="H3" s="2">
        <v>41</v>
      </c>
      <c r="I3" s="2">
        <v>280</v>
      </c>
      <c r="J3" s="2">
        <v>60</v>
      </c>
      <c r="K3" s="2">
        <v>434</v>
      </c>
      <c r="L3" s="2">
        <v>240</v>
      </c>
      <c r="M3" s="21">
        <v>57.207039999999999</v>
      </c>
    </row>
    <row r="4" spans="1:13" x14ac:dyDescent="0.25">
      <c r="A4" s="2" t="s">
        <v>11</v>
      </c>
      <c r="B4" s="27"/>
      <c r="C4" s="2">
        <v>7.74</v>
      </c>
      <c r="D4" s="2">
        <v>17.87</v>
      </c>
      <c r="E4" s="2">
        <v>1.1599999999999999</v>
      </c>
      <c r="F4" s="2">
        <v>46</v>
      </c>
      <c r="G4" s="2">
        <v>75</v>
      </c>
      <c r="H4" s="2">
        <v>72</v>
      </c>
      <c r="I4" s="2">
        <v>488</v>
      </c>
      <c r="J4" s="2">
        <v>76</v>
      </c>
      <c r="K4" s="2">
        <v>784</v>
      </c>
      <c r="L4" s="2">
        <v>320</v>
      </c>
      <c r="M4" s="21">
        <v>79.566389999999998</v>
      </c>
    </row>
    <row r="5" spans="1:13" s="6" customFormat="1" x14ac:dyDescent="0.25">
      <c r="A5" s="5" t="s">
        <v>12</v>
      </c>
      <c r="B5" s="5" t="s">
        <v>35</v>
      </c>
      <c r="C5" s="5">
        <v>7.38</v>
      </c>
      <c r="D5" s="5">
        <v>17.87</v>
      </c>
      <c r="E5" s="5">
        <v>0.23</v>
      </c>
      <c r="F5" s="5">
        <v>48</v>
      </c>
      <c r="G5" s="5">
        <v>94</v>
      </c>
      <c r="H5" s="5">
        <v>87</v>
      </c>
      <c r="I5" s="5">
        <v>600</v>
      </c>
      <c r="J5" s="5">
        <v>120</v>
      </c>
      <c r="K5" s="5">
        <v>1018</v>
      </c>
      <c r="L5" s="5">
        <v>272</v>
      </c>
      <c r="M5" s="21">
        <v>31.551110000000001</v>
      </c>
    </row>
    <row r="6" spans="1:13" x14ac:dyDescent="0.25">
      <c r="A6" s="2" t="s">
        <v>13</v>
      </c>
      <c r="B6" s="28" t="s">
        <v>36</v>
      </c>
      <c r="C6" s="2">
        <v>7.61</v>
      </c>
      <c r="D6" s="2">
        <v>15.78</v>
      </c>
      <c r="E6" s="2">
        <v>0.92</v>
      </c>
      <c r="F6" s="2">
        <v>30</v>
      </c>
      <c r="G6" s="2">
        <v>59</v>
      </c>
      <c r="H6" s="2">
        <v>56</v>
      </c>
      <c r="I6" s="2">
        <v>384</v>
      </c>
      <c r="J6" s="2">
        <v>112</v>
      </c>
      <c r="K6" s="2">
        <v>642</v>
      </c>
      <c r="L6" s="2">
        <v>384</v>
      </c>
      <c r="M6" s="21">
        <v>63.691839999999999</v>
      </c>
    </row>
    <row r="7" spans="1:13" x14ac:dyDescent="0.25">
      <c r="A7" s="2" t="s">
        <v>14</v>
      </c>
      <c r="B7" s="28"/>
      <c r="C7" s="2">
        <v>7.68</v>
      </c>
      <c r="D7" s="2">
        <v>17.87</v>
      </c>
      <c r="E7" s="2">
        <v>1.05</v>
      </c>
      <c r="F7" s="2">
        <v>58</v>
      </c>
      <c r="G7" s="2">
        <v>94</v>
      </c>
      <c r="H7" s="2">
        <v>87</v>
      </c>
      <c r="I7" s="2">
        <v>600</v>
      </c>
      <c r="J7" s="2">
        <v>164</v>
      </c>
      <c r="K7" s="2">
        <v>1051</v>
      </c>
      <c r="L7" s="2">
        <v>368</v>
      </c>
      <c r="M7" s="21">
        <v>76.352429999999998</v>
      </c>
    </row>
    <row r="8" spans="1:13" x14ac:dyDescent="0.25">
      <c r="A8" s="2" t="s">
        <v>15</v>
      </c>
      <c r="B8" s="2" t="s">
        <v>38</v>
      </c>
      <c r="C8" s="2">
        <v>7.68</v>
      </c>
      <c r="D8" s="2">
        <v>17.87</v>
      </c>
      <c r="E8" s="2">
        <v>0.74</v>
      </c>
      <c r="F8" s="2">
        <v>58</v>
      </c>
      <c r="G8" s="2">
        <v>94</v>
      </c>
      <c r="H8" s="2">
        <v>87</v>
      </c>
      <c r="I8" s="2">
        <v>600</v>
      </c>
      <c r="J8" s="2">
        <v>152</v>
      </c>
      <c r="K8" s="2">
        <v>1024</v>
      </c>
      <c r="L8" s="2">
        <v>344</v>
      </c>
      <c r="M8" s="21">
        <v>60.489080000000001</v>
      </c>
    </row>
    <row r="9" spans="1:13" x14ac:dyDescent="0.25">
      <c r="A9" s="2" t="s">
        <v>16</v>
      </c>
      <c r="B9" s="2" t="s">
        <v>39</v>
      </c>
      <c r="C9" s="2">
        <v>7.86</v>
      </c>
      <c r="D9" s="2">
        <v>26.08</v>
      </c>
      <c r="E9" s="2">
        <v>0.49</v>
      </c>
      <c r="F9" s="2">
        <v>24</v>
      </c>
      <c r="G9" s="2">
        <v>36</v>
      </c>
      <c r="H9" s="2">
        <v>36</v>
      </c>
      <c r="I9" s="2">
        <v>240</v>
      </c>
      <c r="J9" s="2">
        <v>220</v>
      </c>
      <c r="K9" s="2">
        <v>848</v>
      </c>
      <c r="L9" s="2">
        <v>424</v>
      </c>
      <c r="M9" s="21">
        <v>41.838479999999997</v>
      </c>
    </row>
    <row r="10" spans="1:13" x14ac:dyDescent="0.25">
      <c r="A10" s="5" t="s">
        <v>17</v>
      </c>
      <c r="B10" s="2" t="s">
        <v>40</v>
      </c>
      <c r="C10" s="2">
        <v>7.46</v>
      </c>
      <c r="D10" s="3">
        <v>22.72</v>
      </c>
      <c r="E10" s="2">
        <v>0.92</v>
      </c>
      <c r="F10" s="3">
        <v>20</v>
      </c>
      <c r="G10" s="2">
        <v>41</v>
      </c>
      <c r="H10" s="2">
        <v>40</v>
      </c>
      <c r="I10" s="2">
        <v>272</v>
      </c>
      <c r="J10" s="2">
        <v>98.09</v>
      </c>
      <c r="K10" s="2">
        <v>426</v>
      </c>
      <c r="L10" s="2">
        <v>248</v>
      </c>
      <c r="M10" s="21">
        <v>59.63205</v>
      </c>
    </row>
    <row r="11" spans="1:13" x14ac:dyDescent="0.25">
      <c r="A11" s="2" t="s">
        <v>18</v>
      </c>
      <c r="B11" s="2" t="s">
        <v>41</v>
      </c>
      <c r="C11" s="2">
        <v>7.3</v>
      </c>
      <c r="D11" s="3">
        <v>15.45</v>
      </c>
      <c r="E11" s="2">
        <v>1.49</v>
      </c>
      <c r="F11" s="2">
        <v>18</v>
      </c>
      <c r="G11" s="2">
        <v>33</v>
      </c>
      <c r="H11" s="2">
        <v>33</v>
      </c>
      <c r="I11" s="2">
        <v>224</v>
      </c>
      <c r="J11" s="3">
        <v>40</v>
      </c>
      <c r="K11" s="2">
        <v>458</v>
      </c>
      <c r="L11" s="2">
        <v>296</v>
      </c>
      <c r="M11" s="21">
        <v>85.686719999999994</v>
      </c>
    </row>
    <row r="12" spans="1:13" x14ac:dyDescent="0.25">
      <c r="A12" s="2" t="s">
        <v>19</v>
      </c>
      <c r="B12" s="2" t="s">
        <v>42</v>
      </c>
      <c r="C12" s="3">
        <v>7.38</v>
      </c>
      <c r="D12" s="2">
        <v>44.3</v>
      </c>
      <c r="E12" s="2">
        <v>0.92</v>
      </c>
      <c r="F12" s="3">
        <v>58</v>
      </c>
      <c r="G12" s="2">
        <v>94</v>
      </c>
      <c r="H12" s="2">
        <v>87</v>
      </c>
      <c r="I12" s="2">
        <v>600</v>
      </c>
      <c r="J12" s="3">
        <v>72</v>
      </c>
      <c r="K12" s="3">
        <v>872</v>
      </c>
      <c r="L12" s="3">
        <v>448</v>
      </c>
      <c r="M12" s="21">
        <v>68.523200000000003</v>
      </c>
    </row>
    <row r="13" spans="1:13" x14ac:dyDescent="0.25">
      <c r="A13" s="2" t="s">
        <v>20</v>
      </c>
      <c r="B13" s="2" t="s">
        <v>45</v>
      </c>
      <c r="C13" s="2">
        <v>7.39</v>
      </c>
      <c r="D13" s="2">
        <v>3.24</v>
      </c>
      <c r="E13" s="2">
        <v>0.73</v>
      </c>
      <c r="F13" s="2">
        <v>20</v>
      </c>
      <c r="G13" s="2">
        <v>35</v>
      </c>
      <c r="H13" s="2">
        <v>34</v>
      </c>
      <c r="I13" s="2">
        <v>232</v>
      </c>
      <c r="J13" s="2">
        <v>36</v>
      </c>
      <c r="K13" s="2">
        <v>432</v>
      </c>
      <c r="L13" s="2">
        <v>312</v>
      </c>
      <c r="M13" s="21">
        <v>47.380699999999997</v>
      </c>
    </row>
    <row r="14" spans="1:13" x14ac:dyDescent="0.25">
      <c r="A14" s="2" t="s">
        <v>21</v>
      </c>
      <c r="B14" s="2" t="s">
        <v>46</v>
      </c>
      <c r="C14" s="2">
        <v>7.94</v>
      </c>
      <c r="D14" s="2">
        <v>44.3</v>
      </c>
      <c r="E14" s="2">
        <v>0.68</v>
      </c>
      <c r="F14" s="2">
        <v>42</v>
      </c>
      <c r="G14" s="2">
        <v>65</v>
      </c>
      <c r="H14" s="2">
        <v>62</v>
      </c>
      <c r="I14" s="2">
        <v>424</v>
      </c>
      <c r="J14" s="2">
        <v>98.09</v>
      </c>
      <c r="K14" s="2">
        <v>664</v>
      </c>
      <c r="L14" s="2">
        <v>408</v>
      </c>
      <c r="M14" s="21">
        <v>57.111699999999999</v>
      </c>
    </row>
    <row r="15" spans="1:13" x14ac:dyDescent="0.25">
      <c r="A15" s="5" t="s">
        <v>22</v>
      </c>
      <c r="B15" s="2" t="s">
        <v>47</v>
      </c>
      <c r="C15" s="2">
        <v>7.42</v>
      </c>
      <c r="D15" s="2">
        <v>18.440000000000001</v>
      </c>
      <c r="E15" s="2">
        <v>1.24</v>
      </c>
      <c r="F15" s="2">
        <v>21</v>
      </c>
      <c r="G15" s="2">
        <v>36</v>
      </c>
      <c r="H15" s="2">
        <v>36</v>
      </c>
      <c r="I15" s="2">
        <v>248</v>
      </c>
      <c r="J15" s="2">
        <v>98.09</v>
      </c>
      <c r="K15" s="2">
        <v>394</v>
      </c>
      <c r="L15" s="2">
        <v>264</v>
      </c>
      <c r="M15" s="21">
        <v>74.695819999999998</v>
      </c>
    </row>
    <row r="16" spans="1:13" x14ac:dyDescent="0.25">
      <c r="A16" s="2" t="s">
        <v>23</v>
      </c>
      <c r="B16" s="2" t="s">
        <v>48</v>
      </c>
      <c r="C16" s="7">
        <v>7.36</v>
      </c>
      <c r="D16" s="8">
        <v>27.98</v>
      </c>
      <c r="E16" s="2">
        <v>0.92</v>
      </c>
      <c r="F16" s="3">
        <v>26</v>
      </c>
      <c r="G16" s="2">
        <v>49</v>
      </c>
      <c r="H16" s="2">
        <v>47</v>
      </c>
      <c r="I16" s="2">
        <v>328</v>
      </c>
      <c r="J16" s="2">
        <v>92</v>
      </c>
      <c r="K16" s="7">
        <v>478</v>
      </c>
      <c r="L16" s="7">
        <v>288</v>
      </c>
      <c r="M16" s="21">
        <v>60.313110000000002</v>
      </c>
    </row>
    <row r="17" spans="1:13" x14ac:dyDescent="0.25">
      <c r="A17" s="2" t="s">
        <v>24</v>
      </c>
      <c r="B17" s="2" t="s">
        <v>49</v>
      </c>
      <c r="C17" s="2">
        <v>7.46</v>
      </c>
      <c r="D17" s="8">
        <v>1.05</v>
      </c>
      <c r="E17" s="2">
        <v>0.92</v>
      </c>
      <c r="F17" s="3">
        <v>34</v>
      </c>
      <c r="G17" s="2">
        <v>62</v>
      </c>
      <c r="H17" s="2">
        <v>58</v>
      </c>
      <c r="I17" s="2">
        <v>400</v>
      </c>
      <c r="J17" s="2">
        <v>98.09</v>
      </c>
      <c r="K17" s="2">
        <v>834</v>
      </c>
      <c r="L17" s="2">
        <v>392</v>
      </c>
      <c r="M17" s="21">
        <v>61.955150000000003</v>
      </c>
    </row>
    <row r="18" spans="1:13" x14ac:dyDescent="0.25">
      <c r="A18" s="2" t="s">
        <v>25</v>
      </c>
      <c r="B18" s="2" t="s">
        <v>50</v>
      </c>
      <c r="C18" s="2">
        <v>7.1</v>
      </c>
      <c r="D18" s="2">
        <v>31.53</v>
      </c>
      <c r="E18" s="2">
        <v>1.21</v>
      </c>
      <c r="F18" s="2">
        <v>58</v>
      </c>
      <c r="G18" s="2">
        <v>94</v>
      </c>
      <c r="H18" s="2">
        <v>86</v>
      </c>
      <c r="I18" s="2">
        <v>600</v>
      </c>
      <c r="J18" s="2">
        <v>98.09</v>
      </c>
      <c r="K18" s="2">
        <v>1372</v>
      </c>
      <c r="L18" s="2">
        <v>448</v>
      </c>
      <c r="M18" s="21">
        <v>80.182770000000005</v>
      </c>
    </row>
    <row r="19" spans="1:13" s="6" customFormat="1" x14ac:dyDescent="0.25">
      <c r="A19" s="2" t="s">
        <v>26</v>
      </c>
      <c r="B19" s="5" t="s">
        <v>57</v>
      </c>
      <c r="C19" s="5">
        <v>7.57</v>
      </c>
      <c r="D19" s="5">
        <v>17.87</v>
      </c>
      <c r="E19" s="5">
        <v>0.61</v>
      </c>
      <c r="F19" s="14">
        <v>48</v>
      </c>
      <c r="G19" s="5">
        <v>94</v>
      </c>
      <c r="H19" s="5">
        <v>87</v>
      </c>
      <c r="I19" s="5">
        <v>600</v>
      </c>
      <c r="J19" s="5">
        <v>156</v>
      </c>
      <c r="K19" s="5">
        <v>1058</v>
      </c>
      <c r="L19" s="5">
        <v>296</v>
      </c>
      <c r="M19" s="21">
        <v>52.727760000000004</v>
      </c>
    </row>
    <row r="20" spans="1:13" x14ac:dyDescent="0.25">
      <c r="A20" s="5" t="s">
        <v>27</v>
      </c>
      <c r="B20" s="2" t="s">
        <v>58</v>
      </c>
      <c r="C20" s="2">
        <v>7.07</v>
      </c>
      <c r="D20" s="3">
        <v>28.44</v>
      </c>
      <c r="E20" s="2">
        <v>0.72</v>
      </c>
      <c r="F20" s="3">
        <v>44</v>
      </c>
      <c r="G20" s="2">
        <v>68</v>
      </c>
      <c r="H20" s="2">
        <v>66</v>
      </c>
      <c r="I20" s="2">
        <v>448</v>
      </c>
      <c r="J20" s="2">
        <v>112</v>
      </c>
      <c r="K20" s="2">
        <v>786</v>
      </c>
      <c r="L20" s="2">
        <v>288</v>
      </c>
      <c r="M20" s="21">
        <v>50.792140000000003</v>
      </c>
    </row>
    <row r="21" spans="1:13" x14ac:dyDescent="0.25">
      <c r="A21" s="2" t="s">
        <v>28</v>
      </c>
      <c r="B21" s="2" t="s">
        <v>59</v>
      </c>
      <c r="C21" s="3">
        <v>7.8</v>
      </c>
      <c r="D21" s="3">
        <v>11.71</v>
      </c>
      <c r="E21" s="3">
        <v>0.45</v>
      </c>
      <c r="F21" s="3">
        <v>34</v>
      </c>
      <c r="G21" s="2">
        <v>52</v>
      </c>
      <c r="H21" s="2">
        <v>51</v>
      </c>
      <c r="I21" s="2">
        <v>344</v>
      </c>
      <c r="J21" s="3">
        <v>88</v>
      </c>
      <c r="K21" s="3">
        <v>564</v>
      </c>
      <c r="L21" s="3">
        <v>272</v>
      </c>
      <c r="M21" s="21">
        <v>40.063510000000001</v>
      </c>
    </row>
    <row r="22" spans="1:13" x14ac:dyDescent="0.25">
      <c r="A22" s="2" t="s">
        <v>29</v>
      </c>
      <c r="B22" s="2" t="s">
        <v>60</v>
      </c>
      <c r="C22" s="2">
        <v>7.38</v>
      </c>
      <c r="D22" s="2">
        <v>17.649999999999999</v>
      </c>
      <c r="E22" s="3">
        <v>1.07</v>
      </c>
      <c r="F22" s="3">
        <v>40</v>
      </c>
      <c r="G22" s="2">
        <v>80</v>
      </c>
      <c r="H22" s="2">
        <v>74</v>
      </c>
      <c r="I22" s="2">
        <v>512</v>
      </c>
      <c r="J22" s="3">
        <v>88</v>
      </c>
      <c r="K22" s="2">
        <v>822</v>
      </c>
      <c r="L22" s="2">
        <v>288</v>
      </c>
      <c r="M22" s="21">
        <v>72.052250000000001</v>
      </c>
    </row>
    <row r="23" spans="1:13" x14ac:dyDescent="0.25">
      <c r="A23" s="2" t="s">
        <v>30</v>
      </c>
      <c r="B23" s="2" t="s">
        <v>61</v>
      </c>
      <c r="C23" s="2">
        <v>7.76</v>
      </c>
      <c r="D23" s="2">
        <v>4.9000000000000004</v>
      </c>
      <c r="E23" s="2">
        <v>1.21</v>
      </c>
      <c r="F23" s="2">
        <v>20</v>
      </c>
      <c r="G23" s="2">
        <v>32</v>
      </c>
      <c r="H23" s="2">
        <v>32</v>
      </c>
      <c r="I23" s="2">
        <v>216</v>
      </c>
      <c r="J23" s="2">
        <v>64</v>
      </c>
      <c r="K23" s="2">
        <v>466</v>
      </c>
      <c r="L23" s="2">
        <v>304</v>
      </c>
      <c r="M23" s="21">
        <v>74.905600000000007</v>
      </c>
    </row>
    <row r="24" spans="1:13" x14ac:dyDescent="0.25">
      <c r="A24" s="2" t="s">
        <v>31</v>
      </c>
      <c r="B24" s="2" t="s">
        <v>62</v>
      </c>
      <c r="C24" s="2">
        <v>7.68</v>
      </c>
      <c r="D24" s="2">
        <v>26.37</v>
      </c>
      <c r="E24" s="2">
        <v>0.82</v>
      </c>
      <c r="F24" s="2">
        <v>22</v>
      </c>
      <c r="G24" s="2">
        <v>43</v>
      </c>
      <c r="H24" s="2">
        <v>41</v>
      </c>
      <c r="I24" s="2">
        <v>280</v>
      </c>
      <c r="J24" s="2">
        <v>120</v>
      </c>
      <c r="K24" s="2">
        <v>646</v>
      </c>
      <c r="L24" s="2">
        <v>376</v>
      </c>
      <c r="M24" s="21">
        <v>57.42295</v>
      </c>
    </row>
    <row r="25" spans="1:13" x14ac:dyDescent="0.25">
      <c r="A25" s="5" t="s">
        <v>51</v>
      </c>
      <c r="B25" s="2" t="s">
        <v>63</v>
      </c>
      <c r="C25" s="2">
        <v>7.68</v>
      </c>
      <c r="D25" s="2">
        <v>17.87</v>
      </c>
      <c r="E25" s="2">
        <v>1.35</v>
      </c>
      <c r="F25" s="2">
        <v>34</v>
      </c>
      <c r="G25" s="2">
        <v>65</v>
      </c>
      <c r="H25" s="2">
        <v>62</v>
      </c>
      <c r="I25" s="2">
        <v>424</v>
      </c>
      <c r="J25" s="2">
        <v>80</v>
      </c>
      <c r="K25" s="2">
        <v>710</v>
      </c>
      <c r="L25" s="2">
        <v>368</v>
      </c>
      <c r="M25" s="21">
        <v>87.181700000000006</v>
      </c>
    </row>
    <row r="26" spans="1:13" x14ac:dyDescent="0.25">
      <c r="A26" s="2" t="s">
        <v>52</v>
      </c>
      <c r="B26" s="2" t="s">
        <v>64</v>
      </c>
      <c r="C26" s="2">
        <v>7.68</v>
      </c>
      <c r="D26" s="2">
        <v>13.22</v>
      </c>
      <c r="E26" s="2">
        <v>0.91</v>
      </c>
      <c r="F26" s="2">
        <v>10</v>
      </c>
      <c r="G26" s="2">
        <v>17</v>
      </c>
      <c r="H26" s="2">
        <v>20</v>
      </c>
      <c r="I26" s="2">
        <v>120</v>
      </c>
      <c r="J26" s="2">
        <v>112</v>
      </c>
      <c r="K26" s="2">
        <v>650</v>
      </c>
      <c r="L26" s="2">
        <v>416</v>
      </c>
      <c r="M26" s="21">
        <v>57.895090000000003</v>
      </c>
    </row>
    <row r="27" spans="1:13" x14ac:dyDescent="0.25">
      <c r="A27" s="2" t="s">
        <v>53</v>
      </c>
      <c r="B27" s="2" t="s">
        <v>65</v>
      </c>
      <c r="C27" s="2">
        <v>7.49</v>
      </c>
      <c r="D27" s="2">
        <v>1.45</v>
      </c>
      <c r="E27" s="2">
        <v>1.49</v>
      </c>
      <c r="F27" s="2">
        <v>40</v>
      </c>
      <c r="G27" s="2">
        <v>80</v>
      </c>
      <c r="H27" s="2">
        <v>74</v>
      </c>
      <c r="I27" s="2">
        <v>512</v>
      </c>
      <c r="J27" s="2">
        <v>84</v>
      </c>
      <c r="K27" s="2">
        <v>822</v>
      </c>
      <c r="L27" s="2">
        <v>328</v>
      </c>
      <c r="M27" s="21">
        <v>93.583889999999997</v>
      </c>
    </row>
    <row r="28" spans="1:13" x14ac:dyDescent="0.25">
      <c r="A28" s="2" t="s">
        <v>54</v>
      </c>
      <c r="B28" s="2" t="s">
        <v>66</v>
      </c>
      <c r="C28" s="2">
        <v>7.39</v>
      </c>
      <c r="D28" s="2">
        <v>18.03</v>
      </c>
      <c r="E28" s="2">
        <v>1.24</v>
      </c>
      <c r="F28" s="2">
        <v>14</v>
      </c>
      <c r="G28" s="2">
        <v>25</v>
      </c>
      <c r="H28" s="2">
        <v>26</v>
      </c>
      <c r="I28" s="2">
        <v>176</v>
      </c>
      <c r="J28" s="2">
        <v>28</v>
      </c>
      <c r="K28" s="2">
        <v>282</v>
      </c>
      <c r="L28" s="2">
        <v>128</v>
      </c>
      <c r="M28" s="21">
        <v>72.213260000000005</v>
      </c>
    </row>
    <row r="29" spans="1:13" x14ac:dyDescent="0.25">
      <c r="A29" s="2" t="s">
        <v>55</v>
      </c>
      <c r="B29" s="2" t="s">
        <v>67</v>
      </c>
      <c r="C29" s="2">
        <v>7.96</v>
      </c>
      <c r="D29" s="2">
        <v>8.67</v>
      </c>
      <c r="E29" s="2">
        <v>0.73</v>
      </c>
      <c r="F29" s="2">
        <v>26</v>
      </c>
      <c r="G29" s="2">
        <v>44</v>
      </c>
      <c r="H29" s="2">
        <v>44</v>
      </c>
      <c r="I29" s="2">
        <v>296</v>
      </c>
      <c r="J29" s="2">
        <v>60</v>
      </c>
      <c r="K29" s="2">
        <v>462</v>
      </c>
      <c r="L29" s="2">
        <v>296</v>
      </c>
      <c r="M29" s="21">
        <v>54.379109999999997</v>
      </c>
    </row>
    <row r="30" spans="1:13" x14ac:dyDescent="0.25">
      <c r="A30" s="5" t="s">
        <v>56</v>
      </c>
      <c r="B30" s="2" t="s">
        <v>68</v>
      </c>
      <c r="C30" s="2">
        <v>7.66</v>
      </c>
      <c r="D30" s="2">
        <v>2.16</v>
      </c>
      <c r="E30" s="2">
        <v>0.74</v>
      </c>
      <c r="F30" s="2">
        <v>58</v>
      </c>
      <c r="G30" s="2">
        <v>94</v>
      </c>
      <c r="H30" s="2">
        <v>87</v>
      </c>
      <c r="I30" s="2">
        <v>600</v>
      </c>
      <c r="J30" s="2">
        <v>120</v>
      </c>
      <c r="K30" s="2">
        <v>964</v>
      </c>
      <c r="L30" s="2">
        <v>368</v>
      </c>
      <c r="M30" s="21">
        <v>59.404820000000001</v>
      </c>
    </row>
    <row r="31" spans="1:13" x14ac:dyDescent="0.25">
      <c r="M31" s="21"/>
    </row>
  </sheetData>
  <mergeCells count="5">
    <mergeCell ref="A1:D1"/>
    <mergeCell ref="E1:H1"/>
    <mergeCell ref="I1:L1"/>
    <mergeCell ref="B3:B4"/>
    <mergeCell ref="B6:B7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G8" sqref="G8"/>
    </sheetView>
  </sheetViews>
  <sheetFormatPr defaultRowHeight="15" x14ac:dyDescent="0.25"/>
  <cols>
    <col min="1" max="1" width="8.85546875" bestFit="1" customWidth="1"/>
    <col min="2" max="2" width="13.7109375" bestFit="1" customWidth="1"/>
    <col min="3" max="3" width="5" bestFit="1" customWidth="1"/>
    <col min="4" max="4" width="8.85546875" bestFit="1" customWidth="1"/>
    <col min="5" max="5" width="9.5703125" bestFit="1" customWidth="1"/>
    <col min="6" max="6" width="9.85546875" bestFit="1" customWidth="1"/>
    <col min="7" max="7" width="9" bestFit="1" customWidth="1"/>
    <col min="8" max="8" width="12.28515625" bestFit="1" customWidth="1"/>
    <col min="9" max="9" width="10.42578125" bestFit="1" customWidth="1"/>
    <col min="10" max="10" width="8.42578125" bestFit="1" customWidth="1"/>
    <col min="11" max="11" width="7" bestFit="1" customWidth="1"/>
    <col min="12" max="12" width="11" bestFit="1" customWidth="1"/>
    <col min="13" max="13" width="9" bestFit="1" customWidth="1"/>
  </cols>
  <sheetData>
    <row r="1" spans="1:13" ht="31.5" x14ac:dyDescent="0.5">
      <c r="A1" s="25"/>
      <c r="B1" s="25"/>
      <c r="C1" s="25"/>
      <c r="D1" s="25"/>
      <c r="E1" s="26">
        <v>2017</v>
      </c>
      <c r="F1" s="26"/>
      <c r="G1" s="26"/>
      <c r="H1" s="26"/>
      <c r="I1" s="25"/>
      <c r="J1" s="25"/>
      <c r="K1" s="25"/>
      <c r="L1" s="25"/>
    </row>
    <row r="2" spans="1:13" x14ac:dyDescent="0.25">
      <c r="A2" s="4" t="s">
        <v>0</v>
      </c>
      <c r="B2" s="4" t="s">
        <v>33</v>
      </c>
      <c r="C2" s="4" t="s">
        <v>7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32</v>
      </c>
      <c r="I2" s="4" t="s">
        <v>5</v>
      </c>
      <c r="J2" s="4" t="s">
        <v>6</v>
      </c>
      <c r="K2" s="4" t="s">
        <v>8</v>
      </c>
      <c r="L2" s="4" t="s">
        <v>9</v>
      </c>
      <c r="M2" s="19" t="s">
        <v>132</v>
      </c>
    </row>
    <row r="3" spans="1:13" x14ac:dyDescent="0.25">
      <c r="A3" s="2" t="s">
        <v>10</v>
      </c>
      <c r="B3" s="27" t="s">
        <v>34</v>
      </c>
      <c r="C3" s="2">
        <v>7.59</v>
      </c>
      <c r="D3" s="2">
        <v>12.13</v>
      </c>
      <c r="E3" s="2">
        <v>0.83</v>
      </c>
      <c r="F3" s="2">
        <v>30.74</v>
      </c>
      <c r="G3" s="2">
        <v>38</v>
      </c>
      <c r="H3" s="2">
        <v>34</v>
      </c>
      <c r="I3" s="2">
        <v>240</v>
      </c>
      <c r="J3" s="2">
        <v>68</v>
      </c>
      <c r="K3" s="2">
        <v>638</v>
      </c>
      <c r="L3" s="2">
        <v>452</v>
      </c>
      <c r="M3" s="18">
        <v>55.44021</v>
      </c>
    </row>
    <row r="4" spans="1:13" x14ac:dyDescent="0.25">
      <c r="A4" s="2" t="s">
        <v>11</v>
      </c>
      <c r="B4" s="27"/>
      <c r="C4" s="2">
        <v>7.34</v>
      </c>
      <c r="D4" s="2">
        <v>28.57</v>
      </c>
      <c r="E4" s="2">
        <v>0.41</v>
      </c>
      <c r="F4" s="2">
        <v>35.86</v>
      </c>
      <c r="G4" s="2">
        <v>102</v>
      </c>
      <c r="H4" s="2">
        <v>36</v>
      </c>
      <c r="I4" s="2">
        <v>488</v>
      </c>
      <c r="J4" s="2">
        <v>64</v>
      </c>
      <c r="K4" s="2">
        <v>798</v>
      </c>
      <c r="L4" s="2">
        <v>360</v>
      </c>
      <c r="M4" s="18">
        <v>34.47289</v>
      </c>
    </row>
    <row r="5" spans="1:13" x14ac:dyDescent="0.25">
      <c r="A5" s="2" t="s">
        <v>12</v>
      </c>
      <c r="B5" s="2" t="s">
        <v>35</v>
      </c>
      <c r="C5" s="2">
        <v>7.45</v>
      </c>
      <c r="D5" s="2">
        <v>28.57</v>
      </c>
      <c r="E5" s="2">
        <v>0.83</v>
      </c>
      <c r="F5" s="2">
        <v>37.96</v>
      </c>
      <c r="G5" s="2">
        <v>87.32</v>
      </c>
      <c r="H5" s="2">
        <v>43.54</v>
      </c>
      <c r="I5" s="2">
        <v>381.45</v>
      </c>
      <c r="J5" s="2">
        <v>159.76</v>
      </c>
      <c r="K5" s="2">
        <v>794.64</v>
      </c>
      <c r="L5" s="2">
        <v>300.73</v>
      </c>
      <c r="M5" s="18">
        <v>57.351849999999999</v>
      </c>
    </row>
    <row r="6" spans="1:13" x14ac:dyDescent="0.25">
      <c r="A6" s="2" t="s">
        <v>13</v>
      </c>
      <c r="B6" s="28" t="s">
        <v>36</v>
      </c>
      <c r="C6" s="2">
        <v>7.32</v>
      </c>
      <c r="D6" s="2">
        <v>44.28</v>
      </c>
      <c r="E6" s="2">
        <v>0.83</v>
      </c>
      <c r="F6" s="2">
        <v>25.61</v>
      </c>
      <c r="G6" s="2">
        <v>86</v>
      </c>
      <c r="H6" s="2">
        <v>23</v>
      </c>
      <c r="I6" s="2">
        <v>312</v>
      </c>
      <c r="J6" s="2">
        <v>112</v>
      </c>
      <c r="K6" s="2">
        <v>698</v>
      </c>
      <c r="L6" s="2">
        <v>420</v>
      </c>
      <c r="M6" s="18">
        <v>54.493879999999997</v>
      </c>
    </row>
    <row r="7" spans="1:13" x14ac:dyDescent="0.25">
      <c r="A7" s="2" t="s">
        <v>14</v>
      </c>
      <c r="B7" s="28"/>
      <c r="C7" s="2">
        <v>7.56</v>
      </c>
      <c r="D7" s="2">
        <v>28.57</v>
      </c>
      <c r="E7" s="2">
        <v>1.49</v>
      </c>
      <c r="F7" s="2">
        <v>40.98</v>
      </c>
      <c r="G7" s="2">
        <v>96</v>
      </c>
      <c r="H7" s="2">
        <v>84</v>
      </c>
      <c r="I7" s="2">
        <v>592</v>
      </c>
      <c r="J7" s="2">
        <v>156</v>
      </c>
      <c r="K7" s="2">
        <v>1082</v>
      </c>
      <c r="L7" s="2">
        <v>396</v>
      </c>
      <c r="M7" s="18">
        <v>97.892129999999995</v>
      </c>
    </row>
    <row r="8" spans="1:13" x14ac:dyDescent="0.25">
      <c r="A8" s="2" t="s">
        <v>15</v>
      </c>
      <c r="B8" s="2" t="s">
        <v>38</v>
      </c>
      <c r="C8" s="2">
        <v>7.56</v>
      </c>
      <c r="D8" s="2">
        <v>44.3</v>
      </c>
      <c r="E8" s="2">
        <v>0.78</v>
      </c>
      <c r="F8" s="2">
        <v>25.61</v>
      </c>
      <c r="G8" s="2">
        <v>105</v>
      </c>
      <c r="H8" s="2">
        <v>25</v>
      </c>
      <c r="I8" s="2">
        <v>368</v>
      </c>
      <c r="J8" s="2">
        <v>180</v>
      </c>
      <c r="K8" s="2">
        <v>832</v>
      </c>
      <c r="L8" s="2">
        <v>44</v>
      </c>
      <c r="M8" s="18">
        <v>53.9285</v>
      </c>
    </row>
    <row r="9" spans="1:13" x14ac:dyDescent="0.25">
      <c r="A9" s="2" t="s">
        <v>16</v>
      </c>
      <c r="B9" s="2" t="s">
        <v>39</v>
      </c>
      <c r="C9" s="2">
        <v>7.46</v>
      </c>
      <c r="D9" s="2">
        <v>44.26</v>
      </c>
      <c r="E9" s="2">
        <v>0.96</v>
      </c>
      <c r="F9" s="2">
        <v>30.74</v>
      </c>
      <c r="G9" s="2">
        <v>38</v>
      </c>
      <c r="H9" s="2">
        <v>71</v>
      </c>
      <c r="I9" s="2">
        <v>392</v>
      </c>
      <c r="J9" s="2">
        <v>120</v>
      </c>
      <c r="K9" s="2">
        <v>716</v>
      </c>
      <c r="L9" s="2">
        <v>420</v>
      </c>
      <c r="M9" s="18">
        <v>67.633309999999994</v>
      </c>
    </row>
    <row r="10" spans="1:13" x14ac:dyDescent="0.25">
      <c r="A10" s="2" t="s">
        <v>17</v>
      </c>
      <c r="B10" s="2" t="s">
        <v>40</v>
      </c>
      <c r="C10" s="2">
        <v>7.36</v>
      </c>
      <c r="D10" s="3">
        <v>35.28</v>
      </c>
      <c r="E10" s="2">
        <v>1.49</v>
      </c>
      <c r="F10" s="3">
        <v>46.11</v>
      </c>
      <c r="G10" s="2">
        <v>99</v>
      </c>
      <c r="H10" s="2">
        <v>75</v>
      </c>
      <c r="I10" s="2">
        <v>560</v>
      </c>
      <c r="J10" s="2">
        <v>56</v>
      </c>
      <c r="K10" s="2">
        <v>768</v>
      </c>
      <c r="L10" s="2">
        <v>328</v>
      </c>
      <c r="M10" s="18">
        <v>94.858180000000004</v>
      </c>
    </row>
    <row r="11" spans="1:13" x14ac:dyDescent="0.25">
      <c r="A11" s="2" t="s">
        <v>18</v>
      </c>
      <c r="B11" s="2" t="s">
        <v>41</v>
      </c>
      <c r="C11" s="2">
        <v>7.38</v>
      </c>
      <c r="D11" s="3">
        <v>44.26</v>
      </c>
      <c r="E11" s="2">
        <v>1.19</v>
      </c>
      <c r="F11" s="3">
        <v>56.35</v>
      </c>
      <c r="G11" s="2">
        <v>134</v>
      </c>
      <c r="H11" s="2">
        <v>98</v>
      </c>
      <c r="I11" s="2">
        <v>512</v>
      </c>
      <c r="J11" s="3">
        <v>108</v>
      </c>
      <c r="K11" s="2">
        <v>1068</v>
      </c>
      <c r="L11" s="2">
        <v>348</v>
      </c>
      <c r="M11" s="18">
        <v>84.208629999999999</v>
      </c>
    </row>
    <row r="12" spans="1:13" x14ac:dyDescent="0.25">
      <c r="A12" s="2" t="s">
        <v>19</v>
      </c>
      <c r="B12" s="2" t="s">
        <v>42</v>
      </c>
      <c r="C12" s="3">
        <v>7.32</v>
      </c>
      <c r="D12" s="2">
        <v>8.3699999999999992</v>
      </c>
      <c r="E12" s="2">
        <v>1.19</v>
      </c>
      <c r="F12" s="3">
        <v>20.49</v>
      </c>
      <c r="G12" s="2">
        <v>41</v>
      </c>
      <c r="H12" s="2">
        <v>23</v>
      </c>
      <c r="I12" s="2">
        <v>200</v>
      </c>
      <c r="J12" s="2">
        <v>28</v>
      </c>
      <c r="K12" s="3">
        <v>414</v>
      </c>
      <c r="L12" s="3">
        <v>312</v>
      </c>
      <c r="M12" s="18">
        <v>69.091719999999995</v>
      </c>
    </row>
    <row r="13" spans="1:13" x14ac:dyDescent="0.25">
      <c r="A13" s="2" t="s">
        <v>20</v>
      </c>
      <c r="B13" s="2" t="s">
        <v>45</v>
      </c>
      <c r="C13" s="2">
        <v>7.26</v>
      </c>
      <c r="D13" s="2">
        <v>15.37</v>
      </c>
      <c r="E13" s="2">
        <v>0.83</v>
      </c>
      <c r="F13" s="2">
        <v>15.37</v>
      </c>
      <c r="G13" s="2">
        <v>44</v>
      </c>
      <c r="H13" s="2">
        <v>12</v>
      </c>
      <c r="I13" s="2">
        <v>160</v>
      </c>
      <c r="J13" s="2">
        <v>28</v>
      </c>
      <c r="K13" s="2">
        <v>248</v>
      </c>
      <c r="L13" s="2">
        <v>144</v>
      </c>
      <c r="M13" s="18">
        <v>48.676090000000002</v>
      </c>
    </row>
    <row r="14" spans="1:13" x14ac:dyDescent="0.25">
      <c r="A14" s="2" t="s">
        <v>21</v>
      </c>
      <c r="B14" s="2" t="s">
        <v>46</v>
      </c>
      <c r="C14" s="2">
        <v>7.45</v>
      </c>
      <c r="D14" s="2">
        <v>28.57</v>
      </c>
      <c r="E14" s="2">
        <v>0.83</v>
      </c>
      <c r="F14" s="2">
        <v>37.96</v>
      </c>
      <c r="G14" s="2">
        <v>87.32</v>
      </c>
      <c r="H14" s="2">
        <v>43.54</v>
      </c>
      <c r="I14" s="2">
        <v>381.45</v>
      </c>
      <c r="J14" s="2">
        <v>159.76</v>
      </c>
      <c r="K14" s="2">
        <v>794.64</v>
      </c>
      <c r="L14" s="2">
        <v>300.73</v>
      </c>
      <c r="M14" s="18">
        <v>57.351849999999999</v>
      </c>
    </row>
    <row r="15" spans="1:13" x14ac:dyDescent="0.25">
      <c r="A15" s="2" t="s">
        <v>22</v>
      </c>
      <c r="B15" s="2" t="s">
        <v>47</v>
      </c>
      <c r="C15" s="2">
        <v>7.51</v>
      </c>
      <c r="D15" s="2">
        <v>14.04</v>
      </c>
      <c r="E15" s="2">
        <v>1.08</v>
      </c>
      <c r="F15" s="2">
        <v>30.74</v>
      </c>
      <c r="G15" s="2">
        <v>38</v>
      </c>
      <c r="H15" s="2">
        <v>21</v>
      </c>
      <c r="I15" s="2">
        <v>184</v>
      </c>
      <c r="J15" s="2">
        <v>159.76</v>
      </c>
      <c r="K15" s="2">
        <v>422</v>
      </c>
      <c r="L15" s="2">
        <v>288</v>
      </c>
      <c r="M15" s="18">
        <v>65.416989999999998</v>
      </c>
    </row>
    <row r="16" spans="1:13" x14ac:dyDescent="0.25">
      <c r="A16" s="2" t="s">
        <v>23</v>
      </c>
      <c r="B16" s="2" t="s">
        <v>48</v>
      </c>
      <c r="C16" s="2">
        <v>7.45</v>
      </c>
      <c r="D16" s="2">
        <v>28.57</v>
      </c>
      <c r="E16" s="2">
        <v>0.83</v>
      </c>
      <c r="F16" s="2">
        <v>37.96</v>
      </c>
      <c r="G16" s="2">
        <v>87.32</v>
      </c>
      <c r="H16" s="2">
        <v>43.54</v>
      </c>
      <c r="I16" s="2">
        <v>381.45</v>
      </c>
      <c r="J16" s="2">
        <v>159.76</v>
      </c>
      <c r="K16" s="2">
        <v>794.64</v>
      </c>
      <c r="L16" s="2">
        <v>300.73</v>
      </c>
      <c r="M16" s="18">
        <v>57.351849999999999</v>
      </c>
    </row>
    <row r="17" spans="1:13" x14ac:dyDescent="0.25">
      <c r="A17" s="2" t="s">
        <v>24</v>
      </c>
      <c r="B17" s="2" t="s">
        <v>49</v>
      </c>
      <c r="C17" s="2">
        <v>7.46</v>
      </c>
      <c r="D17" s="2">
        <v>28.57</v>
      </c>
      <c r="E17" s="8">
        <v>0.21</v>
      </c>
      <c r="F17" s="3">
        <v>46.11</v>
      </c>
      <c r="G17" s="2">
        <v>86</v>
      </c>
      <c r="H17" s="2">
        <v>30</v>
      </c>
      <c r="I17" s="2">
        <v>344</v>
      </c>
      <c r="J17" s="2">
        <v>159.76</v>
      </c>
      <c r="K17" s="2">
        <v>684</v>
      </c>
      <c r="L17" s="2">
        <v>296</v>
      </c>
      <c r="M17" s="18">
        <v>24.102689999999999</v>
      </c>
    </row>
    <row r="18" spans="1:13" x14ac:dyDescent="0.25">
      <c r="A18" s="2" t="s">
        <v>25</v>
      </c>
      <c r="B18" s="2" t="s">
        <v>50</v>
      </c>
      <c r="C18" s="2">
        <v>7.33</v>
      </c>
      <c r="D18" s="2">
        <v>25.94</v>
      </c>
      <c r="E18" s="2">
        <v>1.3</v>
      </c>
      <c r="F18" s="2">
        <v>35.86</v>
      </c>
      <c r="G18" s="2">
        <v>35</v>
      </c>
      <c r="H18" s="2">
        <v>48</v>
      </c>
      <c r="I18" s="2">
        <v>288</v>
      </c>
      <c r="J18" s="2">
        <v>159.76</v>
      </c>
      <c r="K18" s="2">
        <v>598</v>
      </c>
      <c r="L18" s="2">
        <v>376</v>
      </c>
      <c r="M18" s="18">
        <v>79.520179999999996</v>
      </c>
    </row>
    <row r="19" spans="1:13" s="6" customFormat="1" x14ac:dyDescent="0.25">
      <c r="A19" s="2" t="s">
        <v>26</v>
      </c>
      <c r="B19" s="5" t="s">
        <v>57</v>
      </c>
      <c r="C19" s="14">
        <v>7.41</v>
      </c>
      <c r="D19" s="14">
        <v>11.5</v>
      </c>
      <c r="E19" s="14">
        <v>0.38</v>
      </c>
      <c r="F19" s="14">
        <v>35.86</v>
      </c>
      <c r="G19" s="5">
        <v>105</v>
      </c>
      <c r="H19" s="5">
        <v>38</v>
      </c>
      <c r="I19" s="5">
        <v>424</v>
      </c>
      <c r="J19" s="5">
        <v>159.76</v>
      </c>
      <c r="K19" s="14">
        <v>708</v>
      </c>
      <c r="L19" s="14">
        <v>428</v>
      </c>
      <c r="M19" s="18">
        <v>33.173859999999998</v>
      </c>
    </row>
    <row r="20" spans="1:13" x14ac:dyDescent="0.25">
      <c r="A20" s="2" t="s">
        <v>27</v>
      </c>
      <c r="B20" s="2" t="s">
        <v>58</v>
      </c>
      <c r="C20" s="2">
        <v>7.37</v>
      </c>
      <c r="D20" s="2">
        <v>29.26</v>
      </c>
      <c r="E20" s="2">
        <v>0.86</v>
      </c>
      <c r="F20" s="2">
        <v>20.49</v>
      </c>
      <c r="G20" s="2">
        <v>41</v>
      </c>
      <c r="H20" s="2">
        <v>15</v>
      </c>
      <c r="I20" s="2">
        <v>168</v>
      </c>
      <c r="J20" s="2">
        <v>159.76</v>
      </c>
      <c r="K20" s="2">
        <v>302</v>
      </c>
      <c r="L20" s="2">
        <v>148</v>
      </c>
      <c r="M20" s="18">
        <v>52.6066</v>
      </c>
    </row>
    <row r="21" spans="1:13" x14ac:dyDescent="0.25">
      <c r="A21" s="2" t="s">
        <v>28</v>
      </c>
      <c r="B21" s="2" t="s">
        <v>59</v>
      </c>
      <c r="C21" s="3">
        <v>7.33</v>
      </c>
      <c r="D21" s="3">
        <v>3.86</v>
      </c>
      <c r="E21" s="3">
        <v>0.44</v>
      </c>
      <c r="F21" s="3">
        <v>71.72</v>
      </c>
      <c r="G21" s="2">
        <v>83</v>
      </c>
      <c r="H21" s="2">
        <v>42</v>
      </c>
      <c r="I21" s="2">
        <v>384</v>
      </c>
      <c r="J21" s="3">
        <v>716</v>
      </c>
      <c r="K21" s="3">
        <v>1614</v>
      </c>
      <c r="L21" s="3">
        <v>104</v>
      </c>
      <c r="M21" s="18">
        <v>35.77346</v>
      </c>
    </row>
    <row r="22" spans="1:13" s="6" customFormat="1" x14ac:dyDescent="0.25">
      <c r="A22" s="5" t="s">
        <v>29</v>
      </c>
      <c r="B22" s="5" t="s">
        <v>60</v>
      </c>
      <c r="C22" s="5">
        <v>7.45</v>
      </c>
      <c r="D22" s="5">
        <v>28.57</v>
      </c>
      <c r="E22" s="5">
        <v>0.83</v>
      </c>
      <c r="F22" s="5">
        <v>37.96</v>
      </c>
      <c r="G22" s="5">
        <v>87.32</v>
      </c>
      <c r="H22" s="5">
        <v>43.54</v>
      </c>
      <c r="I22" s="5">
        <v>381.45</v>
      </c>
      <c r="J22" s="5">
        <v>159.76</v>
      </c>
      <c r="K22" s="5">
        <v>794.64</v>
      </c>
      <c r="L22" s="5">
        <v>300.73</v>
      </c>
      <c r="M22" s="18">
        <v>57.351849999999999</v>
      </c>
    </row>
    <row r="23" spans="1:13" x14ac:dyDescent="0.25">
      <c r="A23" s="2" t="s">
        <v>30</v>
      </c>
      <c r="B23" s="2" t="s">
        <v>61</v>
      </c>
      <c r="C23" s="2">
        <v>7.58</v>
      </c>
      <c r="D23" s="2">
        <v>44.3</v>
      </c>
      <c r="E23" s="2">
        <v>0.78</v>
      </c>
      <c r="F23" s="2">
        <v>46.11</v>
      </c>
      <c r="G23" s="2">
        <v>188</v>
      </c>
      <c r="H23" s="2">
        <v>29</v>
      </c>
      <c r="I23" s="2">
        <v>592</v>
      </c>
      <c r="J23" s="2">
        <v>128</v>
      </c>
      <c r="K23" s="2">
        <v>974</v>
      </c>
      <c r="L23" s="2">
        <v>332</v>
      </c>
      <c r="M23" s="18">
        <v>57.486559999999997</v>
      </c>
    </row>
    <row r="24" spans="1:13" x14ac:dyDescent="0.25">
      <c r="A24" s="2" t="s">
        <v>31</v>
      </c>
      <c r="B24" s="2" t="s">
        <v>62</v>
      </c>
      <c r="C24" s="2">
        <v>7.54</v>
      </c>
      <c r="D24" s="2">
        <v>20.079999999999998</v>
      </c>
      <c r="E24" s="2">
        <v>0.48</v>
      </c>
      <c r="F24" s="2">
        <v>46.11</v>
      </c>
      <c r="G24" s="2">
        <v>125</v>
      </c>
      <c r="H24" s="2">
        <v>64</v>
      </c>
      <c r="I24" s="2">
        <v>568</v>
      </c>
      <c r="J24" s="2">
        <v>360</v>
      </c>
      <c r="K24" s="2">
        <v>1372</v>
      </c>
      <c r="L24" s="2">
        <v>360</v>
      </c>
      <c r="M24" s="18">
        <v>44.331150000000001</v>
      </c>
    </row>
    <row r="25" spans="1:13" x14ac:dyDescent="0.25">
      <c r="A25" s="2" t="s">
        <v>51</v>
      </c>
      <c r="B25" s="2" t="s">
        <v>63</v>
      </c>
      <c r="C25" s="2">
        <v>7.45</v>
      </c>
      <c r="D25" s="2">
        <v>28.57</v>
      </c>
      <c r="E25" s="2">
        <v>0.83</v>
      </c>
      <c r="F25" s="2">
        <v>37.96</v>
      </c>
      <c r="G25" s="2">
        <v>87.32</v>
      </c>
      <c r="H25" s="2">
        <v>43.54</v>
      </c>
      <c r="I25" s="2">
        <v>381.45</v>
      </c>
      <c r="J25" s="2">
        <v>159.76</v>
      </c>
      <c r="K25" s="2">
        <v>794.64</v>
      </c>
      <c r="L25" s="2">
        <v>300.73</v>
      </c>
      <c r="M25" s="18">
        <v>57.351849999999999</v>
      </c>
    </row>
    <row r="26" spans="1:13" x14ac:dyDescent="0.25">
      <c r="A26" s="2" t="s">
        <v>52</v>
      </c>
      <c r="B26" s="2" t="s">
        <v>64</v>
      </c>
      <c r="C26" s="2">
        <v>7.57</v>
      </c>
      <c r="D26" s="2">
        <v>28.57</v>
      </c>
      <c r="E26" s="2">
        <v>0.66</v>
      </c>
      <c r="F26" s="2">
        <v>56.35</v>
      </c>
      <c r="G26" s="2">
        <v>147</v>
      </c>
      <c r="H26" s="2">
        <v>88</v>
      </c>
      <c r="I26" s="2">
        <v>464</v>
      </c>
      <c r="J26" s="2">
        <v>272</v>
      </c>
      <c r="K26" s="2">
        <v>1396</v>
      </c>
      <c r="L26" s="2">
        <v>340</v>
      </c>
      <c r="M26" s="18">
        <v>57.441490000000002</v>
      </c>
    </row>
    <row r="27" spans="1:13" x14ac:dyDescent="0.25">
      <c r="A27" s="2" t="s">
        <v>53</v>
      </c>
      <c r="B27" s="2" t="s">
        <v>65</v>
      </c>
      <c r="C27" s="2">
        <v>7.52</v>
      </c>
      <c r="D27" s="2">
        <v>28.57</v>
      </c>
      <c r="E27" s="2">
        <v>0.14000000000000001</v>
      </c>
      <c r="F27" s="2">
        <v>40.98</v>
      </c>
      <c r="G27" s="2">
        <v>89</v>
      </c>
      <c r="H27" s="2">
        <v>25</v>
      </c>
      <c r="I27" s="2">
        <v>328</v>
      </c>
      <c r="J27" s="2">
        <v>76</v>
      </c>
      <c r="K27" s="2">
        <v>618</v>
      </c>
      <c r="L27" s="2">
        <v>256</v>
      </c>
      <c r="M27" s="18">
        <v>20.163399999999999</v>
      </c>
    </row>
    <row r="28" spans="1:13" x14ac:dyDescent="0.25">
      <c r="A28" s="2" t="s">
        <v>54</v>
      </c>
      <c r="B28" s="2" t="s">
        <v>66</v>
      </c>
      <c r="C28" s="2">
        <v>7.54</v>
      </c>
      <c r="D28" s="2">
        <v>44.3</v>
      </c>
      <c r="E28" s="2">
        <v>0.54</v>
      </c>
      <c r="F28" s="2">
        <v>40.98</v>
      </c>
      <c r="G28" s="2">
        <v>89</v>
      </c>
      <c r="H28" s="2">
        <v>54</v>
      </c>
      <c r="I28" s="2">
        <v>448</v>
      </c>
      <c r="J28" s="2">
        <v>120</v>
      </c>
      <c r="K28" s="2">
        <v>848</v>
      </c>
      <c r="L28" s="2">
        <v>232</v>
      </c>
      <c r="M28" s="18">
        <v>45.522950000000002</v>
      </c>
    </row>
    <row r="29" spans="1:13" x14ac:dyDescent="0.25">
      <c r="A29" s="2" t="s">
        <v>55</v>
      </c>
      <c r="B29" s="2" t="s">
        <v>67</v>
      </c>
      <c r="C29" s="2">
        <v>7.62</v>
      </c>
      <c r="D29" s="2">
        <v>44.26</v>
      </c>
      <c r="E29" s="2">
        <v>1.49</v>
      </c>
      <c r="F29" s="2">
        <v>35.86</v>
      </c>
      <c r="G29" s="2">
        <v>112</v>
      </c>
      <c r="H29" s="2">
        <v>23</v>
      </c>
      <c r="I29" s="2">
        <v>376</v>
      </c>
      <c r="J29" s="2">
        <v>124</v>
      </c>
      <c r="K29" s="2">
        <v>684</v>
      </c>
      <c r="L29" s="2">
        <v>232</v>
      </c>
      <c r="M29" s="18">
        <v>90.878780000000006</v>
      </c>
    </row>
    <row r="30" spans="1:13" x14ac:dyDescent="0.25">
      <c r="A30" s="2" t="s">
        <v>56</v>
      </c>
      <c r="B30" s="2" t="s">
        <v>68</v>
      </c>
      <c r="C30" s="2">
        <v>7.45</v>
      </c>
      <c r="D30" s="2">
        <v>28.57</v>
      </c>
      <c r="E30" s="2">
        <v>0.83</v>
      </c>
      <c r="F30" s="2">
        <v>37.96</v>
      </c>
      <c r="G30" s="2">
        <v>87.32</v>
      </c>
      <c r="H30" s="2">
        <v>43.54</v>
      </c>
      <c r="I30" s="2">
        <v>381.45</v>
      </c>
      <c r="J30" s="2">
        <v>159.76</v>
      </c>
      <c r="K30" s="2">
        <v>794.64</v>
      </c>
      <c r="L30" s="2">
        <v>300.73</v>
      </c>
      <c r="M30" s="18">
        <v>57.351849999999999</v>
      </c>
    </row>
  </sheetData>
  <mergeCells count="5">
    <mergeCell ref="A1:D1"/>
    <mergeCell ref="E1:H1"/>
    <mergeCell ref="I1:L1"/>
    <mergeCell ref="B3:B4"/>
    <mergeCell ref="B6:B7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E6" sqref="E6"/>
    </sheetView>
  </sheetViews>
  <sheetFormatPr defaultRowHeight="15" x14ac:dyDescent="0.25"/>
  <cols>
    <col min="1" max="1" width="8.85546875" bestFit="1" customWidth="1"/>
    <col min="2" max="2" width="13.7109375" bestFit="1" customWidth="1"/>
    <col min="3" max="3" width="5" bestFit="1" customWidth="1"/>
    <col min="4" max="4" width="8.85546875" bestFit="1" customWidth="1"/>
    <col min="5" max="5" width="9.5703125" bestFit="1" customWidth="1"/>
    <col min="6" max="6" width="9.85546875" bestFit="1" customWidth="1"/>
    <col min="7" max="7" width="9" bestFit="1" customWidth="1"/>
    <col min="8" max="8" width="12.28515625" bestFit="1" customWidth="1"/>
    <col min="9" max="9" width="10.42578125" bestFit="1" customWidth="1"/>
    <col min="10" max="10" width="8.42578125" bestFit="1" customWidth="1"/>
    <col min="11" max="11" width="5" bestFit="1" customWidth="1"/>
    <col min="12" max="12" width="11" bestFit="1" customWidth="1"/>
    <col min="13" max="13" width="9" bestFit="1" customWidth="1"/>
  </cols>
  <sheetData>
    <row r="1" spans="1:13" ht="31.5" x14ac:dyDescent="0.5">
      <c r="A1" s="25"/>
      <c r="B1" s="25"/>
      <c r="C1" s="25"/>
      <c r="D1" s="25"/>
      <c r="E1" s="26">
        <v>2018</v>
      </c>
      <c r="F1" s="26"/>
      <c r="G1" s="26"/>
      <c r="H1" s="26"/>
      <c r="I1" s="25"/>
      <c r="J1" s="25"/>
      <c r="K1" s="25"/>
      <c r="L1" s="25"/>
    </row>
    <row r="2" spans="1:13" x14ac:dyDescent="0.25">
      <c r="A2" s="4" t="s">
        <v>0</v>
      </c>
      <c r="B2" s="4" t="s">
        <v>33</v>
      </c>
      <c r="C2" s="4" t="s">
        <v>7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32</v>
      </c>
      <c r="I2" s="4" t="s">
        <v>5</v>
      </c>
      <c r="J2" s="4" t="s">
        <v>6</v>
      </c>
      <c r="K2" s="4" t="s">
        <v>8</v>
      </c>
      <c r="L2" s="4" t="s">
        <v>9</v>
      </c>
      <c r="M2" s="19" t="s">
        <v>132</v>
      </c>
    </row>
    <row r="3" spans="1:13" x14ac:dyDescent="0.25">
      <c r="A3" s="2" t="s">
        <v>10</v>
      </c>
      <c r="B3" s="27" t="s">
        <v>34</v>
      </c>
      <c r="C3" s="2">
        <v>7.38</v>
      </c>
      <c r="D3" s="2">
        <v>8.6999999999999993</v>
      </c>
      <c r="E3" s="2">
        <v>0.77</v>
      </c>
      <c r="F3" s="2">
        <v>25.61</v>
      </c>
      <c r="G3" s="2">
        <v>38</v>
      </c>
      <c r="H3" s="2">
        <v>52</v>
      </c>
      <c r="I3" s="2">
        <v>312</v>
      </c>
      <c r="J3" s="2">
        <v>28</v>
      </c>
      <c r="K3" s="2">
        <v>518</v>
      </c>
      <c r="L3" s="2">
        <v>412</v>
      </c>
      <c r="M3" s="18">
        <v>52.422710000000002</v>
      </c>
    </row>
    <row r="4" spans="1:13" x14ac:dyDescent="0.25">
      <c r="A4" s="2" t="s">
        <v>11</v>
      </c>
      <c r="B4" s="27"/>
      <c r="C4" s="2">
        <v>7.34</v>
      </c>
      <c r="D4" s="2">
        <v>21.53</v>
      </c>
      <c r="E4" s="2">
        <v>0.51</v>
      </c>
      <c r="F4" s="2">
        <v>30.74</v>
      </c>
      <c r="G4" s="2">
        <v>70</v>
      </c>
      <c r="H4" s="2">
        <v>69</v>
      </c>
      <c r="I4" s="2">
        <v>464</v>
      </c>
      <c r="J4" s="2">
        <v>44</v>
      </c>
      <c r="K4" s="2">
        <v>694</v>
      </c>
      <c r="L4" s="2">
        <v>336</v>
      </c>
      <c r="M4" s="18">
        <v>42.493389999999998</v>
      </c>
    </row>
    <row r="5" spans="1:13" s="10" customFormat="1" x14ac:dyDescent="0.25">
      <c r="A5" s="9" t="s">
        <v>12</v>
      </c>
      <c r="B5" s="9" t="s">
        <v>35</v>
      </c>
      <c r="C5" s="9">
        <v>7.46</v>
      </c>
      <c r="D5" s="9">
        <v>21.53</v>
      </c>
      <c r="E5" s="9">
        <v>0.37</v>
      </c>
      <c r="F5" s="9">
        <v>25.61</v>
      </c>
      <c r="G5" s="9">
        <v>49</v>
      </c>
      <c r="H5" s="9">
        <v>39</v>
      </c>
      <c r="I5" s="9">
        <v>288</v>
      </c>
      <c r="J5" s="9">
        <v>88</v>
      </c>
      <c r="K5" s="9">
        <v>574</v>
      </c>
      <c r="L5" s="9">
        <v>236</v>
      </c>
      <c r="M5" s="18">
        <v>31.702220000000001</v>
      </c>
    </row>
    <row r="6" spans="1:13" x14ac:dyDescent="0.25">
      <c r="A6" s="2" t="s">
        <v>13</v>
      </c>
      <c r="B6" s="28" t="s">
        <v>36</v>
      </c>
      <c r="C6" s="2">
        <v>7.36</v>
      </c>
      <c r="D6" s="2">
        <v>39.17</v>
      </c>
      <c r="E6" s="2">
        <v>0.77</v>
      </c>
      <c r="F6" s="2">
        <v>20.49</v>
      </c>
      <c r="G6" s="2">
        <v>44</v>
      </c>
      <c r="H6" s="2">
        <v>36</v>
      </c>
      <c r="I6" s="2">
        <v>264</v>
      </c>
      <c r="J6" s="2">
        <v>52</v>
      </c>
      <c r="K6" s="2">
        <v>452</v>
      </c>
      <c r="L6" s="2">
        <v>284</v>
      </c>
      <c r="M6" s="18">
        <v>51.613549999999996</v>
      </c>
    </row>
    <row r="7" spans="1:13" x14ac:dyDescent="0.25">
      <c r="A7" s="2" t="s">
        <v>14</v>
      </c>
      <c r="B7" s="28"/>
      <c r="C7" s="2">
        <v>7.46</v>
      </c>
      <c r="D7" s="2">
        <v>21.53</v>
      </c>
      <c r="E7" s="2">
        <v>1.23</v>
      </c>
      <c r="F7" s="2">
        <v>30.74</v>
      </c>
      <c r="G7" s="2">
        <v>115</v>
      </c>
      <c r="H7" s="2">
        <v>32</v>
      </c>
      <c r="I7" s="2">
        <v>424</v>
      </c>
      <c r="J7" s="2">
        <v>104</v>
      </c>
      <c r="K7" s="2">
        <v>724</v>
      </c>
      <c r="L7" s="2">
        <v>316</v>
      </c>
      <c r="M7" s="18">
        <v>76.402720000000002</v>
      </c>
    </row>
    <row r="8" spans="1:13" x14ac:dyDescent="0.25">
      <c r="A8" s="2" t="s">
        <v>15</v>
      </c>
      <c r="B8" s="2" t="s">
        <v>38</v>
      </c>
      <c r="C8" s="2">
        <v>7.42</v>
      </c>
      <c r="D8" s="2">
        <v>21.53</v>
      </c>
      <c r="E8" s="2">
        <v>0.65</v>
      </c>
      <c r="F8" s="2">
        <v>35.56</v>
      </c>
      <c r="G8" s="2">
        <v>137</v>
      </c>
      <c r="H8" s="2">
        <v>17</v>
      </c>
      <c r="I8" s="2">
        <v>416</v>
      </c>
      <c r="J8" s="2">
        <v>108</v>
      </c>
      <c r="K8" s="2">
        <v>728</v>
      </c>
      <c r="L8" s="2">
        <v>300</v>
      </c>
      <c r="M8" s="18">
        <v>45.075279999999999</v>
      </c>
    </row>
    <row r="9" spans="1:13" x14ac:dyDescent="0.25">
      <c r="A9" s="2" t="s">
        <v>16</v>
      </c>
      <c r="B9" s="2" t="s">
        <v>39</v>
      </c>
      <c r="C9" s="2">
        <v>7.44</v>
      </c>
      <c r="D9" s="2">
        <v>21.53</v>
      </c>
      <c r="E9" s="2">
        <v>0.68</v>
      </c>
      <c r="F9" s="2">
        <v>40.98</v>
      </c>
      <c r="G9" s="2">
        <v>96</v>
      </c>
      <c r="H9" s="2">
        <v>74</v>
      </c>
      <c r="I9" s="2">
        <v>552</v>
      </c>
      <c r="J9" s="2">
        <v>156</v>
      </c>
      <c r="K9" s="2">
        <v>978</v>
      </c>
      <c r="L9" s="2">
        <v>312</v>
      </c>
      <c r="M9" s="18">
        <v>53.627809999999997</v>
      </c>
    </row>
    <row r="10" spans="1:13" x14ac:dyDescent="0.25">
      <c r="A10" s="9" t="s">
        <v>17</v>
      </c>
      <c r="B10" s="2" t="s">
        <v>40</v>
      </c>
      <c r="C10" s="2">
        <v>7.28</v>
      </c>
      <c r="D10" s="2">
        <v>35.659999999999997</v>
      </c>
      <c r="E10" s="2">
        <v>0.77</v>
      </c>
      <c r="F10" s="2">
        <v>25.61</v>
      </c>
      <c r="G10" s="2">
        <v>54</v>
      </c>
      <c r="H10" s="2">
        <v>27</v>
      </c>
      <c r="I10" s="2">
        <v>248</v>
      </c>
      <c r="J10" s="2">
        <v>48</v>
      </c>
      <c r="K10" s="2">
        <v>444</v>
      </c>
      <c r="L10" s="2">
        <v>280</v>
      </c>
      <c r="M10" s="18">
        <v>49.740259999999999</v>
      </c>
    </row>
    <row r="11" spans="1:13" x14ac:dyDescent="0.25">
      <c r="A11" s="2" t="s">
        <v>18</v>
      </c>
      <c r="B11" s="2" t="s">
        <v>41</v>
      </c>
      <c r="C11" s="2">
        <v>7.28</v>
      </c>
      <c r="D11" s="3">
        <v>22.07</v>
      </c>
      <c r="E11" s="2">
        <v>1.05</v>
      </c>
      <c r="F11" s="2">
        <v>20.49</v>
      </c>
      <c r="G11" s="2">
        <v>35</v>
      </c>
      <c r="H11" s="2">
        <v>53</v>
      </c>
      <c r="I11" s="2">
        <v>312</v>
      </c>
      <c r="J11" s="2">
        <v>136</v>
      </c>
      <c r="K11" s="2">
        <v>522</v>
      </c>
      <c r="L11" s="2">
        <v>376</v>
      </c>
      <c r="M11" s="18">
        <v>66.652590000000004</v>
      </c>
    </row>
    <row r="12" spans="1:13" x14ac:dyDescent="0.25">
      <c r="A12" s="2" t="s">
        <v>19</v>
      </c>
      <c r="B12" s="2" t="s">
        <v>42</v>
      </c>
      <c r="C12" s="2">
        <v>7.62</v>
      </c>
      <c r="D12" s="3">
        <v>10.220000000000001</v>
      </c>
      <c r="E12" s="3">
        <v>0.8</v>
      </c>
      <c r="F12" s="2">
        <v>46.11</v>
      </c>
      <c r="G12" s="2">
        <v>150</v>
      </c>
      <c r="H12" s="2">
        <v>100</v>
      </c>
      <c r="I12" s="2">
        <v>560</v>
      </c>
      <c r="J12" s="2">
        <v>244</v>
      </c>
      <c r="K12" s="2">
        <v>1274</v>
      </c>
      <c r="L12" s="2">
        <v>236</v>
      </c>
      <c r="M12" s="18">
        <v>65.22278</v>
      </c>
    </row>
    <row r="13" spans="1:13" x14ac:dyDescent="0.25">
      <c r="A13" s="2" t="s">
        <v>20</v>
      </c>
      <c r="B13" s="2" t="s">
        <v>45</v>
      </c>
      <c r="C13" s="2">
        <v>7.34</v>
      </c>
      <c r="D13" s="2">
        <v>21.53</v>
      </c>
      <c r="E13" s="2">
        <v>0.87</v>
      </c>
      <c r="F13" s="2">
        <v>40.98</v>
      </c>
      <c r="G13" s="2">
        <v>86</v>
      </c>
      <c r="H13" s="2">
        <v>71</v>
      </c>
      <c r="I13" s="2">
        <v>512</v>
      </c>
      <c r="J13" s="2">
        <v>188</v>
      </c>
      <c r="K13" s="2">
        <v>958</v>
      </c>
      <c r="L13" s="2">
        <v>160</v>
      </c>
      <c r="M13" s="18">
        <v>61.369459999999997</v>
      </c>
    </row>
    <row r="14" spans="1:13" x14ac:dyDescent="0.25">
      <c r="A14" s="2" t="s">
        <v>21</v>
      </c>
      <c r="B14" s="2" t="s">
        <v>46</v>
      </c>
      <c r="C14" s="2">
        <v>7.54</v>
      </c>
      <c r="D14" s="2">
        <v>21.53</v>
      </c>
      <c r="E14" s="2">
        <v>0.69</v>
      </c>
      <c r="F14" s="2">
        <v>35.86</v>
      </c>
      <c r="G14" s="2">
        <v>89</v>
      </c>
      <c r="H14" s="2">
        <v>54</v>
      </c>
      <c r="I14" s="2">
        <v>448</v>
      </c>
      <c r="J14" s="2">
        <v>131.33000000000001</v>
      </c>
      <c r="K14" s="2">
        <v>808</v>
      </c>
      <c r="L14" s="2">
        <v>312</v>
      </c>
      <c r="M14" s="18">
        <v>52.067880000000002</v>
      </c>
    </row>
    <row r="15" spans="1:13" x14ac:dyDescent="0.25">
      <c r="A15" s="9" t="s">
        <v>22</v>
      </c>
      <c r="B15" s="2" t="s">
        <v>47</v>
      </c>
      <c r="C15" s="2">
        <v>7.31</v>
      </c>
      <c r="D15" s="3">
        <v>13.01</v>
      </c>
      <c r="E15" s="3">
        <v>1.98</v>
      </c>
      <c r="F15" s="2">
        <v>20.49</v>
      </c>
      <c r="G15" s="2">
        <v>41</v>
      </c>
      <c r="H15" s="2">
        <v>29</v>
      </c>
      <c r="I15" s="2">
        <v>224</v>
      </c>
      <c r="J15" s="2">
        <v>44</v>
      </c>
      <c r="K15" s="2">
        <v>426</v>
      </c>
      <c r="L15" s="2">
        <v>296</v>
      </c>
      <c r="M15" s="18">
        <v>110.2098</v>
      </c>
    </row>
    <row r="16" spans="1:13" x14ac:dyDescent="0.25">
      <c r="A16" s="2" t="s">
        <v>23</v>
      </c>
      <c r="B16" s="2" t="s">
        <v>48</v>
      </c>
      <c r="C16" s="2">
        <v>7.52</v>
      </c>
      <c r="D16" s="2">
        <v>25.85</v>
      </c>
      <c r="E16" s="2">
        <v>0.77</v>
      </c>
      <c r="F16" s="3">
        <v>30.74</v>
      </c>
      <c r="G16" s="2">
        <v>70</v>
      </c>
      <c r="H16" s="2">
        <v>52</v>
      </c>
      <c r="I16" s="2">
        <v>392</v>
      </c>
      <c r="J16" s="2">
        <v>131.33000000000001</v>
      </c>
      <c r="K16" s="2">
        <v>776</v>
      </c>
      <c r="L16" s="2">
        <v>208</v>
      </c>
      <c r="M16" s="18">
        <v>55.149830000000001</v>
      </c>
    </row>
    <row r="17" spans="1:13" x14ac:dyDescent="0.25">
      <c r="A17" s="2" t="s">
        <v>24</v>
      </c>
      <c r="B17" s="2" t="s">
        <v>49</v>
      </c>
      <c r="C17" s="2">
        <v>7.54</v>
      </c>
      <c r="D17" s="8">
        <v>8.11</v>
      </c>
      <c r="E17" s="8">
        <v>0.31</v>
      </c>
      <c r="F17" s="3">
        <v>15.37</v>
      </c>
      <c r="G17" s="2">
        <v>51</v>
      </c>
      <c r="H17" s="2">
        <v>21</v>
      </c>
      <c r="I17" s="2">
        <v>216</v>
      </c>
      <c r="J17" s="2">
        <v>131.33000000000001</v>
      </c>
      <c r="K17" s="2">
        <v>584</v>
      </c>
      <c r="L17" s="2">
        <v>400</v>
      </c>
      <c r="M17" s="18">
        <v>26.77366</v>
      </c>
    </row>
    <row r="18" spans="1:13" x14ac:dyDescent="0.25">
      <c r="A18" s="2" t="s">
        <v>25</v>
      </c>
      <c r="B18" s="2" t="s">
        <v>50</v>
      </c>
      <c r="C18" s="2">
        <v>7.42</v>
      </c>
      <c r="D18" s="2">
        <v>44.3</v>
      </c>
      <c r="E18" s="2">
        <v>0.77</v>
      </c>
      <c r="F18" s="2">
        <v>15.37</v>
      </c>
      <c r="G18" s="2">
        <v>99</v>
      </c>
      <c r="H18" s="2">
        <v>55</v>
      </c>
      <c r="I18" s="2">
        <v>480</v>
      </c>
      <c r="J18" s="2">
        <v>131.33000000000001</v>
      </c>
      <c r="K18" s="2">
        <v>668</v>
      </c>
      <c r="L18" s="2">
        <v>452</v>
      </c>
      <c r="M18" s="18">
        <v>56.947989999999997</v>
      </c>
    </row>
    <row r="19" spans="1:13" s="6" customFormat="1" x14ac:dyDescent="0.25">
      <c r="A19" s="2" t="s">
        <v>26</v>
      </c>
      <c r="B19" s="5" t="s">
        <v>57</v>
      </c>
      <c r="C19" s="5">
        <v>7.34</v>
      </c>
      <c r="D19" s="5">
        <v>21.53</v>
      </c>
      <c r="E19" s="14">
        <v>0.87</v>
      </c>
      <c r="F19" s="14">
        <v>30.74</v>
      </c>
      <c r="G19" s="5">
        <v>108</v>
      </c>
      <c r="H19" s="5">
        <v>21</v>
      </c>
      <c r="I19" s="5">
        <v>360</v>
      </c>
      <c r="J19" s="5">
        <v>96</v>
      </c>
      <c r="K19" s="5">
        <v>658</v>
      </c>
      <c r="L19" s="5">
        <v>240</v>
      </c>
      <c r="M19" s="18">
        <v>55.13973</v>
      </c>
    </row>
    <row r="20" spans="1:13" x14ac:dyDescent="0.25">
      <c r="A20" s="9" t="s">
        <v>27</v>
      </c>
      <c r="B20" s="2" t="s">
        <v>58</v>
      </c>
      <c r="C20" s="3">
        <v>7.46</v>
      </c>
      <c r="D20" s="3">
        <v>6.96</v>
      </c>
      <c r="E20" s="3">
        <v>0.69</v>
      </c>
      <c r="F20" s="2">
        <v>20.49</v>
      </c>
      <c r="G20" s="2">
        <v>48</v>
      </c>
      <c r="H20" s="2">
        <v>28</v>
      </c>
      <c r="I20" s="2">
        <v>240</v>
      </c>
      <c r="J20" s="3">
        <v>32</v>
      </c>
      <c r="K20" s="3">
        <v>346</v>
      </c>
      <c r="L20" s="3">
        <v>212</v>
      </c>
      <c r="M20" s="18">
        <v>45.367049999999999</v>
      </c>
    </row>
    <row r="21" spans="1:13" x14ac:dyDescent="0.25">
      <c r="A21" s="2" t="s">
        <v>28</v>
      </c>
      <c r="B21" s="2" t="s">
        <v>59</v>
      </c>
      <c r="C21" s="3">
        <v>7.48</v>
      </c>
      <c r="D21" s="3">
        <v>2.2200000000000002</v>
      </c>
      <c r="E21" s="3">
        <v>0.48</v>
      </c>
      <c r="F21" s="3">
        <v>40.98</v>
      </c>
      <c r="G21" s="2">
        <v>84</v>
      </c>
      <c r="H21" s="2">
        <v>51</v>
      </c>
      <c r="I21" s="2">
        <v>424</v>
      </c>
      <c r="J21" s="3">
        <v>128</v>
      </c>
      <c r="K21" s="3">
        <v>816</v>
      </c>
      <c r="L21" s="3">
        <v>264</v>
      </c>
      <c r="M21" s="18">
        <v>39.135219999999997</v>
      </c>
    </row>
    <row r="22" spans="1:13" x14ac:dyDescent="0.25">
      <c r="A22" s="2" t="s">
        <v>29</v>
      </c>
      <c r="B22" s="2" t="s">
        <v>60</v>
      </c>
      <c r="C22" s="2">
        <v>7.54</v>
      </c>
      <c r="D22" s="2">
        <v>44.3</v>
      </c>
      <c r="E22" s="2">
        <v>1.31</v>
      </c>
      <c r="F22" s="2">
        <v>35.86</v>
      </c>
      <c r="G22" s="2">
        <v>172</v>
      </c>
      <c r="H22" s="2">
        <v>69</v>
      </c>
      <c r="I22" s="2">
        <v>372</v>
      </c>
      <c r="J22" s="2">
        <v>396</v>
      </c>
      <c r="K22" s="2">
        <v>1454</v>
      </c>
      <c r="L22" s="2">
        <v>372</v>
      </c>
      <c r="M22" s="18">
        <v>89.324290000000005</v>
      </c>
    </row>
    <row r="23" spans="1:13" x14ac:dyDescent="0.25">
      <c r="A23" s="2" t="s">
        <v>30</v>
      </c>
      <c r="B23" s="2" t="s">
        <v>61</v>
      </c>
      <c r="C23" s="2">
        <v>7.52</v>
      </c>
      <c r="D23" s="2">
        <v>44.26</v>
      </c>
      <c r="E23" s="2">
        <v>0.47</v>
      </c>
      <c r="F23" s="2">
        <v>56.35</v>
      </c>
      <c r="G23" s="2">
        <v>179</v>
      </c>
      <c r="H23" s="2">
        <v>78</v>
      </c>
      <c r="I23" s="2">
        <v>292</v>
      </c>
      <c r="J23" s="2">
        <v>192</v>
      </c>
      <c r="K23" s="2">
        <v>1224</v>
      </c>
      <c r="L23" s="2">
        <v>388</v>
      </c>
      <c r="M23" s="18">
        <v>47.292900000000003</v>
      </c>
    </row>
    <row r="24" spans="1:13" x14ac:dyDescent="0.25">
      <c r="A24" s="2" t="s">
        <v>31</v>
      </c>
      <c r="B24" s="2" t="s">
        <v>62</v>
      </c>
      <c r="C24" s="2">
        <v>7.46</v>
      </c>
      <c r="D24" s="2">
        <v>19.88</v>
      </c>
      <c r="E24" s="2">
        <v>0.57999999999999996</v>
      </c>
      <c r="F24" s="2">
        <v>40.98</v>
      </c>
      <c r="G24" s="2">
        <v>137</v>
      </c>
      <c r="H24" s="2">
        <v>98</v>
      </c>
      <c r="I24" s="2">
        <v>382.63</v>
      </c>
      <c r="J24" s="2">
        <v>316</v>
      </c>
      <c r="K24" s="2">
        <v>1346</v>
      </c>
      <c r="L24" s="2">
        <v>376</v>
      </c>
      <c r="M24" s="18">
        <v>52.943190000000001</v>
      </c>
    </row>
    <row r="25" spans="1:13" x14ac:dyDescent="0.25">
      <c r="A25" s="9" t="s">
        <v>51</v>
      </c>
      <c r="B25" s="2" t="s">
        <v>63</v>
      </c>
      <c r="C25" s="2">
        <v>7.46</v>
      </c>
      <c r="D25" s="2">
        <v>1.86</v>
      </c>
      <c r="E25" s="2">
        <v>0.56000000000000005</v>
      </c>
      <c r="F25" s="2">
        <v>46.11</v>
      </c>
      <c r="G25" s="2">
        <v>128</v>
      </c>
      <c r="H25" s="2">
        <v>65</v>
      </c>
      <c r="I25" s="2">
        <v>592</v>
      </c>
      <c r="J25" s="2">
        <v>232</v>
      </c>
      <c r="K25" s="2">
        <v>1038</v>
      </c>
      <c r="L25" s="2">
        <v>160</v>
      </c>
      <c r="M25" s="18">
        <v>45.91095</v>
      </c>
    </row>
    <row r="26" spans="1:13" x14ac:dyDescent="0.25">
      <c r="A26" s="2" t="s">
        <v>52</v>
      </c>
      <c r="B26" s="2" t="s">
        <v>64</v>
      </c>
      <c r="C26" s="2">
        <v>7.38</v>
      </c>
      <c r="D26" s="2">
        <v>21.53</v>
      </c>
      <c r="E26" s="2">
        <v>0.54</v>
      </c>
      <c r="F26" s="2">
        <v>99.9</v>
      </c>
      <c r="G26" s="2">
        <v>136</v>
      </c>
      <c r="H26" s="2">
        <v>46</v>
      </c>
      <c r="I26" s="2">
        <v>531</v>
      </c>
      <c r="J26" s="2">
        <v>264</v>
      </c>
      <c r="K26" s="2">
        <v>1216</v>
      </c>
      <c r="L26" s="2">
        <v>322</v>
      </c>
      <c r="M26" s="18">
        <v>43.834569999999999</v>
      </c>
    </row>
    <row r="27" spans="1:13" x14ac:dyDescent="0.25">
      <c r="A27" s="2" t="s">
        <v>53</v>
      </c>
      <c r="B27" s="2" t="s">
        <v>65</v>
      </c>
      <c r="C27" s="2">
        <v>7.58</v>
      </c>
      <c r="D27" s="2">
        <v>20.41</v>
      </c>
      <c r="E27" s="2">
        <v>0.84</v>
      </c>
      <c r="F27" s="2">
        <v>20.49</v>
      </c>
      <c r="G27" s="2">
        <v>70</v>
      </c>
      <c r="H27" s="2">
        <v>40</v>
      </c>
      <c r="I27" s="2">
        <v>344</v>
      </c>
      <c r="J27" s="2">
        <v>60</v>
      </c>
      <c r="K27" s="2">
        <v>572</v>
      </c>
      <c r="L27" s="2">
        <v>300</v>
      </c>
      <c r="M27" s="18">
        <v>57.340519999999998</v>
      </c>
    </row>
    <row r="28" spans="1:13" x14ac:dyDescent="0.25">
      <c r="A28" s="2" t="s">
        <v>54</v>
      </c>
      <c r="B28" s="2" t="s">
        <v>66</v>
      </c>
      <c r="C28" s="2">
        <v>7.32</v>
      </c>
      <c r="D28" s="2">
        <v>33.630000000000003</v>
      </c>
      <c r="E28" s="2">
        <v>0.99</v>
      </c>
      <c r="F28" s="2">
        <v>20.49</v>
      </c>
      <c r="G28" s="2">
        <v>38</v>
      </c>
      <c r="H28" s="2">
        <v>25</v>
      </c>
      <c r="I28" s="2">
        <v>200</v>
      </c>
      <c r="J28" s="2">
        <v>40</v>
      </c>
      <c r="K28" s="2">
        <v>344</v>
      </c>
      <c r="L28" s="2">
        <v>144</v>
      </c>
      <c r="M28" s="18">
        <v>60.053319999999999</v>
      </c>
    </row>
    <row r="29" spans="1:13" x14ac:dyDescent="0.25">
      <c r="A29" s="2" t="s">
        <v>55</v>
      </c>
      <c r="B29" s="2" t="s">
        <v>67</v>
      </c>
      <c r="C29" s="2">
        <v>7.58</v>
      </c>
      <c r="D29" s="2">
        <v>6.97</v>
      </c>
      <c r="E29" s="2">
        <v>0.71</v>
      </c>
      <c r="F29" s="2">
        <v>30.74</v>
      </c>
      <c r="G29" s="2">
        <v>96</v>
      </c>
      <c r="H29" s="2">
        <v>49</v>
      </c>
      <c r="I29" s="2">
        <v>448</v>
      </c>
      <c r="J29" s="2">
        <v>84</v>
      </c>
      <c r="K29" s="2">
        <v>734</v>
      </c>
      <c r="L29" s="2">
        <v>272</v>
      </c>
      <c r="M29" s="18">
        <v>51.867019999999997</v>
      </c>
    </row>
    <row r="30" spans="1:13" x14ac:dyDescent="0.25">
      <c r="A30" s="9" t="s">
        <v>56</v>
      </c>
      <c r="B30" s="2" t="s">
        <v>68</v>
      </c>
      <c r="C30" s="2">
        <v>7.47</v>
      </c>
      <c r="D30" s="2">
        <v>21.53</v>
      </c>
      <c r="E30" s="2">
        <v>0.49</v>
      </c>
      <c r="F30" s="2">
        <v>35.86</v>
      </c>
      <c r="G30" s="2">
        <v>86</v>
      </c>
      <c r="H30" s="2">
        <v>48</v>
      </c>
      <c r="I30" s="2">
        <v>416</v>
      </c>
      <c r="J30" s="2">
        <v>72</v>
      </c>
      <c r="K30" s="2">
        <v>692</v>
      </c>
      <c r="L30" s="2">
        <v>296</v>
      </c>
      <c r="M30" s="18">
        <v>40.200159999999997</v>
      </c>
    </row>
  </sheetData>
  <mergeCells count="5">
    <mergeCell ref="A1:D1"/>
    <mergeCell ref="E1:H1"/>
    <mergeCell ref="I1:L1"/>
    <mergeCell ref="B3:B4"/>
    <mergeCell ref="B6:B7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P8" sqref="P8"/>
    </sheetView>
  </sheetViews>
  <sheetFormatPr defaultRowHeight="15" x14ac:dyDescent="0.25"/>
  <cols>
    <col min="1" max="1" width="8.85546875" bestFit="1" customWidth="1"/>
    <col min="2" max="2" width="13.7109375" bestFit="1" customWidth="1"/>
    <col min="3" max="3" width="5" bestFit="1" customWidth="1"/>
    <col min="4" max="4" width="8.85546875" bestFit="1" customWidth="1"/>
    <col min="5" max="5" width="9.5703125" bestFit="1" customWidth="1"/>
    <col min="6" max="6" width="9.85546875" bestFit="1" customWidth="1"/>
    <col min="7" max="7" width="9" bestFit="1" customWidth="1"/>
    <col min="8" max="8" width="12.28515625" bestFit="1" customWidth="1"/>
    <col min="9" max="9" width="10.42578125" bestFit="1" customWidth="1"/>
    <col min="10" max="10" width="8.42578125" bestFit="1" customWidth="1"/>
    <col min="11" max="11" width="7" bestFit="1" customWidth="1"/>
    <col min="12" max="12" width="11" bestFit="1" customWidth="1"/>
    <col min="13" max="13" width="9" bestFit="1" customWidth="1"/>
  </cols>
  <sheetData>
    <row r="1" spans="1:13" ht="31.5" x14ac:dyDescent="0.5">
      <c r="A1" s="25"/>
      <c r="B1" s="25"/>
      <c r="C1" s="25"/>
      <c r="D1" s="25"/>
      <c r="E1" s="26">
        <v>2019</v>
      </c>
      <c r="F1" s="26"/>
      <c r="G1" s="26"/>
      <c r="H1" s="26"/>
      <c r="I1" s="25"/>
      <c r="J1" s="25"/>
      <c r="K1" s="25"/>
      <c r="L1" s="25"/>
    </row>
    <row r="2" spans="1:13" x14ac:dyDescent="0.25">
      <c r="A2" s="4" t="s">
        <v>0</v>
      </c>
      <c r="B2" s="4" t="s">
        <v>33</v>
      </c>
      <c r="C2" s="4" t="s">
        <v>7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32</v>
      </c>
      <c r="I2" s="4" t="s">
        <v>5</v>
      </c>
      <c r="J2" s="4" t="s">
        <v>6</v>
      </c>
      <c r="K2" s="4" t="s">
        <v>8</v>
      </c>
      <c r="L2" s="4" t="s">
        <v>9</v>
      </c>
      <c r="M2" s="19" t="s">
        <v>132</v>
      </c>
    </row>
    <row r="3" spans="1:13" x14ac:dyDescent="0.25">
      <c r="A3" s="2" t="s">
        <v>10</v>
      </c>
      <c r="B3" s="27" t="s">
        <v>34</v>
      </c>
      <c r="C3" s="2">
        <v>7.56</v>
      </c>
      <c r="D3" s="2">
        <v>87.09</v>
      </c>
      <c r="E3" s="2">
        <v>0.5</v>
      </c>
      <c r="F3" s="2">
        <v>27.28</v>
      </c>
      <c r="G3" s="2">
        <v>96</v>
      </c>
      <c r="H3" s="2">
        <v>44</v>
      </c>
      <c r="I3" s="2">
        <v>424</v>
      </c>
      <c r="J3" s="2">
        <v>40</v>
      </c>
      <c r="K3" s="2">
        <v>638</v>
      </c>
      <c r="L3" s="2">
        <v>328</v>
      </c>
      <c r="M3" s="18">
        <v>44.88917</v>
      </c>
    </row>
    <row r="4" spans="1:13" x14ac:dyDescent="0.25">
      <c r="A4" s="2" t="s">
        <v>11</v>
      </c>
      <c r="B4" s="27"/>
      <c r="C4" s="2">
        <v>7.51</v>
      </c>
      <c r="D4" s="2">
        <v>24.1</v>
      </c>
      <c r="E4" s="2">
        <v>0.94</v>
      </c>
      <c r="F4" s="2">
        <v>121.42</v>
      </c>
      <c r="G4" s="2">
        <v>73.42</v>
      </c>
      <c r="H4" s="2">
        <v>46.15</v>
      </c>
      <c r="I4" s="2">
        <v>344.83</v>
      </c>
      <c r="J4" s="2">
        <v>162</v>
      </c>
      <c r="K4" s="2">
        <v>817.33</v>
      </c>
      <c r="L4" s="2">
        <v>303.54000000000002</v>
      </c>
      <c r="M4" s="18">
        <v>63.679400000000001</v>
      </c>
    </row>
    <row r="5" spans="1:13" s="6" customFormat="1" x14ac:dyDescent="0.25">
      <c r="A5" s="5" t="s">
        <v>12</v>
      </c>
      <c r="B5" s="5" t="s">
        <v>35</v>
      </c>
      <c r="C5" s="5">
        <v>7.52</v>
      </c>
      <c r="D5" s="5">
        <v>24.1</v>
      </c>
      <c r="E5" s="5">
        <v>0.35</v>
      </c>
      <c r="F5" s="5">
        <v>30.74</v>
      </c>
      <c r="G5" s="5">
        <v>73</v>
      </c>
      <c r="H5" s="5">
        <v>44</v>
      </c>
      <c r="I5" s="5">
        <v>368</v>
      </c>
      <c r="J5" s="5">
        <v>112</v>
      </c>
      <c r="K5" s="5">
        <v>752</v>
      </c>
      <c r="L5" s="5">
        <v>204</v>
      </c>
      <c r="M5" s="18">
        <v>32.654089999999997</v>
      </c>
    </row>
    <row r="6" spans="1:13" x14ac:dyDescent="0.25">
      <c r="A6" s="2" t="s">
        <v>13</v>
      </c>
      <c r="B6" s="28" t="s">
        <v>36</v>
      </c>
      <c r="C6" s="2">
        <v>7.54</v>
      </c>
      <c r="D6" s="2">
        <v>44.28</v>
      </c>
      <c r="E6" s="2">
        <v>1.1399999999999999</v>
      </c>
      <c r="F6" s="2">
        <v>25.61</v>
      </c>
      <c r="G6" s="2">
        <v>83</v>
      </c>
      <c r="H6" s="2">
        <v>46</v>
      </c>
      <c r="I6" s="2">
        <v>400</v>
      </c>
      <c r="J6" s="2">
        <v>160</v>
      </c>
      <c r="K6" s="2">
        <v>748</v>
      </c>
      <c r="L6" s="2">
        <v>303.54000000000002</v>
      </c>
      <c r="M6">
        <v>74.979886429999993</v>
      </c>
    </row>
    <row r="7" spans="1:13" x14ac:dyDescent="0.25">
      <c r="A7" s="2" t="s">
        <v>14</v>
      </c>
      <c r="B7" s="28"/>
      <c r="C7" s="2">
        <v>7.7</v>
      </c>
      <c r="D7" s="2">
        <v>24.1</v>
      </c>
      <c r="E7" s="2">
        <v>1.49</v>
      </c>
      <c r="F7" s="2">
        <v>28.64</v>
      </c>
      <c r="G7" s="2">
        <v>169</v>
      </c>
      <c r="H7" s="2">
        <v>46.15</v>
      </c>
      <c r="I7" s="2">
        <v>344.83</v>
      </c>
      <c r="J7" s="2">
        <v>224</v>
      </c>
      <c r="K7" s="2">
        <v>1622</v>
      </c>
      <c r="L7" s="2">
        <v>364</v>
      </c>
      <c r="M7" s="18">
        <v>95.4726</v>
      </c>
    </row>
    <row r="8" spans="1:13" x14ac:dyDescent="0.25">
      <c r="A8" s="2" t="s">
        <v>15</v>
      </c>
      <c r="B8" s="2" t="s">
        <v>38</v>
      </c>
      <c r="C8" s="2">
        <v>7.48</v>
      </c>
      <c r="D8" s="2">
        <v>24.1</v>
      </c>
      <c r="E8" s="2">
        <v>0.64</v>
      </c>
      <c r="F8" s="2">
        <v>21.82</v>
      </c>
      <c r="G8" s="2">
        <v>64</v>
      </c>
      <c r="H8" s="2">
        <v>49</v>
      </c>
      <c r="I8" s="2">
        <v>368</v>
      </c>
      <c r="J8" s="2">
        <v>72</v>
      </c>
      <c r="K8" s="2">
        <v>608</v>
      </c>
      <c r="L8" s="2">
        <v>280</v>
      </c>
      <c r="M8" s="18">
        <v>47.524180000000001</v>
      </c>
    </row>
    <row r="9" spans="1:13" x14ac:dyDescent="0.25">
      <c r="A9" s="2" t="s">
        <v>16</v>
      </c>
      <c r="B9" s="2" t="s">
        <v>39</v>
      </c>
      <c r="C9" s="2">
        <v>7.32</v>
      </c>
      <c r="D9" s="2">
        <v>24.1</v>
      </c>
      <c r="E9" s="2">
        <v>1.1299999999999999</v>
      </c>
      <c r="F9" s="2">
        <v>40.98</v>
      </c>
      <c r="G9" s="2">
        <v>96</v>
      </c>
      <c r="H9" s="2">
        <v>71</v>
      </c>
      <c r="I9" s="2">
        <v>536</v>
      </c>
      <c r="J9" s="2">
        <v>224</v>
      </c>
      <c r="K9" s="2">
        <v>1128</v>
      </c>
      <c r="L9" s="2">
        <v>160</v>
      </c>
      <c r="M9" s="18">
        <v>74.931139999999999</v>
      </c>
    </row>
    <row r="10" spans="1:13" x14ac:dyDescent="0.25">
      <c r="A10" s="5" t="s">
        <v>17</v>
      </c>
      <c r="B10" s="2" t="s">
        <v>40</v>
      </c>
      <c r="C10" s="2">
        <v>7.55</v>
      </c>
      <c r="D10" s="2">
        <v>24.1</v>
      </c>
      <c r="E10" s="2">
        <v>5.01</v>
      </c>
      <c r="F10" s="2">
        <v>25.61</v>
      </c>
      <c r="G10" s="2">
        <v>60</v>
      </c>
      <c r="H10" s="2">
        <v>21</v>
      </c>
      <c r="I10" s="2">
        <v>344.83</v>
      </c>
      <c r="J10" s="2">
        <v>136</v>
      </c>
      <c r="K10" s="2">
        <v>618</v>
      </c>
      <c r="L10" s="2">
        <v>344</v>
      </c>
      <c r="M10" s="18">
        <v>266.97730000000001</v>
      </c>
    </row>
    <row r="11" spans="1:13" x14ac:dyDescent="0.25">
      <c r="A11" s="2" t="s">
        <v>18</v>
      </c>
      <c r="B11" s="2" t="s">
        <v>41</v>
      </c>
      <c r="C11" s="2">
        <v>7.41</v>
      </c>
      <c r="D11" s="3">
        <v>26.95</v>
      </c>
      <c r="E11" s="2">
        <v>0.94</v>
      </c>
      <c r="F11" s="2">
        <v>20.49</v>
      </c>
      <c r="G11" s="2">
        <v>48</v>
      </c>
      <c r="H11" s="2">
        <v>19</v>
      </c>
      <c r="I11" s="2">
        <v>200</v>
      </c>
      <c r="J11" s="2">
        <v>228</v>
      </c>
      <c r="K11" s="2">
        <v>506</v>
      </c>
      <c r="L11" s="2">
        <v>372</v>
      </c>
      <c r="M11" s="18">
        <v>58.45243</v>
      </c>
    </row>
    <row r="12" spans="1:13" x14ac:dyDescent="0.25">
      <c r="A12" s="2" t="s">
        <v>19</v>
      </c>
      <c r="B12" s="2" t="s">
        <v>42</v>
      </c>
      <c r="C12" s="2">
        <v>7.32</v>
      </c>
      <c r="D12" s="2" t="s">
        <v>43</v>
      </c>
      <c r="E12" s="2">
        <v>0.3</v>
      </c>
      <c r="F12" s="2">
        <v>30.74</v>
      </c>
      <c r="G12" s="2">
        <v>70</v>
      </c>
      <c r="H12" s="2">
        <v>52</v>
      </c>
      <c r="I12" s="2">
        <v>392</v>
      </c>
      <c r="J12" s="2">
        <v>72</v>
      </c>
      <c r="K12" s="2">
        <v>612</v>
      </c>
      <c r="L12" s="2">
        <v>392</v>
      </c>
      <c r="M12" s="18">
        <v>30.7195</v>
      </c>
    </row>
    <row r="13" spans="1:13" x14ac:dyDescent="0.25">
      <c r="A13" s="2" t="s">
        <v>20</v>
      </c>
      <c r="B13" s="2" t="s">
        <v>45</v>
      </c>
      <c r="C13" s="2">
        <v>7.51</v>
      </c>
      <c r="D13" s="2">
        <v>24.1</v>
      </c>
      <c r="E13" s="2">
        <v>0.54</v>
      </c>
      <c r="F13" s="2">
        <v>1.34</v>
      </c>
      <c r="G13" s="2">
        <v>30.01</v>
      </c>
      <c r="H13" s="2">
        <v>96</v>
      </c>
      <c r="I13" s="2">
        <v>84</v>
      </c>
      <c r="J13" s="2">
        <v>188</v>
      </c>
      <c r="K13" s="2">
        <v>1140</v>
      </c>
      <c r="L13" s="2">
        <v>360</v>
      </c>
      <c r="M13" s="18">
        <v>48.211239999999997</v>
      </c>
    </row>
    <row r="14" spans="1:13" x14ac:dyDescent="0.25">
      <c r="A14" s="2" t="s">
        <v>21</v>
      </c>
      <c r="B14" s="2" t="s">
        <v>46</v>
      </c>
      <c r="C14" s="2">
        <v>7.38</v>
      </c>
      <c r="D14" s="2">
        <v>35.39</v>
      </c>
      <c r="E14" s="2">
        <v>1.4</v>
      </c>
      <c r="F14" s="2">
        <v>30.74</v>
      </c>
      <c r="G14" s="2">
        <v>83</v>
      </c>
      <c r="H14" s="2">
        <v>75</v>
      </c>
      <c r="I14" s="2">
        <v>520</v>
      </c>
      <c r="J14" s="2">
        <v>162</v>
      </c>
      <c r="K14" s="2">
        <v>886</v>
      </c>
      <c r="L14" s="2">
        <v>384</v>
      </c>
      <c r="M14" s="18">
        <v>90.42201</v>
      </c>
    </row>
    <row r="15" spans="1:13" x14ac:dyDescent="0.25">
      <c r="A15" s="5" t="s">
        <v>22</v>
      </c>
      <c r="B15" s="2" t="s">
        <v>47</v>
      </c>
      <c r="C15" s="2">
        <v>7.52</v>
      </c>
      <c r="D15" s="2">
        <v>18.61</v>
      </c>
      <c r="E15" s="2">
        <v>0.94</v>
      </c>
      <c r="F15" s="2">
        <v>15.37</v>
      </c>
      <c r="G15" s="2">
        <v>51</v>
      </c>
      <c r="H15" s="2">
        <v>13</v>
      </c>
      <c r="I15" s="2">
        <v>184</v>
      </c>
      <c r="J15" s="2">
        <v>162</v>
      </c>
      <c r="K15" s="2">
        <v>306</v>
      </c>
      <c r="L15" s="2">
        <v>196</v>
      </c>
      <c r="M15" s="18">
        <v>57.504620000000003</v>
      </c>
    </row>
    <row r="16" spans="1:13" x14ac:dyDescent="0.25">
      <c r="A16" s="2" t="s">
        <v>23</v>
      </c>
      <c r="B16" s="2" t="s">
        <v>48</v>
      </c>
      <c r="C16" s="2">
        <v>7.7</v>
      </c>
      <c r="D16" s="3">
        <v>23.34</v>
      </c>
      <c r="E16" s="2">
        <v>0.94</v>
      </c>
      <c r="F16" s="2">
        <v>15.37</v>
      </c>
      <c r="G16" s="2">
        <v>51</v>
      </c>
      <c r="H16" s="2">
        <v>25</v>
      </c>
      <c r="I16" s="2">
        <v>232</v>
      </c>
      <c r="J16" s="2">
        <v>162</v>
      </c>
      <c r="K16" s="2">
        <v>356</v>
      </c>
      <c r="L16" s="2">
        <v>216</v>
      </c>
      <c r="M16" s="18">
        <v>61.05301</v>
      </c>
    </row>
    <row r="17" spans="1:13" x14ac:dyDescent="0.25">
      <c r="A17" s="2" t="s">
        <v>24</v>
      </c>
      <c r="B17" s="2" t="s">
        <v>49</v>
      </c>
      <c r="C17" s="2">
        <v>7.76</v>
      </c>
      <c r="D17" s="8">
        <v>3.18</v>
      </c>
      <c r="E17" s="8">
        <v>0.57999999999999996</v>
      </c>
      <c r="F17" s="2">
        <v>42.28</v>
      </c>
      <c r="G17" s="2">
        <v>76</v>
      </c>
      <c r="H17" s="2">
        <v>63</v>
      </c>
      <c r="I17" s="2">
        <v>456</v>
      </c>
      <c r="J17" s="2">
        <v>162</v>
      </c>
      <c r="K17" s="2">
        <v>876</v>
      </c>
      <c r="L17" s="2">
        <v>412</v>
      </c>
      <c r="M17" s="18">
        <v>48.708260000000003</v>
      </c>
    </row>
    <row r="18" spans="1:13" x14ac:dyDescent="0.25">
      <c r="A18" s="2" t="s">
        <v>25</v>
      </c>
      <c r="B18" s="2" t="s">
        <v>50</v>
      </c>
      <c r="C18" s="2">
        <v>7.59</v>
      </c>
      <c r="D18" s="2">
        <v>24.1</v>
      </c>
      <c r="E18" s="2">
        <v>0.6</v>
      </c>
      <c r="F18" s="2">
        <v>46.11</v>
      </c>
      <c r="G18" s="2">
        <v>64</v>
      </c>
      <c r="H18" s="2">
        <v>36</v>
      </c>
      <c r="I18" s="2">
        <v>312</v>
      </c>
      <c r="J18" s="2">
        <v>162</v>
      </c>
      <c r="K18" s="2">
        <v>1412</v>
      </c>
      <c r="L18" s="2">
        <v>440</v>
      </c>
      <c r="M18" s="18">
        <v>45.867649999999998</v>
      </c>
    </row>
    <row r="19" spans="1:13" s="6" customFormat="1" x14ac:dyDescent="0.25">
      <c r="A19" s="2" t="s">
        <v>26</v>
      </c>
      <c r="B19" s="5" t="s">
        <v>57</v>
      </c>
      <c r="C19" s="14">
        <v>7.54</v>
      </c>
      <c r="D19" s="5">
        <v>11.84</v>
      </c>
      <c r="E19" s="5">
        <v>1.1100000000000001</v>
      </c>
      <c r="F19" s="5">
        <v>28.64</v>
      </c>
      <c r="G19" s="5">
        <v>76</v>
      </c>
      <c r="H19" s="5">
        <v>65</v>
      </c>
      <c r="I19" s="5">
        <v>464</v>
      </c>
      <c r="J19" s="5">
        <v>184</v>
      </c>
      <c r="K19" s="14">
        <v>908</v>
      </c>
      <c r="L19" s="14">
        <v>404</v>
      </c>
      <c r="M19" s="18">
        <v>74.395910000000001</v>
      </c>
    </row>
    <row r="20" spans="1:13" x14ac:dyDescent="0.25">
      <c r="A20" s="5" t="s">
        <v>27</v>
      </c>
      <c r="B20" s="2" t="s">
        <v>58</v>
      </c>
      <c r="C20" s="3">
        <v>7.58</v>
      </c>
      <c r="D20" s="2">
        <v>24.1</v>
      </c>
      <c r="E20" s="2">
        <v>0.83</v>
      </c>
      <c r="F20" s="2">
        <v>31.37</v>
      </c>
      <c r="G20" s="2">
        <v>48</v>
      </c>
      <c r="H20" s="2">
        <v>38</v>
      </c>
      <c r="I20" s="2">
        <v>280</v>
      </c>
      <c r="J20" s="2">
        <v>64</v>
      </c>
      <c r="K20" s="3">
        <v>542</v>
      </c>
      <c r="L20" s="3">
        <v>256</v>
      </c>
      <c r="M20" s="18">
        <v>56.180709999999998</v>
      </c>
    </row>
    <row r="21" spans="1:13" x14ac:dyDescent="0.25">
      <c r="A21" s="2" t="s">
        <v>28</v>
      </c>
      <c r="B21" s="2" t="s">
        <v>59</v>
      </c>
      <c r="C21" s="3">
        <v>7.62</v>
      </c>
      <c r="D21" s="2">
        <v>24.1</v>
      </c>
      <c r="E21" s="3">
        <v>0.6</v>
      </c>
      <c r="F21" s="2">
        <v>20.49</v>
      </c>
      <c r="G21" s="2">
        <v>64</v>
      </c>
      <c r="H21" s="2">
        <v>36</v>
      </c>
      <c r="I21" s="2">
        <v>312</v>
      </c>
      <c r="J21" s="2">
        <v>100</v>
      </c>
      <c r="K21" s="3">
        <v>614</v>
      </c>
      <c r="L21" s="3">
        <v>180</v>
      </c>
      <c r="M21" s="18">
        <v>44.784410000000001</v>
      </c>
    </row>
    <row r="22" spans="1:13" x14ac:dyDescent="0.25">
      <c r="A22" s="2" t="s">
        <v>29</v>
      </c>
      <c r="B22" s="2" t="s">
        <v>60</v>
      </c>
      <c r="C22" s="2">
        <v>7.41</v>
      </c>
      <c r="D22" s="2">
        <v>3.23</v>
      </c>
      <c r="E22" s="2">
        <v>0.92</v>
      </c>
      <c r="F22" s="2">
        <v>25.91</v>
      </c>
      <c r="G22" s="2">
        <v>73</v>
      </c>
      <c r="H22" s="2">
        <v>56</v>
      </c>
      <c r="I22" s="2">
        <v>416</v>
      </c>
      <c r="J22" s="2">
        <v>72</v>
      </c>
      <c r="K22" s="2">
        <v>664</v>
      </c>
      <c r="L22" s="2">
        <v>348</v>
      </c>
      <c r="M22" s="18">
        <v>61.327039999999997</v>
      </c>
    </row>
    <row r="23" spans="1:13" x14ac:dyDescent="0.25">
      <c r="A23" s="2" t="s">
        <v>30</v>
      </c>
      <c r="B23" s="2" t="s">
        <v>61</v>
      </c>
      <c r="C23" s="2">
        <v>7.21</v>
      </c>
      <c r="D23" s="2">
        <v>24.1</v>
      </c>
      <c r="E23" s="2">
        <v>0.96</v>
      </c>
      <c r="F23" s="2">
        <v>25.61</v>
      </c>
      <c r="G23" s="2">
        <v>57</v>
      </c>
      <c r="H23" s="2">
        <v>42</v>
      </c>
      <c r="I23" s="2">
        <v>320</v>
      </c>
      <c r="J23" s="2">
        <v>84</v>
      </c>
      <c r="K23" s="2">
        <v>586</v>
      </c>
      <c r="L23" s="2">
        <v>300</v>
      </c>
      <c r="M23" s="18">
        <v>60.365900000000003</v>
      </c>
    </row>
    <row r="24" spans="1:13" x14ac:dyDescent="0.25">
      <c r="A24" s="2" t="s">
        <v>31</v>
      </c>
      <c r="B24" s="2" t="s">
        <v>62</v>
      </c>
      <c r="C24" s="2">
        <v>7.48</v>
      </c>
      <c r="D24" s="2">
        <v>27.24</v>
      </c>
      <c r="E24" s="2">
        <v>0.94</v>
      </c>
      <c r="F24" s="2">
        <v>25.61</v>
      </c>
      <c r="G24" s="2">
        <v>60</v>
      </c>
      <c r="H24" s="2">
        <v>33</v>
      </c>
      <c r="I24" s="2">
        <v>288</v>
      </c>
      <c r="J24" s="2">
        <v>100</v>
      </c>
      <c r="K24" s="2">
        <v>518</v>
      </c>
      <c r="L24" s="2">
        <v>152</v>
      </c>
      <c r="M24" s="18">
        <v>60.400219999999997</v>
      </c>
    </row>
    <row r="25" spans="1:13" x14ac:dyDescent="0.25">
      <c r="A25" s="5" t="s">
        <v>51</v>
      </c>
      <c r="B25" s="2" t="s">
        <v>63</v>
      </c>
      <c r="C25" s="2">
        <v>7.48</v>
      </c>
      <c r="D25" s="2">
        <v>19.760000000000002</v>
      </c>
      <c r="E25" s="2">
        <v>0.7</v>
      </c>
      <c r="F25" s="2">
        <v>35.46</v>
      </c>
      <c r="G25" s="2">
        <v>172</v>
      </c>
      <c r="H25" s="2">
        <v>69</v>
      </c>
      <c r="I25" s="2">
        <v>488</v>
      </c>
      <c r="J25" s="2">
        <v>384</v>
      </c>
      <c r="K25" s="2">
        <v>1606</v>
      </c>
      <c r="L25" s="2">
        <v>388</v>
      </c>
      <c r="M25" s="18">
        <v>56.626100000000001</v>
      </c>
    </row>
    <row r="26" spans="1:13" x14ac:dyDescent="0.25">
      <c r="A26" s="2" t="s">
        <v>52</v>
      </c>
      <c r="B26" s="2" t="s">
        <v>64</v>
      </c>
      <c r="C26" s="2">
        <v>7.36</v>
      </c>
      <c r="D26" s="2">
        <v>24.1</v>
      </c>
      <c r="E26" s="2">
        <v>0.54</v>
      </c>
      <c r="F26" s="2">
        <v>40.98</v>
      </c>
      <c r="G26" s="2">
        <v>73.42</v>
      </c>
      <c r="H26" s="2">
        <v>60</v>
      </c>
      <c r="I26" s="2">
        <v>344.83</v>
      </c>
      <c r="J26" s="2">
        <v>496</v>
      </c>
      <c r="K26" s="2">
        <v>1736</v>
      </c>
      <c r="L26" s="2">
        <v>412</v>
      </c>
      <c r="M26" s="18">
        <v>44.690829999999998</v>
      </c>
    </row>
    <row r="27" spans="1:13" x14ac:dyDescent="0.25">
      <c r="A27" s="2" t="s">
        <v>53</v>
      </c>
      <c r="B27" s="2" t="s">
        <v>65</v>
      </c>
      <c r="C27" s="2">
        <v>7.66</v>
      </c>
      <c r="D27" s="2">
        <v>24.1</v>
      </c>
      <c r="E27" s="2">
        <v>0.24</v>
      </c>
      <c r="F27" s="2">
        <v>20.49</v>
      </c>
      <c r="G27" s="2">
        <v>67</v>
      </c>
      <c r="H27" s="2">
        <v>27</v>
      </c>
      <c r="I27" s="2">
        <v>280</v>
      </c>
      <c r="J27" s="2">
        <v>60</v>
      </c>
      <c r="K27" s="2">
        <v>512</v>
      </c>
      <c r="L27" s="2">
        <v>296</v>
      </c>
      <c r="M27" s="18">
        <v>25.929169999999999</v>
      </c>
    </row>
    <row r="28" spans="1:13" x14ac:dyDescent="0.25">
      <c r="A28" s="2" t="s">
        <v>54</v>
      </c>
      <c r="B28" s="2" t="s">
        <v>66</v>
      </c>
      <c r="C28" s="2">
        <v>7.48</v>
      </c>
      <c r="D28" s="2">
        <v>10.29</v>
      </c>
      <c r="E28" s="2">
        <v>0.85</v>
      </c>
      <c r="F28" s="2">
        <v>24.55</v>
      </c>
      <c r="G28" s="2">
        <v>44</v>
      </c>
      <c r="H28" s="2">
        <v>38</v>
      </c>
      <c r="I28" s="2">
        <v>272</v>
      </c>
      <c r="J28" s="2">
        <v>40</v>
      </c>
      <c r="K28" s="2">
        <v>462</v>
      </c>
      <c r="L28" s="2">
        <v>160</v>
      </c>
      <c r="M28" s="18">
        <v>55.038969999999999</v>
      </c>
    </row>
    <row r="29" spans="1:13" x14ac:dyDescent="0.25">
      <c r="A29" s="2" t="s">
        <v>55</v>
      </c>
      <c r="B29" s="2" t="s">
        <v>67</v>
      </c>
      <c r="C29" s="2">
        <v>7.56</v>
      </c>
      <c r="D29" s="2">
        <v>24.1</v>
      </c>
      <c r="E29" s="2">
        <v>0.66</v>
      </c>
      <c r="F29" s="2">
        <v>20.49</v>
      </c>
      <c r="G29" s="2">
        <v>67</v>
      </c>
      <c r="H29" s="2">
        <v>44</v>
      </c>
      <c r="I29" s="2">
        <v>352</v>
      </c>
      <c r="J29" s="2">
        <v>72</v>
      </c>
      <c r="K29" s="2">
        <v>604</v>
      </c>
      <c r="L29" s="2">
        <v>244</v>
      </c>
      <c r="M29" s="18">
        <v>48.552349999999997</v>
      </c>
    </row>
    <row r="30" spans="1:13" x14ac:dyDescent="0.25">
      <c r="A30" s="5" t="s">
        <v>56</v>
      </c>
      <c r="B30" s="2" t="s">
        <v>68</v>
      </c>
      <c r="C30" s="2">
        <v>7.54</v>
      </c>
      <c r="D30" s="2">
        <v>2.0699999999999998</v>
      </c>
      <c r="E30" s="2">
        <v>0.64</v>
      </c>
      <c r="F30" s="2">
        <v>40.380000000000003</v>
      </c>
      <c r="G30" s="2">
        <v>67</v>
      </c>
      <c r="H30" s="2">
        <v>38</v>
      </c>
      <c r="I30" s="2">
        <v>328</v>
      </c>
      <c r="J30" s="2">
        <v>452</v>
      </c>
      <c r="K30" s="2">
        <v>1108</v>
      </c>
      <c r="L30" s="2">
        <v>300</v>
      </c>
      <c r="M30" s="18">
        <v>46.505929999999999</v>
      </c>
    </row>
  </sheetData>
  <mergeCells count="5">
    <mergeCell ref="A1:D1"/>
    <mergeCell ref="E1:H1"/>
    <mergeCell ref="I1:L1"/>
    <mergeCell ref="B3:B4"/>
    <mergeCell ref="B6:B7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H8" sqref="H8"/>
    </sheetView>
  </sheetViews>
  <sheetFormatPr defaultRowHeight="15" x14ac:dyDescent="0.25"/>
  <cols>
    <col min="1" max="1" width="8.85546875" bestFit="1" customWidth="1"/>
    <col min="2" max="2" width="13.7109375" bestFit="1" customWidth="1"/>
    <col min="3" max="3" width="5" bestFit="1" customWidth="1"/>
    <col min="4" max="4" width="8.85546875" bestFit="1" customWidth="1"/>
    <col min="5" max="5" width="9.5703125" bestFit="1" customWidth="1"/>
    <col min="6" max="6" width="9.85546875" bestFit="1" customWidth="1"/>
    <col min="7" max="7" width="9" bestFit="1" customWidth="1"/>
    <col min="8" max="8" width="12.28515625" bestFit="1" customWidth="1"/>
    <col min="9" max="9" width="10.42578125" bestFit="1" customWidth="1"/>
    <col min="10" max="10" width="8.42578125" bestFit="1" customWidth="1"/>
    <col min="11" max="11" width="6" bestFit="1" customWidth="1"/>
    <col min="12" max="12" width="11" bestFit="1" customWidth="1"/>
    <col min="13" max="13" width="9" bestFit="1" customWidth="1"/>
  </cols>
  <sheetData>
    <row r="1" spans="1:13" ht="31.5" x14ac:dyDescent="0.5">
      <c r="A1" s="25"/>
      <c r="B1" s="25"/>
      <c r="C1" s="25"/>
      <c r="D1" s="25"/>
      <c r="E1" s="26">
        <v>2020</v>
      </c>
      <c r="F1" s="26"/>
      <c r="G1" s="26"/>
      <c r="H1" s="26"/>
      <c r="I1" s="25"/>
      <c r="J1" s="25"/>
      <c r="K1" s="25"/>
      <c r="L1" s="25"/>
    </row>
    <row r="2" spans="1:13" x14ac:dyDescent="0.25">
      <c r="A2" s="4" t="s">
        <v>0</v>
      </c>
      <c r="B2" s="4" t="s">
        <v>33</v>
      </c>
      <c r="C2" s="4" t="s">
        <v>7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32</v>
      </c>
      <c r="I2" s="4" t="s">
        <v>5</v>
      </c>
      <c r="J2" s="4" t="s">
        <v>6</v>
      </c>
      <c r="K2" s="4" t="s">
        <v>8</v>
      </c>
      <c r="L2" s="4" t="s">
        <v>9</v>
      </c>
    </row>
    <row r="3" spans="1:13" x14ac:dyDescent="0.25">
      <c r="A3" s="2" t="s">
        <v>10</v>
      </c>
      <c r="B3" s="27" t="s">
        <v>34</v>
      </c>
      <c r="C3" s="2">
        <v>7.62</v>
      </c>
      <c r="D3" s="2">
        <v>24.03</v>
      </c>
      <c r="E3" s="2">
        <v>0.47</v>
      </c>
      <c r="F3" s="2">
        <v>35.86</v>
      </c>
      <c r="G3" s="2">
        <v>96</v>
      </c>
      <c r="H3" s="2">
        <v>82</v>
      </c>
      <c r="I3" s="2">
        <v>584</v>
      </c>
      <c r="J3" s="2">
        <v>184</v>
      </c>
      <c r="K3" s="2">
        <v>1022</v>
      </c>
      <c r="L3" s="2">
        <v>404</v>
      </c>
      <c r="M3" s="18">
        <v>46.07347</v>
      </c>
    </row>
    <row r="4" spans="1:13" x14ac:dyDescent="0.25">
      <c r="A4" s="2" t="s">
        <v>11</v>
      </c>
      <c r="B4" s="27"/>
      <c r="C4" s="2">
        <v>7.46</v>
      </c>
      <c r="D4" s="2">
        <v>10.88</v>
      </c>
      <c r="E4" s="2">
        <v>0.76</v>
      </c>
      <c r="F4" s="2">
        <v>25.55</v>
      </c>
      <c r="G4" s="2">
        <v>28</v>
      </c>
      <c r="H4" s="2">
        <v>22</v>
      </c>
      <c r="I4" s="2">
        <v>164</v>
      </c>
      <c r="J4" s="2">
        <v>56</v>
      </c>
      <c r="K4" s="2">
        <v>356</v>
      </c>
      <c r="L4" s="2">
        <v>204</v>
      </c>
      <c r="M4" s="18">
        <v>47.932720000000003</v>
      </c>
    </row>
    <row r="5" spans="1:13" s="6" customFormat="1" x14ac:dyDescent="0.25">
      <c r="A5" s="5" t="s">
        <v>12</v>
      </c>
      <c r="B5" s="5" t="s">
        <v>35</v>
      </c>
      <c r="C5" s="5">
        <v>7.18</v>
      </c>
      <c r="D5" s="5">
        <v>24.03</v>
      </c>
      <c r="E5" s="5">
        <v>0.28000000000000003</v>
      </c>
      <c r="F5" s="5">
        <v>49.1</v>
      </c>
      <c r="G5" s="5">
        <v>60</v>
      </c>
      <c r="H5" s="5">
        <v>52</v>
      </c>
      <c r="I5" s="5">
        <v>368</v>
      </c>
      <c r="J5" s="5">
        <v>80</v>
      </c>
      <c r="K5" s="5">
        <v>658</v>
      </c>
      <c r="L5" s="5">
        <v>240</v>
      </c>
      <c r="M5" s="18">
        <v>26.888079999999999</v>
      </c>
    </row>
    <row r="6" spans="1:13" x14ac:dyDescent="0.25">
      <c r="A6" s="2" t="s">
        <v>13</v>
      </c>
      <c r="B6" s="28" t="s">
        <v>36</v>
      </c>
      <c r="C6" s="2">
        <v>7.28</v>
      </c>
      <c r="D6" s="2">
        <v>28.31</v>
      </c>
      <c r="E6" s="2">
        <v>0.76</v>
      </c>
      <c r="F6" s="2">
        <v>28.64</v>
      </c>
      <c r="G6" s="2">
        <v>48</v>
      </c>
      <c r="H6" s="2">
        <v>40</v>
      </c>
      <c r="I6" s="2">
        <v>288</v>
      </c>
      <c r="J6" s="2">
        <v>116</v>
      </c>
      <c r="K6" s="2">
        <v>596</v>
      </c>
      <c r="L6" s="2">
        <v>324</v>
      </c>
      <c r="M6" s="18">
        <v>50.733029999999999</v>
      </c>
    </row>
    <row r="7" spans="1:13" x14ac:dyDescent="0.25">
      <c r="A7" s="2" t="s">
        <v>14</v>
      </c>
      <c r="B7" s="28"/>
      <c r="C7" s="2">
        <v>7.44</v>
      </c>
      <c r="D7" s="2">
        <v>24.03</v>
      </c>
      <c r="E7" s="2">
        <v>1.47</v>
      </c>
      <c r="F7" s="2">
        <v>77.47</v>
      </c>
      <c r="G7" s="2">
        <v>67</v>
      </c>
      <c r="H7" s="2">
        <v>99</v>
      </c>
      <c r="I7" s="2">
        <v>584</v>
      </c>
      <c r="J7" s="2">
        <v>168</v>
      </c>
      <c r="K7" s="2">
        <v>1112</v>
      </c>
      <c r="L7" s="2">
        <v>316</v>
      </c>
      <c r="M7" s="18">
        <v>96.841269999999994</v>
      </c>
    </row>
    <row r="8" spans="1:13" x14ac:dyDescent="0.25">
      <c r="A8" s="2" t="s">
        <v>15</v>
      </c>
      <c r="B8" s="2" t="s">
        <v>38</v>
      </c>
      <c r="C8" s="2">
        <v>7.37</v>
      </c>
      <c r="D8" s="2">
        <v>24.03</v>
      </c>
      <c r="E8" s="2">
        <v>1.49</v>
      </c>
      <c r="F8" s="2">
        <v>24.55</v>
      </c>
      <c r="G8" s="2">
        <v>112</v>
      </c>
      <c r="H8" s="2">
        <v>74</v>
      </c>
      <c r="I8" s="2">
        <v>592</v>
      </c>
      <c r="J8" s="2">
        <v>324</v>
      </c>
      <c r="K8" s="2">
        <v>1268</v>
      </c>
      <c r="L8" s="2">
        <v>32</v>
      </c>
      <c r="M8" s="18">
        <v>94.253519999999995</v>
      </c>
    </row>
    <row r="9" spans="1:13" x14ac:dyDescent="0.25">
      <c r="A9" s="2" t="s">
        <v>16</v>
      </c>
      <c r="B9" s="2" t="s">
        <v>39</v>
      </c>
      <c r="C9" s="2">
        <v>7.58</v>
      </c>
      <c r="D9" s="2">
        <v>24.03</v>
      </c>
      <c r="E9" s="2">
        <v>0.88</v>
      </c>
      <c r="F9" s="2">
        <v>27.28</v>
      </c>
      <c r="G9" s="2">
        <v>28</v>
      </c>
      <c r="H9" s="2">
        <v>23</v>
      </c>
      <c r="I9" s="2">
        <v>108</v>
      </c>
      <c r="J9" s="2">
        <v>88</v>
      </c>
      <c r="K9" s="2">
        <v>698</v>
      </c>
      <c r="L9" s="2">
        <v>496</v>
      </c>
      <c r="M9" s="18">
        <v>56.967770000000002</v>
      </c>
    </row>
    <row r="10" spans="1:13" x14ac:dyDescent="0.25">
      <c r="A10" s="5" t="s">
        <v>17</v>
      </c>
      <c r="B10" s="2" t="s">
        <v>40</v>
      </c>
      <c r="C10" s="2">
        <v>7.47</v>
      </c>
      <c r="D10" s="2">
        <v>24.03</v>
      </c>
      <c r="E10" s="2">
        <v>0.76</v>
      </c>
      <c r="F10" s="2">
        <v>34.04</v>
      </c>
      <c r="G10" s="2">
        <v>63.8</v>
      </c>
      <c r="H10" s="2">
        <v>50.92</v>
      </c>
      <c r="I10" s="2">
        <v>332.36</v>
      </c>
      <c r="J10" s="2">
        <v>154.1</v>
      </c>
      <c r="K10" s="2">
        <v>757.6</v>
      </c>
      <c r="L10" s="2">
        <v>285.27999999999997</v>
      </c>
      <c r="M10" s="18">
        <v>54.021909999999998</v>
      </c>
    </row>
    <row r="11" spans="1:13" x14ac:dyDescent="0.25">
      <c r="A11" s="2" t="s">
        <v>18</v>
      </c>
      <c r="B11" s="2" t="s">
        <v>41</v>
      </c>
      <c r="C11" s="2">
        <v>7.81</v>
      </c>
      <c r="D11" s="3">
        <v>24.03</v>
      </c>
      <c r="E11" s="3">
        <v>1.49</v>
      </c>
      <c r="F11" s="2">
        <v>30.01</v>
      </c>
      <c r="G11" s="2">
        <v>51</v>
      </c>
      <c r="H11" s="2">
        <v>44</v>
      </c>
      <c r="I11" s="2">
        <v>312</v>
      </c>
      <c r="J11" s="2">
        <v>154.1</v>
      </c>
      <c r="K11" s="2">
        <v>812</v>
      </c>
      <c r="L11" s="2">
        <v>408</v>
      </c>
      <c r="M11" s="18">
        <v>93.375140000000002</v>
      </c>
    </row>
    <row r="12" spans="1:13" x14ac:dyDescent="0.25">
      <c r="A12" s="2" t="s">
        <v>19</v>
      </c>
      <c r="B12" s="2" t="s">
        <v>42</v>
      </c>
      <c r="C12" s="3">
        <v>7.17</v>
      </c>
      <c r="D12" s="2">
        <v>24.03</v>
      </c>
      <c r="E12" s="3">
        <v>0.82</v>
      </c>
      <c r="F12" s="2">
        <v>43.64</v>
      </c>
      <c r="G12" s="2">
        <v>188</v>
      </c>
      <c r="H12" s="2">
        <v>73</v>
      </c>
      <c r="I12" s="2">
        <v>488</v>
      </c>
      <c r="J12" s="3">
        <v>332</v>
      </c>
      <c r="K12" s="3">
        <v>1582</v>
      </c>
      <c r="L12" s="3">
        <v>316</v>
      </c>
      <c r="M12" s="18">
        <v>60.750169999999997</v>
      </c>
    </row>
    <row r="13" spans="1:13" x14ac:dyDescent="0.25">
      <c r="A13" s="2" t="s">
        <v>20</v>
      </c>
      <c r="B13" s="2" t="s">
        <v>45</v>
      </c>
      <c r="C13" s="2">
        <v>7.16</v>
      </c>
      <c r="D13" s="2">
        <v>4.3899999999999997</v>
      </c>
      <c r="E13" s="2">
        <v>1.1599999999999999</v>
      </c>
      <c r="F13" s="2">
        <v>0.54</v>
      </c>
      <c r="G13" s="2">
        <v>81.83</v>
      </c>
      <c r="H13" s="2">
        <v>115</v>
      </c>
      <c r="I13" s="2">
        <v>69</v>
      </c>
      <c r="J13" s="2">
        <v>160</v>
      </c>
      <c r="K13" s="2">
        <v>1188</v>
      </c>
      <c r="L13" s="2">
        <v>464</v>
      </c>
      <c r="M13" s="18">
        <v>79.192220000000006</v>
      </c>
    </row>
    <row r="14" spans="1:13" x14ac:dyDescent="0.25">
      <c r="A14" s="2" t="s">
        <v>21</v>
      </c>
      <c r="B14" s="2" t="s">
        <v>46</v>
      </c>
      <c r="C14" s="2">
        <v>7.61</v>
      </c>
      <c r="D14" s="2">
        <v>44.18</v>
      </c>
      <c r="E14" s="2">
        <v>0.72</v>
      </c>
      <c r="F14" s="2">
        <v>24.55</v>
      </c>
      <c r="G14" s="2">
        <v>44</v>
      </c>
      <c r="H14" s="2">
        <v>17</v>
      </c>
      <c r="I14" s="2">
        <v>184</v>
      </c>
      <c r="J14" s="2">
        <v>154.1</v>
      </c>
      <c r="K14" s="2">
        <v>388</v>
      </c>
      <c r="L14" s="2">
        <v>240</v>
      </c>
      <c r="M14" s="18">
        <v>49.133310000000002</v>
      </c>
    </row>
    <row r="15" spans="1:13" x14ac:dyDescent="0.25">
      <c r="A15" s="5" t="s">
        <v>22</v>
      </c>
      <c r="B15" s="2" t="s">
        <v>47</v>
      </c>
      <c r="C15" s="2">
        <v>7.48</v>
      </c>
      <c r="D15" s="2">
        <v>22.28</v>
      </c>
      <c r="E15" s="2">
        <v>0.82</v>
      </c>
      <c r="F15" s="2">
        <v>21.82</v>
      </c>
      <c r="G15" s="2">
        <v>28</v>
      </c>
      <c r="H15" s="2">
        <v>23</v>
      </c>
      <c r="I15" s="2">
        <v>168</v>
      </c>
      <c r="J15" s="2">
        <v>154.1</v>
      </c>
      <c r="K15" s="2">
        <v>306</v>
      </c>
      <c r="L15" s="2">
        <v>188</v>
      </c>
      <c r="M15" s="18">
        <v>52.030659999999997</v>
      </c>
    </row>
    <row r="16" spans="1:13" x14ac:dyDescent="0.25">
      <c r="A16" s="2" t="s">
        <v>23</v>
      </c>
      <c r="B16" s="2" t="s">
        <v>48</v>
      </c>
      <c r="C16" s="2">
        <v>7.73</v>
      </c>
      <c r="D16" s="8">
        <v>16.39</v>
      </c>
      <c r="E16" s="2">
        <v>0.76</v>
      </c>
      <c r="F16" s="2">
        <v>34.1</v>
      </c>
      <c r="G16" s="2">
        <v>57</v>
      </c>
      <c r="H16" s="2">
        <v>15</v>
      </c>
      <c r="I16" s="2">
        <v>208</v>
      </c>
      <c r="J16" s="2">
        <v>154.1</v>
      </c>
      <c r="K16" s="2">
        <v>372</v>
      </c>
      <c r="L16" s="2">
        <v>228</v>
      </c>
      <c r="M16" s="18">
        <v>50.72128</v>
      </c>
    </row>
    <row r="17" spans="1:13" x14ac:dyDescent="0.25">
      <c r="A17" s="2" t="s">
        <v>24</v>
      </c>
      <c r="B17" s="2" t="s">
        <v>49</v>
      </c>
      <c r="C17" s="2">
        <v>7.32</v>
      </c>
      <c r="D17" s="2">
        <v>24.03</v>
      </c>
      <c r="E17" s="3">
        <v>0.36</v>
      </c>
      <c r="F17" s="2">
        <v>21.82</v>
      </c>
      <c r="G17" s="2">
        <v>48</v>
      </c>
      <c r="H17" s="2">
        <v>38</v>
      </c>
      <c r="I17" s="2">
        <v>280</v>
      </c>
      <c r="J17" s="2">
        <v>154.1</v>
      </c>
      <c r="K17" s="2">
        <v>492</v>
      </c>
      <c r="L17" s="2">
        <v>184</v>
      </c>
      <c r="M17" s="18">
        <v>29.836880000000001</v>
      </c>
    </row>
    <row r="18" spans="1:13" x14ac:dyDescent="0.25">
      <c r="A18" s="2" t="s">
        <v>25</v>
      </c>
      <c r="B18" s="2" t="s">
        <v>50</v>
      </c>
      <c r="C18" s="2">
        <v>7.51</v>
      </c>
      <c r="D18" s="2">
        <v>44.25</v>
      </c>
      <c r="E18" s="2">
        <v>0.92</v>
      </c>
      <c r="F18" s="2">
        <v>31.37</v>
      </c>
      <c r="G18" s="2">
        <v>70</v>
      </c>
      <c r="H18" s="2">
        <v>75</v>
      </c>
      <c r="I18" s="2">
        <v>424</v>
      </c>
      <c r="J18" s="2">
        <v>154.1</v>
      </c>
      <c r="K18" s="2">
        <v>732</v>
      </c>
      <c r="L18" s="2">
        <v>488</v>
      </c>
      <c r="M18" s="18">
        <v>67.514949999999999</v>
      </c>
    </row>
    <row r="19" spans="1:13" s="6" customFormat="1" x14ac:dyDescent="0.25">
      <c r="A19" s="2" t="s">
        <v>26</v>
      </c>
      <c r="B19" s="5" t="s">
        <v>57</v>
      </c>
      <c r="C19" s="5">
        <v>7.46</v>
      </c>
      <c r="D19" s="5">
        <v>24.03</v>
      </c>
      <c r="E19" s="5">
        <v>0.31</v>
      </c>
      <c r="F19" s="5">
        <v>38.19</v>
      </c>
      <c r="G19" s="5">
        <v>51</v>
      </c>
      <c r="H19" s="5">
        <v>44</v>
      </c>
      <c r="I19" s="5">
        <v>312</v>
      </c>
      <c r="J19" s="5">
        <v>84</v>
      </c>
      <c r="K19" s="5">
        <v>598</v>
      </c>
      <c r="L19" s="5">
        <v>268</v>
      </c>
      <c r="M19" s="18">
        <v>29.658850000000001</v>
      </c>
    </row>
    <row r="20" spans="1:13" x14ac:dyDescent="0.25">
      <c r="A20" s="5" t="s">
        <v>27</v>
      </c>
      <c r="B20" s="2" t="s">
        <v>58</v>
      </c>
      <c r="C20" s="3">
        <v>7.58</v>
      </c>
      <c r="D20" s="2">
        <v>24.03</v>
      </c>
      <c r="E20" s="3">
        <v>0.83</v>
      </c>
      <c r="F20" s="2">
        <v>31.37</v>
      </c>
      <c r="G20" s="2">
        <v>48</v>
      </c>
      <c r="H20" s="2">
        <v>38</v>
      </c>
      <c r="I20" s="2">
        <v>280</v>
      </c>
      <c r="J20" s="3">
        <v>64</v>
      </c>
      <c r="K20" s="3">
        <v>542</v>
      </c>
      <c r="L20" s="3">
        <v>256</v>
      </c>
      <c r="M20" s="18">
        <v>56.176749999999998</v>
      </c>
    </row>
    <row r="21" spans="1:13" x14ac:dyDescent="0.25">
      <c r="A21" s="2" t="s">
        <v>28</v>
      </c>
      <c r="B21" s="2" t="s">
        <v>59</v>
      </c>
      <c r="C21" s="2">
        <v>7.12</v>
      </c>
      <c r="D21" s="2">
        <v>24.03</v>
      </c>
      <c r="E21" s="3">
        <v>0.45</v>
      </c>
      <c r="F21" s="2">
        <v>47.74</v>
      </c>
      <c r="G21" s="2">
        <v>60</v>
      </c>
      <c r="H21" s="2">
        <v>52</v>
      </c>
      <c r="I21" s="2">
        <v>368</v>
      </c>
      <c r="J21" s="2">
        <v>140</v>
      </c>
      <c r="K21" s="2">
        <v>796</v>
      </c>
      <c r="L21" s="2">
        <v>244</v>
      </c>
      <c r="M21" s="18">
        <v>35.170059999999999</v>
      </c>
    </row>
    <row r="22" spans="1:13" x14ac:dyDescent="0.25">
      <c r="A22" s="2" t="s">
        <v>29</v>
      </c>
      <c r="B22" s="2" t="s">
        <v>60</v>
      </c>
      <c r="C22" s="2">
        <v>7.47</v>
      </c>
      <c r="D22" s="2">
        <v>24.03</v>
      </c>
      <c r="E22" s="2">
        <v>0.76</v>
      </c>
      <c r="F22" s="2">
        <v>34.04</v>
      </c>
      <c r="G22" s="2">
        <v>63.8</v>
      </c>
      <c r="H22" s="2">
        <v>50.92</v>
      </c>
      <c r="I22" s="2">
        <v>332.36</v>
      </c>
      <c r="J22" s="2">
        <v>154.1</v>
      </c>
      <c r="K22" s="2">
        <v>757.6</v>
      </c>
      <c r="L22" s="2">
        <v>285.27999999999997</v>
      </c>
      <c r="M22" s="18">
        <v>54.021909999999998</v>
      </c>
    </row>
    <row r="23" spans="1:13" x14ac:dyDescent="0.25">
      <c r="A23" s="2" t="s">
        <v>30</v>
      </c>
      <c r="B23" s="2" t="s">
        <v>61</v>
      </c>
      <c r="C23" s="2">
        <v>7.48</v>
      </c>
      <c r="D23" s="2">
        <v>24.03</v>
      </c>
      <c r="E23" s="2">
        <v>0.32</v>
      </c>
      <c r="F23" s="2">
        <v>27.28</v>
      </c>
      <c r="G23" s="2">
        <v>54</v>
      </c>
      <c r="H23" s="2">
        <v>25</v>
      </c>
      <c r="I23" s="2">
        <v>240</v>
      </c>
      <c r="J23" s="2">
        <v>24</v>
      </c>
      <c r="K23" s="2">
        <v>406</v>
      </c>
      <c r="L23" s="2">
        <v>204</v>
      </c>
      <c r="M23" s="18">
        <v>27.465129999999998</v>
      </c>
    </row>
    <row r="24" spans="1:13" x14ac:dyDescent="0.25">
      <c r="A24" s="2" t="s">
        <v>31</v>
      </c>
      <c r="B24" s="2" t="s">
        <v>62</v>
      </c>
      <c r="C24" s="2">
        <v>7.47</v>
      </c>
      <c r="D24" s="2">
        <v>24.03</v>
      </c>
      <c r="E24" s="2">
        <v>0.76</v>
      </c>
      <c r="F24" s="2">
        <v>34.04</v>
      </c>
      <c r="G24" s="2">
        <v>63.8</v>
      </c>
      <c r="H24" s="2">
        <v>50.92</v>
      </c>
      <c r="I24" s="2">
        <v>332.36</v>
      </c>
      <c r="J24" s="2">
        <v>154.1</v>
      </c>
      <c r="K24" s="2">
        <v>757.6</v>
      </c>
      <c r="L24" s="2">
        <v>285.27999999999997</v>
      </c>
      <c r="M24" s="18">
        <v>54.021909999999998</v>
      </c>
    </row>
    <row r="25" spans="1:13" x14ac:dyDescent="0.25">
      <c r="A25" s="5" t="s">
        <v>51</v>
      </c>
      <c r="B25" s="2" t="s">
        <v>63</v>
      </c>
      <c r="C25" s="2">
        <v>7.15</v>
      </c>
      <c r="D25" s="2">
        <v>24.03</v>
      </c>
      <c r="E25" s="2">
        <v>0.51</v>
      </c>
      <c r="F25" s="2">
        <v>38.19</v>
      </c>
      <c r="G25" s="2">
        <v>54</v>
      </c>
      <c r="H25" s="2">
        <v>46</v>
      </c>
      <c r="I25" s="2">
        <v>328</v>
      </c>
      <c r="J25" s="2">
        <v>76</v>
      </c>
      <c r="K25" s="2">
        <v>602</v>
      </c>
      <c r="L25" s="2">
        <v>220</v>
      </c>
      <c r="M25" s="18">
        <v>37.231059999999999</v>
      </c>
    </row>
    <row r="26" spans="1:13" x14ac:dyDescent="0.25">
      <c r="A26" s="2" t="s">
        <v>52</v>
      </c>
      <c r="B26" s="2" t="s">
        <v>64</v>
      </c>
      <c r="C26" s="2">
        <v>7.31</v>
      </c>
      <c r="D26" s="2">
        <v>24.03</v>
      </c>
      <c r="E26" s="2">
        <v>0.61</v>
      </c>
      <c r="F26" s="2">
        <v>39.549999999999997</v>
      </c>
      <c r="G26" s="2">
        <v>83</v>
      </c>
      <c r="H26" s="2">
        <v>73</v>
      </c>
      <c r="I26" s="2">
        <v>512</v>
      </c>
      <c r="J26" s="2">
        <v>184</v>
      </c>
      <c r="K26" s="2">
        <v>974</v>
      </c>
      <c r="L26" s="2">
        <v>304</v>
      </c>
      <c r="M26" s="18">
        <v>48.62086</v>
      </c>
    </row>
    <row r="27" spans="1:13" x14ac:dyDescent="0.25">
      <c r="A27" s="2" t="s">
        <v>53</v>
      </c>
      <c r="B27" s="2" t="s">
        <v>65</v>
      </c>
      <c r="C27" s="2">
        <v>7.58</v>
      </c>
      <c r="D27" s="2">
        <v>24.03</v>
      </c>
      <c r="E27" s="2">
        <v>0.21</v>
      </c>
      <c r="F27" s="2">
        <v>38.19</v>
      </c>
      <c r="G27" s="2">
        <v>60</v>
      </c>
      <c r="H27" s="2">
        <v>54</v>
      </c>
      <c r="I27" s="2">
        <v>376</v>
      </c>
      <c r="J27" s="2">
        <v>132</v>
      </c>
      <c r="K27" s="2">
        <v>788</v>
      </c>
      <c r="L27" s="2">
        <v>264</v>
      </c>
      <c r="M27" s="18">
        <v>27.350180000000002</v>
      </c>
    </row>
    <row r="28" spans="1:13" x14ac:dyDescent="0.25">
      <c r="A28" s="2" t="s">
        <v>54</v>
      </c>
      <c r="B28" s="2" t="s">
        <v>66</v>
      </c>
      <c r="C28" s="2">
        <v>7.56</v>
      </c>
      <c r="D28" s="2">
        <v>41.12</v>
      </c>
      <c r="E28" s="2">
        <v>1.1599999999999999</v>
      </c>
      <c r="F28" s="2">
        <v>35.46</v>
      </c>
      <c r="G28" s="2">
        <v>60</v>
      </c>
      <c r="H28" s="2">
        <v>50</v>
      </c>
      <c r="I28" s="2">
        <v>360</v>
      </c>
      <c r="J28" s="2">
        <v>76</v>
      </c>
      <c r="K28" s="2">
        <v>632</v>
      </c>
      <c r="L28" s="2">
        <v>320</v>
      </c>
      <c r="M28" s="18">
        <v>75.877780000000001</v>
      </c>
    </row>
    <row r="29" spans="1:13" x14ac:dyDescent="0.25">
      <c r="A29" s="2" t="s">
        <v>55</v>
      </c>
      <c r="B29" s="2" t="s">
        <v>67</v>
      </c>
      <c r="C29" s="2">
        <v>7.62</v>
      </c>
      <c r="D29" s="2">
        <v>24.03</v>
      </c>
      <c r="E29" s="2">
        <v>1.1100000000000001</v>
      </c>
      <c r="F29" s="2">
        <v>38.19</v>
      </c>
      <c r="G29" s="2">
        <v>54</v>
      </c>
      <c r="H29" s="2">
        <v>46</v>
      </c>
      <c r="I29" s="2">
        <v>328</v>
      </c>
      <c r="J29" s="2">
        <v>188</v>
      </c>
      <c r="K29" s="2">
        <v>848</v>
      </c>
      <c r="L29" s="2">
        <v>344</v>
      </c>
      <c r="M29" s="18">
        <v>72.623940000000005</v>
      </c>
    </row>
    <row r="30" spans="1:13" x14ac:dyDescent="0.25">
      <c r="A30" s="5" t="s">
        <v>56</v>
      </c>
      <c r="B30" s="2" t="s">
        <v>68</v>
      </c>
      <c r="C30" s="2">
        <v>7.58</v>
      </c>
      <c r="D30" s="11">
        <v>4.5199999999999996</v>
      </c>
      <c r="E30" s="2">
        <v>0.37</v>
      </c>
      <c r="F30" s="2">
        <v>42.28</v>
      </c>
      <c r="G30" s="2">
        <v>64</v>
      </c>
      <c r="H30" s="2">
        <v>53</v>
      </c>
      <c r="I30" s="2">
        <v>384</v>
      </c>
      <c r="J30" s="2">
        <v>452</v>
      </c>
      <c r="K30" s="2">
        <v>1172</v>
      </c>
      <c r="L30" s="2">
        <v>176</v>
      </c>
      <c r="M30" s="18">
        <v>34.877409999999998</v>
      </c>
    </row>
  </sheetData>
  <mergeCells count="5">
    <mergeCell ref="A1:D1"/>
    <mergeCell ref="E1:H1"/>
    <mergeCell ref="I1:L1"/>
    <mergeCell ref="B3:B4"/>
    <mergeCell ref="B6:B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2010</vt:lpstr>
      <vt:lpstr>2011</vt:lpstr>
      <vt:lpstr>2012</vt:lpstr>
      <vt:lpstr>2013</vt:lpstr>
      <vt:lpstr>2014</vt:lpstr>
      <vt:lpstr>2017</vt:lpstr>
      <vt:lpstr>2018</vt:lpstr>
      <vt:lpstr>2019</vt:lpstr>
      <vt:lpstr>2020</vt:lpstr>
      <vt:lpstr>2021</vt:lpstr>
      <vt:lpstr>WQICALC</vt:lpstr>
      <vt:lpstr>ALLDATA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dipesh patil</dc:creator>
  <cp:lastModifiedBy>IDRIS</cp:lastModifiedBy>
  <dcterms:created xsi:type="dcterms:W3CDTF">2024-02-16T04:20:14Z</dcterms:created>
  <dcterms:modified xsi:type="dcterms:W3CDTF">2024-03-05T15:27:52Z</dcterms:modified>
</cp:coreProperties>
</file>