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nesh\Documents\The PPA Company\NMU 2020\Plant Analysis\"/>
    </mc:Choice>
  </mc:AlternateContent>
  <bookViews>
    <workbookView xWindow="0" yWindow="0" windowWidth="28800" windowHeight="12300"/>
  </bookViews>
  <sheets>
    <sheet name="NMU Summary" sheetId="1" r:id="rId1"/>
    <sheet name="Feb 20" sheetId="2" r:id="rId2"/>
    <sheet name="Mar 20" sheetId="3" r:id="rId3"/>
    <sheet name="Apr 20" sheetId="4" r:id="rId4"/>
    <sheet name="May 20" sheetId="5" r:id="rId5"/>
    <sheet name="Jun 20" sheetId="6" r:id="rId6"/>
    <sheet name="Jul 20" sheetId="7" r:id="rId7"/>
    <sheet name="Aug 20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11" i="1"/>
  <c r="P7" i="1"/>
  <c r="P14" i="1" s="1"/>
  <c r="P5" i="1"/>
  <c r="P13" i="1"/>
  <c r="P12" i="1"/>
  <c r="P10" i="1"/>
  <c r="P9" i="1"/>
  <c r="P8" i="1"/>
</calcChain>
</file>

<file path=xl/sharedStrings.xml><?xml version="1.0" encoding="utf-8"?>
<sst xmlns="http://schemas.openxmlformats.org/spreadsheetml/2006/main" count="1056" uniqueCount="91">
  <si>
    <t>Summary of inverter data - NMU South Campus (March - August 2020)</t>
  </si>
  <si>
    <t>Solar Yield</t>
  </si>
  <si>
    <t>NMU Plant</t>
  </si>
  <si>
    <t>February</t>
  </si>
  <si>
    <t>March</t>
  </si>
  <si>
    <t>April</t>
  </si>
  <si>
    <t>May</t>
  </si>
  <si>
    <t>June</t>
  </si>
  <si>
    <t>July</t>
  </si>
  <si>
    <t>August</t>
  </si>
  <si>
    <t>East wing</t>
  </si>
  <si>
    <t>PL22k</t>
  </si>
  <si>
    <t>Pl72C</t>
  </si>
  <si>
    <t>PL-R3</t>
  </si>
  <si>
    <t>STP60</t>
  </si>
  <si>
    <t>STP20-F</t>
  </si>
  <si>
    <t>West wing</t>
  </si>
  <si>
    <t>Tracker-1</t>
  </si>
  <si>
    <t>Tracker-2</t>
  </si>
  <si>
    <t>Plant total</t>
  </si>
  <si>
    <t>Projected</t>
  </si>
  <si>
    <t>Janitza</t>
  </si>
  <si>
    <t>164993,8*</t>
  </si>
  <si>
    <t>Difference</t>
  </si>
  <si>
    <t>Variance</t>
  </si>
  <si>
    <t>Total (period)</t>
  </si>
  <si>
    <t>Projected (period)</t>
  </si>
  <si>
    <t>*Substation A meter reading for Febraury includes 30 &amp; 31 January = 11490kWh</t>
  </si>
  <si>
    <t>Notable yield losses</t>
  </si>
  <si>
    <t>11 - 13 March 2020</t>
  </si>
  <si>
    <t>A fault at the NMU Substation A breaker led to two days of lost production spread over three days</t>
  </si>
  <si>
    <t>17 March - 30 April</t>
  </si>
  <si>
    <t xml:space="preserve">An electrical fault at the main junction box for Tracker section 1 led to production losses. As a </t>
  </si>
  <si>
    <t>result of the COVID-19 lockdown, this fault was only repaired on 30 April 2020.</t>
  </si>
  <si>
    <t>Load shedding</t>
  </si>
  <si>
    <t>Rolling power outages since February 2020 have led to continuing yield losses of varying proportions</t>
  </si>
  <si>
    <t>depending on the time of day that NMU is subject to power outages.</t>
  </si>
  <si>
    <t>Metering discrepancy</t>
  </si>
  <si>
    <t>The Janitza utility meter installed at the PV plant minisub has been compromised since March 2020.</t>
  </si>
  <si>
    <t>Four SMA STP60 inverters are not currently monitored on the Solar Log as a result of a faulty</t>
  </si>
  <si>
    <t>Inverter Manager from SMA. The information in this document is a combination of Solar Log data</t>
  </si>
  <si>
    <t>and physical readings taken manually from the STP60 inverters.</t>
  </si>
  <si>
    <t>To correct this discrepancy, new metering CT's are being installed on Friday, 4 September. The meter</t>
  </si>
  <si>
    <t>accuracy will be tested on the same day and where necessary, the software settings will be adjusted.</t>
  </si>
  <si>
    <t>Inverters repaired</t>
  </si>
  <si>
    <t>In July repairs were carried out to replace one Platinum 7200TLD inverter on the West Wing and to</t>
  </si>
  <si>
    <t>repair one Platinum 22000TLD inverter which was only operating at 66% capacity.</t>
  </si>
  <si>
    <t>We have also repaired 2 faulty Platinum 7200TLD inverters both of which are now on site as spares.</t>
  </si>
  <si>
    <t>Tracker maintenance</t>
  </si>
  <si>
    <t>In June &amp; July, full maintenance and repairs were carried out on all trackers.</t>
  </si>
  <si>
    <t>Inverter:</t>
  </si>
  <si>
    <t>Platinum 7200TLD</t>
  </si>
  <si>
    <t>Centre</t>
  </si>
  <si>
    <t>Platinum 22000TLD</t>
  </si>
  <si>
    <t>Azimuth</t>
  </si>
  <si>
    <t>10°</t>
  </si>
  <si>
    <t>Tilt</t>
  </si>
  <si>
    <t>30°</t>
  </si>
  <si>
    <t>0°</t>
  </si>
  <si>
    <t>-10°</t>
  </si>
  <si>
    <t>Yield</t>
  </si>
  <si>
    <t>Target</t>
  </si>
  <si>
    <t>Platinum R3 16000</t>
  </si>
  <si>
    <t>SMA 20k Fixed</t>
  </si>
  <si>
    <t>Tracker section 1</t>
  </si>
  <si>
    <t>Tracker section 2</t>
  </si>
  <si>
    <t>n/a</t>
  </si>
  <si>
    <t>SMA 60k-All Fixed</t>
  </si>
  <si>
    <t>SMA 60k-1 Fixed</t>
  </si>
  <si>
    <t>SMA 60k-2 Fixed</t>
  </si>
  <si>
    <t>Inverters</t>
  </si>
  <si>
    <t xml:space="preserve"> </t>
  </si>
  <si>
    <t>Date</t>
  </si>
  <si>
    <t>Days</t>
  </si>
  <si>
    <t>Reading</t>
  </si>
  <si>
    <t>kWh</t>
  </si>
  <si>
    <t>April 2020</t>
  </si>
  <si>
    <t>Daily</t>
  </si>
  <si>
    <t>Value</t>
  </si>
  <si>
    <t>Notes</t>
  </si>
  <si>
    <t>The "Target" column is an internally calculated daily average of the Solar Log based on Geographic</t>
  </si>
  <si>
    <t>data and month of the year</t>
  </si>
  <si>
    <t>Plant section</t>
  </si>
  <si>
    <t>Inclination</t>
  </si>
  <si>
    <t>Inverter</t>
  </si>
  <si>
    <t>Qty</t>
  </si>
  <si>
    <t>Tracked</t>
  </si>
  <si>
    <t>Platinum R3-16k</t>
  </si>
  <si>
    <t>SMA STP60-10</t>
  </si>
  <si>
    <t>SMA STP20</t>
  </si>
  <si>
    <t>kWac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</si>
</sst>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_-* #,##0.00\ &quot;€&quot;_-;\-* #,##0.00\ &quot;€&quot;_-;_-* &quot;-&quot;??\ &quot;€&quot;_-;_-@_-"/>
    <numFmt numFmtId="168" formatCode="_-[$R-1C09]* #,##0.00_-;\-[$R-1C09]* #,##0.00_-;_-[$R-1C09]* &quot;-&quot;??_-;_-@_-"/>
    <numFmt numFmtId="169" formatCode="#&quot; kWh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 style="dott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6" fontId="1" fillId="0" borderId="0" applyFont="0" applyFill="0" applyBorder="0" applyAlignment="0" applyProtection="0"/>
  </cellStyleXfs>
  <cellXfs count="135">
    <xf numFmtId="0" fontId="0" fillId="0" borderId="0" xfId="0"/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  <xf numFmtId="0" fontId="6" fillId="0" borderId="3" xfId="0" applyFont="1" applyBorder="1" applyAlignment="1">
      <alignment horizontal="center"/>
    </xf>
    <xf numFmtId="169" fontId="4" fillId="0" borderId="5" xfId="0" applyNumberFormat="1" applyFont="1" applyBorder="1" applyAlignment="1">
      <alignment horizontal="center"/>
    </xf>
    <xf numFmtId="169" fontId="4" fillId="0" borderId="6" xfId="0" applyNumberFormat="1" applyFont="1" applyBorder="1" applyAlignment="1">
      <alignment horizontal="center"/>
    </xf>
    <xf numFmtId="10" fontId="4" fillId="0" borderId="11" xfId="1" applyNumberFormat="1" applyFont="1" applyBorder="1" applyAlignment="1">
      <alignment horizontal="center"/>
    </xf>
    <xf numFmtId="10" fontId="4" fillId="0" borderId="12" xfId="1" applyNumberFormat="1" applyFont="1" applyBorder="1" applyAlignment="1">
      <alignment horizontal="center"/>
    </xf>
    <xf numFmtId="169" fontId="4" fillId="0" borderId="8" xfId="0" applyNumberFormat="1" applyFont="1" applyBorder="1" applyAlignment="1">
      <alignment horizontal="center"/>
    </xf>
    <xf numFmtId="169" fontId="4" fillId="0" borderId="9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1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4" fillId="0" borderId="0" xfId="0" applyFont="1" applyBorder="1"/>
    <xf numFmtId="0" fontId="6" fillId="0" borderId="7" xfId="0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7" fillId="0" borderId="8" xfId="0" applyNumberFormat="1" applyFont="1" applyFill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1" fontId="8" fillId="0" borderId="8" xfId="0" applyNumberFormat="1" applyFont="1" applyBorder="1" applyAlignment="1">
      <alignment horizontal="center"/>
    </xf>
    <xf numFmtId="1" fontId="7" fillId="0" borderId="9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1" fontId="9" fillId="2" borderId="14" xfId="0" applyNumberFormat="1" applyFont="1" applyFill="1" applyBorder="1" applyAlignment="1">
      <alignment horizontal="center"/>
    </xf>
    <xf numFmtId="1" fontId="9" fillId="2" borderId="15" xfId="0" applyNumberFormat="1" applyFont="1" applyFill="1" applyBorder="1" applyAlignment="1">
      <alignment horizontal="center"/>
    </xf>
    <xf numFmtId="1" fontId="10" fillId="0" borderId="8" xfId="0" applyNumberFormat="1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10" fontId="10" fillId="0" borderId="11" xfId="1" applyNumberFormat="1" applyFont="1" applyFill="1" applyBorder="1" applyAlignment="1">
      <alignment horizontal="center"/>
    </xf>
    <xf numFmtId="10" fontId="4" fillId="0" borderId="11" xfId="1" applyNumberFormat="1" applyFont="1" applyBorder="1" applyAlignment="1">
      <alignment horizontal="center"/>
    </xf>
    <xf numFmtId="10" fontId="4" fillId="0" borderId="12" xfId="1" applyNumberFormat="1" applyFont="1" applyBorder="1" applyAlignment="1">
      <alignment horizontal="center"/>
    </xf>
    <xf numFmtId="10" fontId="4" fillId="0" borderId="0" xfId="1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9" fontId="4" fillId="0" borderId="0" xfId="0" applyNumberFormat="1" applyFont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1" fontId="4" fillId="0" borderId="0" xfId="0" applyNumberFormat="1" applyFont="1"/>
    <xf numFmtId="0" fontId="2" fillId="0" borderId="7" xfId="2" applyBorder="1" applyAlignment="1">
      <alignment horizontal="center"/>
    </xf>
    <xf numFmtId="1" fontId="2" fillId="0" borderId="8" xfId="2" applyNumberFormat="1" applyBorder="1" applyAlignment="1">
      <alignment horizontal="center"/>
    </xf>
    <xf numFmtId="1" fontId="2" fillId="0" borderId="9" xfId="2" applyNumberFormat="1" applyBorder="1" applyAlignment="1">
      <alignment horizont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/>
    </xf>
    <xf numFmtId="0" fontId="11" fillId="0" borderId="0" xfId="0" applyFont="1" applyFill="1" applyBorder="1" applyAlignment="1">
      <alignment horizontal="left"/>
    </xf>
    <xf numFmtId="0" fontId="0" fillId="0" borderId="0" xfId="0"/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0" fontId="1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0" xfId="0"/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0" fontId="1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0" xfId="0"/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0" fontId="1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0" fontId="1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/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8" fontId="0" fillId="0" borderId="0" xfId="3" applyNumberFormat="1" applyFont="1" applyAlignment="1">
      <alignment horizont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8" fontId="0" fillId="0" borderId="0" xfId="3" applyNumberFormat="1" applyFont="1" applyAlignment="1">
      <alignment horizont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4">
    <cellStyle name="Prozent" xfId="1" builtinId="5"/>
    <cellStyle name="Standard" xfId="0" builtinId="0"/>
    <cellStyle name="Währung 2" xfId="3"/>
    <cellStyle name="Warnender Text" xfId="2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workbookViewId="0">
      <selection activeCell="B24" sqref="B24:I42"/>
    </sheetView>
  </sheetViews>
  <sheetFormatPr baseColWidth="10" defaultRowHeight="15" x14ac:dyDescent="0.25"/>
  <cols>
    <col min="2" max="2" width="20.42578125" customWidth="1"/>
    <col min="11" max="11" width="12.42578125" bestFit="1" customWidth="1"/>
    <col min="14" max="14" width="17.7109375" bestFit="1" customWidth="1"/>
  </cols>
  <sheetData>
    <row r="1" spans="1:16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6" x14ac:dyDescent="0.25">
      <c r="A2" s="4"/>
      <c r="B2" s="3" t="s">
        <v>0</v>
      </c>
      <c r="C2" s="3"/>
      <c r="D2" s="3"/>
      <c r="E2" s="3"/>
      <c r="F2" s="3"/>
      <c r="G2" s="3"/>
      <c r="H2" s="3"/>
      <c r="I2" s="3"/>
      <c r="J2" s="16"/>
      <c r="K2" s="13"/>
    </row>
    <row r="3" spans="1:16" ht="15.75" thickBot="1" x14ac:dyDescent="0.3">
      <c r="A3" s="4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6" ht="16.5" thickTop="1" thickBot="1" x14ac:dyDescent="0.3">
      <c r="A4" s="4"/>
      <c r="B4" s="13"/>
      <c r="C4" s="2" t="s">
        <v>1</v>
      </c>
      <c r="D4" s="1"/>
      <c r="E4" s="1"/>
      <c r="F4" s="1"/>
      <c r="G4" s="1"/>
      <c r="H4" s="1"/>
      <c r="I4" s="5"/>
      <c r="J4" s="17"/>
      <c r="K4" s="123" t="s">
        <v>82</v>
      </c>
      <c r="L4" s="117" t="s">
        <v>54</v>
      </c>
      <c r="M4" s="117" t="s">
        <v>83</v>
      </c>
      <c r="N4" s="117" t="s">
        <v>84</v>
      </c>
      <c r="O4" s="117" t="s">
        <v>85</v>
      </c>
      <c r="P4" s="117" t="s">
        <v>90</v>
      </c>
    </row>
    <row r="5" spans="1:16" ht="15.75" thickTop="1" x14ac:dyDescent="0.25">
      <c r="A5" s="4"/>
      <c r="B5" s="18" t="s">
        <v>2</v>
      </c>
      <c r="C5" s="19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1" t="s">
        <v>9</v>
      </c>
      <c r="J5" s="22"/>
      <c r="K5" s="124" t="s">
        <v>10</v>
      </c>
      <c r="L5" s="127" t="s">
        <v>55</v>
      </c>
      <c r="M5" s="127" t="s">
        <v>57</v>
      </c>
      <c r="N5" s="127" t="s">
        <v>51</v>
      </c>
      <c r="O5" s="127">
        <v>9</v>
      </c>
      <c r="P5" s="128">
        <f>O5*6.9</f>
        <v>62.1</v>
      </c>
    </row>
    <row r="6" spans="1:16" x14ac:dyDescent="0.25">
      <c r="A6" s="4"/>
      <c r="B6" s="23" t="s">
        <v>10</v>
      </c>
      <c r="C6" s="24">
        <v>9262.7469999999994</v>
      </c>
      <c r="D6" s="24">
        <v>9991.3919999999998</v>
      </c>
      <c r="E6" s="24">
        <v>9206.3870000000006</v>
      </c>
      <c r="F6" s="24">
        <v>8095.6719999999996</v>
      </c>
      <c r="G6" s="24">
        <v>7411.4939999999997</v>
      </c>
      <c r="H6" s="24">
        <v>8373.5010000000002</v>
      </c>
      <c r="I6" s="25">
        <v>8690.2060000000001</v>
      </c>
      <c r="J6" s="26"/>
      <c r="K6" s="125" t="s">
        <v>11</v>
      </c>
      <c r="L6" s="129" t="s">
        <v>58</v>
      </c>
      <c r="M6" s="129" t="s">
        <v>57</v>
      </c>
      <c r="N6" s="129" t="s">
        <v>53</v>
      </c>
      <c r="O6" s="129">
        <v>3</v>
      </c>
      <c r="P6" s="130">
        <f>O6*20.7</f>
        <v>62.099999999999994</v>
      </c>
    </row>
    <row r="7" spans="1:16" x14ac:dyDescent="0.25">
      <c r="A7" s="4"/>
      <c r="B7" s="23" t="s">
        <v>11</v>
      </c>
      <c r="C7" s="24">
        <v>8119.2839999999997</v>
      </c>
      <c r="D7" s="24">
        <v>8779.9439999999995</v>
      </c>
      <c r="E7" s="24">
        <v>8183.8609999999999</v>
      </c>
      <c r="F7" s="24">
        <v>7378.9639999999999</v>
      </c>
      <c r="G7" s="24">
        <v>6946.9129999999996</v>
      </c>
      <c r="H7" s="24">
        <v>8370.9310000000005</v>
      </c>
      <c r="I7" s="25">
        <v>8900.1890000000003</v>
      </c>
      <c r="J7" s="26"/>
      <c r="K7" s="125" t="s">
        <v>12</v>
      </c>
      <c r="L7" s="129" t="s">
        <v>58</v>
      </c>
      <c r="M7" s="129" t="s">
        <v>57</v>
      </c>
      <c r="N7" s="129" t="s">
        <v>51</v>
      </c>
      <c r="O7" s="129">
        <v>12</v>
      </c>
      <c r="P7" s="130">
        <f>O7*6.9</f>
        <v>82.800000000000011</v>
      </c>
    </row>
    <row r="8" spans="1:16" x14ac:dyDescent="0.25">
      <c r="A8" s="4"/>
      <c r="B8" s="23" t="s">
        <v>12</v>
      </c>
      <c r="C8" s="24">
        <v>12031.284</v>
      </c>
      <c r="D8" s="24">
        <v>12985.259</v>
      </c>
      <c r="E8" s="24">
        <v>12046.134</v>
      </c>
      <c r="F8" s="24">
        <v>10660.338</v>
      </c>
      <c r="G8" s="24">
        <v>9787.9089999999997</v>
      </c>
      <c r="H8" s="24">
        <v>11031.308000000001</v>
      </c>
      <c r="I8" s="25">
        <v>11575.495000000001</v>
      </c>
      <c r="J8" s="26"/>
      <c r="K8" s="125" t="s">
        <v>13</v>
      </c>
      <c r="L8" s="129" t="s">
        <v>58</v>
      </c>
      <c r="M8" s="129" t="s">
        <v>57</v>
      </c>
      <c r="N8" s="129" t="s">
        <v>87</v>
      </c>
      <c r="O8" s="129">
        <v>10</v>
      </c>
      <c r="P8" s="130">
        <f>O8*15</f>
        <v>150</v>
      </c>
    </row>
    <row r="9" spans="1:16" x14ac:dyDescent="0.25">
      <c r="A9" s="4"/>
      <c r="B9" s="23" t="s">
        <v>13</v>
      </c>
      <c r="C9" s="24">
        <v>22292.545999999998</v>
      </c>
      <c r="D9" s="24">
        <v>22786.65</v>
      </c>
      <c r="E9" s="24">
        <v>20848.252</v>
      </c>
      <c r="F9" s="24">
        <v>18059.918000000001</v>
      </c>
      <c r="G9" s="24">
        <v>15601.191000000001</v>
      </c>
      <c r="H9" s="24">
        <v>17590.994999999999</v>
      </c>
      <c r="I9" s="25">
        <v>20099.464</v>
      </c>
      <c r="J9" s="26"/>
      <c r="K9" s="125" t="s">
        <v>14</v>
      </c>
      <c r="L9" s="129" t="s">
        <v>58</v>
      </c>
      <c r="M9" s="129" t="s">
        <v>57</v>
      </c>
      <c r="N9" s="129" t="s">
        <v>88</v>
      </c>
      <c r="O9" s="129">
        <v>4</v>
      </c>
      <c r="P9" s="130">
        <f>O9*60</f>
        <v>240</v>
      </c>
    </row>
    <row r="10" spans="1:16" x14ac:dyDescent="0.25">
      <c r="A10" s="4"/>
      <c r="B10" s="23" t="s">
        <v>14</v>
      </c>
      <c r="C10" s="24">
        <v>33441.400000000009</v>
      </c>
      <c r="D10" s="24">
        <v>36693.600000000006</v>
      </c>
      <c r="E10" s="24">
        <v>35858.399999999987</v>
      </c>
      <c r="F10" s="24">
        <v>31416.869999999984</v>
      </c>
      <c r="G10" s="24">
        <v>28725.05</v>
      </c>
      <c r="H10" s="24">
        <v>31500.600000000006</v>
      </c>
      <c r="I10" s="25">
        <v>33800.200000000012</v>
      </c>
      <c r="J10" s="26"/>
      <c r="K10" s="125" t="s">
        <v>15</v>
      </c>
      <c r="L10" s="129" t="s">
        <v>58</v>
      </c>
      <c r="M10" s="129" t="s">
        <v>57</v>
      </c>
      <c r="N10" s="129" t="s">
        <v>89</v>
      </c>
      <c r="O10" s="129">
        <v>2</v>
      </c>
      <c r="P10" s="130">
        <f>O10*20</f>
        <v>40</v>
      </c>
    </row>
    <row r="11" spans="1:16" x14ac:dyDescent="0.25">
      <c r="A11" s="4"/>
      <c r="B11" s="23" t="s">
        <v>15</v>
      </c>
      <c r="C11" s="24">
        <v>5608.9610000000002</v>
      </c>
      <c r="D11" s="24">
        <v>6065.8890000000001</v>
      </c>
      <c r="E11" s="24">
        <v>5651.1840000000002</v>
      </c>
      <c r="F11" s="24">
        <v>5056.7250000000004</v>
      </c>
      <c r="G11" s="24">
        <v>4493.8519999999999</v>
      </c>
      <c r="H11" s="24">
        <v>5057.4359999999997</v>
      </c>
      <c r="I11" s="25">
        <v>5592.51</v>
      </c>
      <c r="J11" s="26"/>
      <c r="K11" s="125" t="s">
        <v>16</v>
      </c>
      <c r="L11" s="131" t="s">
        <v>59</v>
      </c>
      <c r="M11" s="129" t="s">
        <v>57</v>
      </c>
      <c r="N11" s="129" t="s">
        <v>51</v>
      </c>
      <c r="O11" s="129">
        <v>9</v>
      </c>
      <c r="P11" s="130">
        <f>O11*6.9</f>
        <v>62.1</v>
      </c>
    </row>
    <row r="12" spans="1:16" x14ac:dyDescent="0.25">
      <c r="A12" s="4"/>
      <c r="B12" s="23" t="s">
        <v>16</v>
      </c>
      <c r="C12" s="24">
        <v>9092.0779999999995</v>
      </c>
      <c r="D12" s="24">
        <v>9465.5580000000009</v>
      </c>
      <c r="E12" s="24">
        <v>8367.3310000000001</v>
      </c>
      <c r="F12" s="24">
        <v>5805.6710000000003</v>
      </c>
      <c r="G12" s="24">
        <v>6490.0860000000002</v>
      </c>
      <c r="H12" s="24">
        <v>7309.4780000000001</v>
      </c>
      <c r="I12" s="25">
        <v>7847.9840000000004</v>
      </c>
      <c r="J12" s="26"/>
      <c r="K12" s="125" t="s">
        <v>17</v>
      </c>
      <c r="L12" s="129" t="s">
        <v>86</v>
      </c>
      <c r="M12" s="129" t="s">
        <v>86</v>
      </c>
      <c r="N12" s="129" t="s">
        <v>89</v>
      </c>
      <c r="O12" s="129">
        <v>7</v>
      </c>
      <c r="P12" s="130">
        <f>O12*20</f>
        <v>140</v>
      </c>
    </row>
    <row r="13" spans="1:16" ht="15.75" thickBot="1" x14ac:dyDescent="0.3">
      <c r="A13" s="4"/>
      <c r="B13" s="23" t="s">
        <v>17</v>
      </c>
      <c r="C13" s="24">
        <v>25589.651999999998</v>
      </c>
      <c r="D13" s="24">
        <v>11886.183999999999</v>
      </c>
      <c r="E13" s="24">
        <v>375.22199999999998</v>
      </c>
      <c r="F13" s="24">
        <v>20483.026000000002</v>
      </c>
      <c r="G13" s="24">
        <v>21561.674999999999</v>
      </c>
      <c r="H13" s="24">
        <v>23996.896000000001</v>
      </c>
      <c r="I13" s="25">
        <v>24869.89</v>
      </c>
      <c r="J13" s="26"/>
      <c r="K13" s="126" t="s">
        <v>18</v>
      </c>
      <c r="L13" s="132" t="s">
        <v>86</v>
      </c>
      <c r="M13" s="132" t="s">
        <v>86</v>
      </c>
      <c r="N13" s="132" t="s">
        <v>89</v>
      </c>
      <c r="O13" s="132">
        <v>8</v>
      </c>
      <c r="P13" s="133">
        <f>O13*20</f>
        <v>160</v>
      </c>
    </row>
    <row r="14" spans="1:16" ht="16.5" thickTop="1" thickBot="1" x14ac:dyDescent="0.3">
      <c r="A14" s="4"/>
      <c r="B14" s="23" t="s">
        <v>18</v>
      </c>
      <c r="C14" s="24">
        <v>28066.518</v>
      </c>
      <c r="D14" s="24">
        <v>29276.394</v>
      </c>
      <c r="E14" s="24">
        <v>25676.785</v>
      </c>
      <c r="F14" s="24">
        <v>21152.85</v>
      </c>
      <c r="G14" s="24">
        <v>20776.206999999999</v>
      </c>
      <c r="H14" s="24">
        <v>25504.812000000002</v>
      </c>
      <c r="I14" s="25">
        <v>26454.714</v>
      </c>
      <c r="J14" s="26"/>
      <c r="K14" s="13"/>
      <c r="P14" s="134">
        <f>SUM(P5:P13)</f>
        <v>999.1</v>
      </c>
    </row>
    <row r="15" spans="1:16" ht="15.75" thickTop="1" x14ac:dyDescent="0.25">
      <c r="A15" s="4"/>
      <c r="B15" s="23" t="s">
        <v>19</v>
      </c>
      <c r="C15" s="27">
        <v>153504.47</v>
      </c>
      <c r="D15" s="28">
        <v>147930.87</v>
      </c>
      <c r="E15" s="29">
        <v>126213.55599999998</v>
      </c>
      <c r="F15" s="29">
        <v>128110.03399999999</v>
      </c>
      <c r="G15" s="28">
        <v>121794.37699999999</v>
      </c>
      <c r="H15" s="28">
        <v>138735.95700000002</v>
      </c>
      <c r="I15" s="30">
        <v>147830.652</v>
      </c>
      <c r="J15" s="31"/>
      <c r="K15" s="4"/>
    </row>
    <row r="16" spans="1:16" x14ac:dyDescent="0.25">
      <c r="A16" s="4"/>
      <c r="B16" s="32" t="s">
        <v>20</v>
      </c>
      <c r="C16" s="33">
        <v>173140</v>
      </c>
      <c r="D16" s="33">
        <v>172670</v>
      </c>
      <c r="E16" s="33">
        <v>154540</v>
      </c>
      <c r="F16" s="33">
        <v>146900</v>
      </c>
      <c r="G16" s="33">
        <v>133980</v>
      </c>
      <c r="H16" s="33">
        <v>145130</v>
      </c>
      <c r="I16" s="34">
        <v>159030</v>
      </c>
      <c r="J16" s="4"/>
    </row>
    <row r="17" spans="1:11" x14ac:dyDescent="0.25">
      <c r="A17" s="4"/>
      <c r="B17" s="46" t="s">
        <v>21</v>
      </c>
      <c r="C17" s="14" t="s">
        <v>22</v>
      </c>
      <c r="D17" s="47">
        <v>138203.9</v>
      </c>
      <c r="E17" s="47">
        <v>106713.2</v>
      </c>
      <c r="F17" s="47">
        <v>102336.6</v>
      </c>
      <c r="G17" s="47">
        <v>103720</v>
      </c>
      <c r="H17" s="47">
        <v>120400</v>
      </c>
      <c r="I17" s="48">
        <v>114252.5</v>
      </c>
      <c r="J17" s="26"/>
      <c r="K17" s="4"/>
    </row>
    <row r="18" spans="1:11" x14ac:dyDescent="0.25">
      <c r="A18" s="4"/>
      <c r="B18" s="23" t="s">
        <v>23</v>
      </c>
      <c r="C18" s="35">
        <v>-11489.329999999987</v>
      </c>
      <c r="D18" s="24">
        <v>9726.9700000000012</v>
      </c>
      <c r="E18" s="24">
        <v>19500.355999999985</v>
      </c>
      <c r="F18" s="24">
        <v>25773.433999999979</v>
      </c>
      <c r="G18" s="24">
        <v>18074.376999999993</v>
      </c>
      <c r="H18" s="24">
        <v>18335.957000000024</v>
      </c>
      <c r="I18" s="25">
        <v>33578.152000000002</v>
      </c>
      <c r="J18" s="26"/>
      <c r="K18" s="4"/>
    </row>
    <row r="19" spans="1:11" ht="15.75" thickBot="1" x14ac:dyDescent="0.3">
      <c r="A19" s="4"/>
      <c r="B19" s="36" t="s">
        <v>24</v>
      </c>
      <c r="C19" s="37">
        <v>1.0748468757945615</v>
      </c>
      <c r="D19" s="38">
        <v>0.93424651663307323</v>
      </c>
      <c r="E19" s="38">
        <v>0.84549713503040835</v>
      </c>
      <c r="F19" s="38">
        <v>0.79881799110286722</v>
      </c>
      <c r="G19" s="38">
        <v>0.8515992491180443</v>
      </c>
      <c r="H19" s="38">
        <v>0.86783558209066147</v>
      </c>
      <c r="I19" s="39">
        <v>0.77286069197611329</v>
      </c>
      <c r="J19" s="40"/>
      <c r="K19" s="4"/>
    </row>
    <row r="20" spans="1:11" ht="15.75" thickTop="1" x14ac:dyDescent="0.25">
      <c r="A20" s="4"/>
      <c r="B20" s="41" t="s">
        <v>25</v>
      </c>
      <c r="C20" s="6">
        <v>964119.91599999997</v>
      </c>
      <c r="D20" s="6"/>
      <c r="E20" s="6"/>
      <c r="F20" s="6"/>
      <c r="G20" s="6"/>
      <c r="H20" s="6"/>
      <c r="I20" s="7"/>
      <c r="J20" s="42"/>
      <c r="K20" s="4"/>
    </row>
    <row r="21" spans="1:11" x14ac:dyDescent="0.25">
      <c r="A21" s="4"/>
      <c r="B21" s="43" t="s">
        <v>26</v>
      </c>
      <c r="C21" s="10">
        <v>1085390</v>
      </c>
      <c r="D21" s="10"/>
      <c r="E21" s="10"/>
      <c r="F21" s="10"/>
      <c r="G21" s="10"/>
      <c r="H21" s="10"/>
      <c r="I21" s="11"/>
      <c r="J21" s="42"/>
      <c r="K21" s="4"/>
    </row>
    <row r="22" spans="1:11" ht="15.75" thickBot="1" x14ac:dyDescent="0.3">
      <c r="A22" s="4"/>
      <c r="B22" s="44" t="s">
        <v>24</v>
      </c>
      <c r="C22" s="8">
        <v>0.88827049816195103</v>
      </c>
      <c r="D22" s="8"/>
      <c r="E22" s="8"/>
      <c r="F22" s="8"/>
      <c r="G22" s="8"/>
      <c r="H22" s="8"/>
      <c r="I22" s="9"/>
      <c r="J22" s="42"/>
      <c r="K22" s="4"/>
    </row>
    <row r="23" spans="1:11" ht="15.75" thickTop="1" x14ac:dyDescent="0.25">
      <c r="A23" s="4"/>
      <c r="B23" s="51" t="s">
        <v>27</v>
      </c>
      <c r="C23" s="13"/>
      <c r="D23" s="13"/>
      <c r="E23" s="13"/>
      <c r="F23" s="13"/>
      <c r="G23" s="13"/>
      <c r="H23" s="13"/>
      <c r="I23" s="13"/>
      <c r="J23" s="13"/>
      <c r="K23" s="4"/>
    </row>
    <row r="24" spans="1:11" x14ac:dyDescent="0.25">
      <c r="A24" s="4"/>
      <c r="B24" s="15" t="s">
        <v>28</v>
      </c>
      <c r="C24" s="13"/>
      <c r="D24" s="13"/>
      <c r="E24" s="13"/>
      <c r="F24" s="13"/>
      <c r="G24" s="13"/>
      <c r="H24" s="13"/>
      <c r="I24" s="13"/>
      <c r="J24" s="13"/>
      <c r="K24" s="4"/>
    </row>
    <row r="25" spans="1:11" x14ac:dyDescent="0.25">
      <c r="A25" s="4"/>
      <c r="B25" s="15" t="s">
        <v>29</v>
      </c>
      <c r="C25" s="49" t="s">
        <v>30</v>
      </c>
      <c r="D25" s="49"/>
      <c r="E25" s="49"/>
      <c r="F25" s="49"/>
      <c r="G25" s="49"/>
      <c r="H25" s="49"/>
      <c r="I25" s="49"/>
      <c r="J25" s="13"/>
      <c r="K25" s="4"/>
    </row>
    <row r="26" spans="1:11" x14ac:dyDescent="0.25">
      <c r="A26" s="4"/>
      <c r="B26" s="15" t="s">
        <v>31</v>
      </c>
      <c r="C26" s="49" t="s">
        <v>32</v>
      </c>
      <c r="D26" s="49"/>
      <c r="E26" s="49"/>
      <c r="F26" s="49"/>
      <c r="G26" s="49"/>
      <c r="H26" s="49"/>
      <c r="I26" s="49"/>
      <c r="J26" s="13"/>
      <c r="K26" s="4"/>
    </row>
    <row r="27" spans="1:11" x14ac:dyDescent="0.25">
      <c r="A27" s="4"/>
      <c r="B27" s="13"/>
      <c r="C27" s="50" t="s">
        <v>33</v>
      </c>
      <c r="D27" s="13"/>
      <c r="E27" s="13"/>
      <c r="F27" s="13"/>
      <c r="G27" s="13"/>
      <c r="H27" s="13"/>
      <c r="I27" s="13"/>
      <c r="J27" s="13"/>
      <c r="K27" s="4"/>
    </row>
    <row r="28" spans="1:11" x14ac:dyDescent="0.25">
      <c r="A28" s="4"/>
      <c r="B28" s="15" t="s">
        <v>34</v>
      </c>
      <c r="C28" s="50" t="s">
        <v>35</v>
      </c>
      <c r="D28" s="13"/>
      <c r="E28" s="13"/>
      <c r="F28" s="13"/>
      <c r="G28" s="13"/>
      <c r="H28" s="13"/>
      <c r="I28" s="13"/>
      <c r="J28" s="13"/>
      <c r="K28" s="4"/>
    </row>
    <row r="29" spans="1:11" x14ac:dyDescent="0.25">
      <c r="A29" s="4"/>
      <c r="B29" s="13"/>
      <c r="C29" s="50" t="s">
        <v>36</v>
      </c>
      <c r="D29" s="13"/>
      <c r="E29" s="13"/>
      <c r="F29" s="13"/>
      <c r="G29" s="13"/>
      <c r="H29" s="13"/>
      <c r="I29" s="13"/>
      <c r="J29" s="13"/>
      <c r="K29" s="4"/>
    </row>
    <row r="30" spans="1:11" x14ac:dyDescent="0.25">
      <c r="A30" s="4"/>
      <c r="B30" s="15" t="s">
        <v>37</v>
      </c>
      <c r="C30" s="50" t="s">
        <v>38</v>
      </c>
      <c r="D30" s="45"/>
      <c r="E30" s="13"/>
      <c r="F30" s="13"/>
      <c r="G30" s="13"/>
      <c r="H30" s="13"/>
      <c r="I30" s="13"/>
      <c r="J30" s="13"/>
      <c r="K30" s="4"/>
    </row>
    <row r="31" spans="1:11" x14ac:dyDescent="0.25">
      <c r="A31" s="4"/>
      <c r="B31" s="13"/>
      <c r="C31" s="50" t="s">
        <v>39</v>
      </c>
      <c r="D31" s="45"/>
      <c r="E31" s="4"/>
      <c r="F31" s="4"/>
      <c r="G31" s="4"/>
      <c r="H31" s="4"/>
      <c r="I31" s="4"/>
      <c r="J31" s="4"/>
      <c r="K31" s="4"/>
    </row>
    <row r="32" spans="1:11" x14ac:dyDescent="0.25">
      <c r="A32" s="4"/>
      <c r="B32" s="13"/>
      <c r="C32" s="50" t="s">
        <v>40</v>
      </c>
      <c r="D32" s="13"/>
      <c r="E32" s="4"/>
      <c r="F32" s="4"/>
      <c r="G32" s="4"/>
      <c r="H32" s="4"/>
      <c r="I32" s="4"/>
      <c r="J32" s="4"/>
      <c r="K32" s="4"/>
    </row>
    <row r="33" spans="1:11" x14ac:dyDescent="0.25">
      <c r="A33" s="4"/>
      <c r="B33" s="13"/>
      <c r="C33" s="50" t="s">
        <v>41</v>
      </c>
      <c r="D33" s="13"/>
      <c r="E33" s="4"/>
      <c r="F33" s="4"/>
      <c r="G33" s="4"/>
      <c r="H33" s="4"/>
      <c r="I33" s="4"/>
      <c r="J33" s="4"/>
      <c r="K33" s="4"/>
    </row>
    <row r="34" spans="1:11" x14ac:dyDescent="0.25">
      <c r="A34" s="4"/>
      <c r="B34" s="13"/>
      <c r="C34" s="50" t="s">
        <v>42</v>
      </c>
      <c r="D34" s="13"/>
      <c r="E34" s="4"/>
      <c r="F34" s="4"/>
      <c r="G34" s="4"/>
      <c r="H34" s="4"/>
      <c r="I34" s="4"/>
      <c r="J34" s="4"/>
      <c r="K34" s="4"/>
    </row>
    <row r="35" spans="1:11" x14ac:dyDescent="0.25">
      <c r="A35" s="4"/>
      <c r="B35" s="13"/>
      <c r="C35" s="50" t="s">
        <v>43</v>
      </c>
      <c r="D35" s="13"/>
      <c r="E35" s="4"/>
      <c r="F35" s="4"/>
      <c r="G35" s="4"/>
      <c r="H35" s="4"/>
      <c r="I35" s="4"/>
      <c r="J35" s="4"/>
      <c r="K35" s="4"/>
    </row>
    <row r="36" spans="1:11" x14ac:dyDescent="0.25">
      <c r="A36" s="4"/>
      <c r="B36" s="15" t="s">
        <v>44</v>
      </c>
      <c r="C36" s="50" t="s">
        <v>45</v>
      </c>
      <c r="D36" s="13"/>
      <c r="E36" s="4"/>
      <c r="F36" s="4"/>
      <c r="G36" s="4"/>
      <c r="H36" s="4"/>
      <c r="I36" s="4"/>
      <c r="J36" s="4"/>
      <c r="K36" s="4"/>
    </row>
    <row r="37" spans="1:11" x14ac:dyDescent="0.25">
      <c r="A37" s="4"/>
      <c r="B37" s="13"/>
      <c r="C37" s="50" t="s">
        <v>46</v>
      </c>
      <c r="D37" s="13"/>
      <c r="E37" s="4"/>
      <c r="F37" s="4"/>
      <c r="G37" s="4"/>
      <c r="H37" s="4"/>
      <c r="I37" s="4"/>
      <c r="J37" s="4"/>
      <c r="K37" s="4"/>
    </row>
    <row r="38" spans="1:11" x14ac:dyDescent="0.25">
      <c r="A38" s="4"/>
      <c r="B38" s="13"/>
      <c r="C38" s="15" t="s">
        <v>47</v>
      </c>
      <c r="D38" s="13"/>
      <c r="E38" s="4"/>
      <c r="F38" s="4"/>
      <c r="G38" s="4"/>
      <c r="H38" s="4"/>
      <c r="I38" s="4"/>
      <c r="J38" s="4"/>
      <c r="K38" s="4"/>
    </row>
    <row r="39" spans="1:11" x14ac:dyDescent="0.25">
      <c r="A39" s="4"/>
      <c r="B39" s="15" t="s">
        <v>48</v>
      </c>
      <c r="C39" s="15" t="s">
        <v>49</v>
      </c>
      <c r="D39" s="13"/>
      <c r="E39" s="4"/>
      <c r="F39" s="4"/>
      <c r="G39" s="4"/>
      <c r="H39" s="4"/>
      <c r="I39" s="4"/>
      <c r="J39" s="4"/>
      <c r="K39" s="4"/>
    </row>
    <row r="40" spans="1:11" x14ac:dyDescent="0.25">
      <c r="A40" s="4"/>
      <c r="B40" s="13"/>
      <c r="C40" s="15"/>
      <c r="D40" s="13"/>
      <c r="E40" s="4"/>
      <c r="F40" s="4"/>
      <c r="G40" s="4"/>
      <c r="H40" s="4"/>
      <c r="I40" s="4"/>
      <c r="J40" s="4"/>
      <c r="K40" s="4"/>
    </row>
    <row r="41" spans="1:11" x14ac:dyDescent="0.25">
      <c r="A41" s="4"/>
      <c r="B41" s="122" t="s">
        <v>79</v>
      </c>
      <c r="C41" s="122" t="s">
        <v>80</v>
      </c>
      <c r="D41" s="122"/>
      <c r="E41" s="122"/>
      <c r="F41" s="122"/>
      <c r="G41" s="122"/>
      <c r="H41" s="122"/>
      <c r="I41" s="122"/>
      <c r="J41" s="4"/>
      <c r="K41" s="4"/>
    </row>
    <row r="42" spans="1:11" x14ac:dyDescent="0.25">
      <c r="B42" s="122"/>
      <c r="C42" s="122" t="s">
        <v>81</v>
      </c>
      <c r="D42" s="122"/>
      <c r="E42" s="122"/>
      <c r="F42" s="122"/>
      <c r="G42" s="122"/>
      <c r="H42" s="122"/>
      <c r="I42" s="122"/>
    </row>
    <row r="43" spans="1:11" x14ac:dyDescent="0.25">
      <c r="B43" s="122"/>
      <c r="C43" s="122"/>
      <c r="D43" s="122"/>
      <c r="E43" s="122"/>
      <c r="F43" s="122"/>
      <c r="G43" s="122"/>
      <c r="H43" s="122"/>
      <c r="I43" s="122"/>
    </row>
  </sheetData>
  <mergeCells count="5">
    <mergeCell ref="B2:I2"/>
    <mergeCell ref="C4:I4"/>
    <mergeCell ref="C20:I20"/>
    <mergeCell ref="C22:I22"/>
    <mergeCell ref="C21:I2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97"/>
  <sheetViews>
    <sheetView workbookViewId="0">
      <selection activeCell="C5" sqref="C5"/>
    </sheetView>
  </sheetViews>
  <sheetFormatPr baseColWidth="10" defaultRowHeight="15" x14ac:dyDescent="0.25"/>
  <sheetData>
    <row r="4" spans="2:20" x14ac:dyDescent="0.25">
      <c r="B4" s="52" t="s">
        <v>10</v>
      </c>
      <c r="C4" s="52" t="s">
        <v>50</v>
      </c>
      <c r="D4" s="52" t="s">
        <v>51</v>
      </c>
      <c r="E4" s="52"/>
      <c r="F4" s="52"/>
      <c r="G4" s="52" t="s">
        <v>52</v>
      </c>
      <c r="H4" s="52" t="s">
        <v>50</v>
      </c>
      <c r="I4" s="52" t="s">
        <v>53</v>
      </c>
      <c r="J4" s="52"/>
      <c r="K4" s="52"/>
      <c r="L4" s="52" t="s">
        <v>52</v>
      </c>
      <c r="M4" s="52" t="s">
        <v>50</v>
      </c>
      <c r="N4" s="52" t="s">
        <v>51</v>
      </c>
      <c r="O4" s="52"/>
      <c r="P4" s="52"/>
      <c r="Q4" s="52" t="s">
        <v>16</v>
      </c>
      <c r="R4" s="52" t="s">
        <v>50</v>
      </c>
      <c r="S4" s="52" t="s">
        <v>51</v>
      </c>
      <c r="T4" s="52"/>
    </row>
    <row r="5" spans="2:20" x14ac:dyDescent="0.25">
      <c r="B5" s="52" t="s">
        <v>54</v>
      </c>
      <c r="C5" s="52" t="s">
        <v>55</v>
      </c>
      <c r="D5" s="52" t="s">
        <v>56</v>
      </c>
      <c r="E5" s="52" t="s">
        <v>57</v>
      </c>
      <c r="F5" s="52"/>
      <c r="G5" s="52" t="s">
        <v>54</v>
      </c>
      <c r="H5" s="52" t="s">
        <v>58</v>
      </c>
      <c r="I5" s="52" t="s">
        <v>56</v>
      </c>
      <c r="J5" s="52" t="s">
        <v>57</v>
      </c>
      <c r="K5" s="52"/>
      <c r="L5" s="52" t="s">
        <v>54</v>
      </c>
      <c r="M5" s="52" t="s">
        <v>58</v>
      </c>
      <c r="N5" s="52" t="s">
        <v>56</v>
      </c>
      <c r="O5" s="52" t="s">
        <v>57</v>
      </c>
      <c r="P5" s="52"/>
      <c r="Q5" s="52" t="s">
        <v>54</v>
      </c>
      <c r="R5" s="52" t="s">
        <v>59</v>
      </c>
      <c r="S5" s="52" t="s">
        <v>56</v>
      </c>
      <c r="T5" s="52" t="s">
        <v>57</v>
      </c>
    </row>
    <row r="6" spans="2:20" x14ac:dyDescent="0.25">
      <c r="B6" s="52" t="s">
        <v>3</v>
      </c>
      <c r="C6" s="52" t="s">
        <v>60</v>
      </c>
      <c r="D6" s="52" t="s">
        <v>61</v>
      </c>
      <c r="E6" s="52" t="s">
        <v>24</v>
      </c>
      <c r="F6" s="52"/>
      <c r="G6" s="52" t="s">
        <v>3</v>
      </c>
      <c r="H6" s="52" t="s">
        <v>60</v>
      </c>
      <c r="I6" s="52" t="s">
        <v>61</v>
      </c>
      <c r="J6" s="52" t="s">
        <v>24</v>
      </c>
      <c r="K6" s="52"/>
      <c r="L6" s="52" t="s">
        <v>3</v>
      </c>
      <c r="M6" s="52" t="s">
        <v>60</v>
      </c>
      <c r="N6" s="52" t="s">
        <v>61</v>
      </c>
      <c r="O6" s="52" t="s">
        <v>24</v>
      </c>
      <c r="P6" s="52"/>
      <c r="Q6" s="52" t="s">
        <v>3</v>
      </c>
      <c r="R6" s="52" t="s">
        <v>60</v>
      </c>
      <c r="S6" s="52" t="s">
        <v>61</v>
      </c>
      <c r="T6" s="52" t="s">
        <v>24</v>
      </c>
    </row>
    <row r="7" spans="2:20" x14ac:dyDescent="0.25">
      <c r="B7" s="52">
        <v>1</v>
      </c>
      <c r="C7" s="52">
        <v>271449</v>
      </c>
      <c r="D7" s="52">
        <v>318446</v>
      </c>
      <c r="E7" s="56">
        <v>-0.14758232164951043</v>
      </c>
      <c r="F7" s="52"/>
      <c r="G7" s="52">
        <v>1</v>
      </c>
      <c r="H7" s="52">
        <v>240825</v>
      </c>
      <c r="I7" s="52">
        <v>363227</v>
      </c>
      <c r="J7" s="56">
        <v>-0.33698486070694084</v>
      </c>
      <c r="K7" s="52"/>
      <c r="L7" s="52">
        <v>1</v>
      </c>
      <c r="M7" s="52">
        <v>355937</v>
      </c>
      <c r="N7" s="52">
        <v>477669</v>
      </c>
      <c r="O7" s="56">
        <v>-0.25484592887543467</v>
      </c>
      <c r="P7" s="52"/>
      <c r="Q7" s="52">
        <v>1</v>
      </c>
      <c r="R7" s="52">
        <v>268857</v>
      </c>
      <c r="S7" s="52">
        <v>358251</v>
      </c>
      <c r="T7" s="56">
        <v>-0.24952896153813947</v>
      </c>
    </row>
    <row r="8" spans="2:20" x14ac:dyDescent="0.25">
      <c r="B8" s="52">
        <v>2</v>
      </c>
      <c r="C8" s="52">
        <v>231573</v>
      </c>
      <c r="D8" s="52">
        <v>318446</v>
      </c>
      <c r="E8" s="56">
        <v>-0.27280292420064939</v>
      </c>
      <c r="F8" s="52"/>
      <c r="G8" s="52">
        <v>2</v>
      </c>
      <c r="H8" s="52">
        <v>204789</v>
      </c>
      <c r="I8" s="52">
        <v>363227</v>
      </c>
      <c r="J8" s="56">
        <v>-0.43619554713718967</v>
      </c>
      <c r="K8" s="52"/>
      <c r="L8" s="52">
        <v>2</v>
      </c>
      <c r="M8" s="52">
        <v>302333</v>
      </c>
      <c r="N8" s="52">
        <v>477669</v>
      </c>
      <c r="O8" s="56">
        <v>-0.36706589709610632</v>
      </c>
      <c r="P8" s="52"/>
      <c r="Q8" s="52">
        <v>2</v>
      </c>
      <c r="R8" s="52">
        <v>230625</v>
      </c>
      <c r="S8" s="52">
        <v>358251</v>
      </c>
      <c r="T8" s="56">
        <v>-0.35624743545726323</v>
      </c>
    </row>
    <row r="9" spans="2:20" x14ac:dyDescent="0.25">
      <c r="B9" s="52">
        <v>3</v>
      </c>
      <c r="C9" s="52">
        <v>345471</v>
      </c>
      <c r="D9" s="52">
        <v>318446</v>
      </c>
      <c r="E9" s="56">
        <v>8.4865251879439524E-2</v>
      </c>
      <c r="F9" s="52"/>
      <c r="G9" s="52">
        <v>3</v>
      </c>
      <c r="H9" s="52">
        <v>302140</v>
      </c>
      <c r="I9" s="52">
        <v>363227</v>
      </c>
      <c r="J9" s="56">
        <v>-0.16817857703309499</v>
      </c>
      <c r="K9" s="52"/>
      <c r="L9" s="52">
        <v>3</v>
      </c>
      <c r="M9" s="52">
        <v>450025</v>
      </c>
      <c r="N9" s="52">
        <v>477669</v>
      </c>
      <c r="O9" s="56">
        <v>-5.7872711019555385E-2</v>
      </c>
      <c r="P9" s="52"/>
      <c r="Q9" s="52">
        <v>3</v>
      </c>
      <c r="R9" s="52">
        <v>340744</v>
      </c>
      <c r="S9" s="52">
        <v>358251</v>
      </c>
      <c r="T9" s="56">
        <v>-4.8867972455066418E-2</v>
      </c>
    </row>
    <row r="10" spans="2:20" x14ac:dyDescent="0.25">
      <c r="B10" s="52">
        <v>4</v>
      </c>
      <c r="C10" s="52">
        <v>363073</v>
      </c>
      <c r="D10" s="52">
        <v>318446</v>
      </c>
      <c r="E10" s="56">
        <v>0.14013992953279364</v>
      </c>
      <c r="F10" s="52"/>
      <c r="G10" s="52">
        <v>4</v>
      </c>
      <c r="H10" s="52">
        <v>318360</v>
      </c>
      <c r="I10" s="52">
        <v>363227</v>
      </c>
      <c r="J10" s="56">
        <v>-0.12352330636213718</v>
      </c>
      <c r="K10" s="52"/>
      <c r="L10" s="52">
        <v>4</v>
      </c>
      <c r="M10" s="52">
        <v>471611</v>
      </c>
      <c r="N10" s="52">
        <v>477669</v>
      </c>
      <c r="O10" s="56">
        <v>-1.268242234685525E-2</v>
      </c>
      <c r="P10" s="52"/>
      <c r="Q10" s="52">
        <v>4</v>
      </c>
      <c r="R10" s="52">
        <v>356087</v>
      </c>
      <c r="S10" s="52">
        <v>358251</v>
      </c>
      <c r="T10" s="56">
        <v>-6.0404576679478914E-3</v>
      </c>
    </row>
    <row r="11" spans="2:20" x14ac:dyDescent="0.25">
      <c r="B11" s="52">
        <v>5</v>
      </c>
      <c r="C11" s="52">
        <v>311880</v>
      </c>
      <c r="D11" s="52">
        <v>318446</v>
      </c>
      <c r="E11" s="56">
        <v>-2.0618880438127658E-2</v>
      </c>
      <c r="F11" s="52"/>
      <c r="G11" s="52">
        <v>5</v>
      </c>
      <c r="H11" s="52">
        <v>271484</v>
      </c>
      <c r="I11" s="52">
        <v>363227</v>
      </c>
      <c r="J11" s="56">
        <v>-0.2525775892210656</v>
      </c>
      <c r="K11" s="52"/>
      <c r="L11" s="52">
        <v>5</v>
      </c>
      <c r="M11" s="52">
        <v>399244</v>
      </c>
      <c r="N11" s="52">
        <v>477669</v>
      </c>
      <c r="O11" s="56">
        <v>-0.16418272904458944</v>
      </c>
      <c r="P11" s="52"/>
      <c r="Q11" s="52">
        <v>5</v>
      </c>
      <c r="R11" s="52">
        <v>302973</v>
      </c>
      <c r="S11" s="52">
        <v>358251</v>
      </c>
      <c r="T11" s="56">
        <v>-0.15429963907986299</v>
      </c>
    </row>
    <row r="12" spans="2:20" x14ac:dyDescent="0.25">
      <c r="B12" s="52">
        <v>6</v>
      </c>
      <c r="C12" s="52">
        <v>42005</v>
      </c>
      <c r="D12" s="52">
        <v>318446</v>
      </c>
      <c r="E12" s="56">
        <v>-0.86809380554316906</v>
      </c>
      <c r="F12" s="52"/>
      <c r="G12" s="52">
        <v>6</v>
      </c>
      <c r="H12" s="52">
        <v>37390</v>
      </c>
      <c r="I12" s="52">
        <v>363227</v>
      </c>
      <c r="J12" s="56">
        <v>-0.89706161711546772</v>
      </c>
      <c r="K12" s="52"/>
      <c r="L12" s="52">
        <v>6</v>
      </c>
      <c r="M12" s="52">
        <v>55053</v>
      </c>
      <c r="N12" s="52">
        <v>477669</v>
      </c>
      <c r="O12" s="56">
        <v>-0.88474655043555261</v>
      </c>
      <c r="P12" s="52"/>
      <c r="Q12" s="52">
        <v>6</v>
      </c>
      <c r="R12" s="52">
        <v>41288</v>
      </c>
      <c r="S12" s="52">
        <v>358251</v>
      </c>
      <c r="T12" s="56">
        <v>-0.88475119399527147</v>
      </c>
    </row>
    <row r="13" spans="2:20" x14ac:dyDescent="0.25">
      <c r="B13" s="52">
        <v>7</v>
      </c>
      <c r="C13" s="52">
        <v>93318</v>
      </c>
      <c r="D13" s="52">
        <v>318446</v>
      </c>
      <c r="E13" s="56">
        <v>-0.70695816559165447</v>
      </c>
      <c r="F13" s="52"/>
      <c r="G13" s="52">
        <v>7</v>
      </c>
      <c r="H13" s="52">
        <v>83702</v>
      </c>
      <c r="I13" s="52">
        <v>363227</v>
      </c>
      <c r="J13" s="56">
        <v>-0.76956008226260708</v>
      </c>
      <c r="K13" s="52"/>
      <c r="L13" s="52">
        <v>7</v>
      </c>
      <c r="M13" s="52">
        <v>123544</v>
      </c>
      <c r="N13" s="52">
        <v>477669</v>
      </c>
      <c r="O13" s="56">
        <v>-0.74136064931992651</v>
      </c>
      <c r="P13" s="52"/>
      <c r="Q13" s="52">
        <v>7</v>
      </c>
      <c r="R13" s="52">
        <v>92815</v>
      </c>
      <c r="S13" s="52">
        <v>358251</v>
      </c>
      <c r="T13" s="56">
        <v>-0.74092186762912038</v>
      </c>
    </row>
    <row r="14" spans="2:20" x14ac:dyDescent="0.25">
      <c r="B14" s="52">
        <v>8</v>
      </c>
      <c r="C14" s="52">
        <v>266570</v>
      </c>
      <c r="D14" s="52">
        <v>318446</v>
      </c>
      <c r="E14" s="56">
        <v>-0.16290360061046458</v>
      </c>
      <c r="F14" s="52"/>
      <c r="G14" s="52">
        <v>8</v>
      </c>
      <c r="H14" s="52">
        <v>234836</v>
      </c>
      <c r="I14" s="52">
        <v>363227</v>
      </c>
      <c r="J14" s="56">
        <v>-0.35347317242385617</v>
      </c>
      <c r="K14" s="52"/>
      <c r="L14" s="52">
        <v>8</v>
      </c>
      <c r="M14" s="52">
        <v>349932</v>
      </c>
      <c r="N14" s="52">
        <v>477669</v>
      </c>
      <c r="O14" s="56">
        <v>-0.2674173957280041</v>
      </c>
      <c r="P14" s="52"/>
      <c r="Q14" s="52">
        <v>8</v>
      </c>
      <c r="R14" s="52">
        <v>262428</v>
      </c>
      <c r="S14" s="52">
        <v>358251</v>
      </c>
      <c r="T14" s="56">
        <v>-0.26747448018288855</v>
      </c>
    </row>
    <row r="15" spans="2:20" x14ac:dyDescent="0.25">
      <c r="B15" s="52">
        <v>9</v>
      </c>
      <c r="C15" s="52">
        <v>279336</v>
      </c>
      <c r="D15" s="52">
        <v>318446</v>
      </c>
      <c r="E15" s="56">
        <v>-0.12281517117501868</v>
      </c>
      <c r="F15" s="52"/>
      <c r="G15" s="52">
        <v>9</v>
      </c>
      <c r="H15" s="52">
        <v>247637</v>
      </c>
      <c r="I15" s="52">
        <v>363227</v>
      </c>
      <c r="J15" s="56">
        <v>-0.31823074826485914</v>
      </c>
      <c r="K15" s="52"/>
      <c r="L15" s="52">
        <v>9</v>
      </c>
      <c r="M15" s="52">
        <v>367082</v>
      </c>
      <c r="N15" s="52">
        <v>477669</v>
      </c>
      <c r="O15" s="56">
        <v>-0.23151387257703557</v>
      </c>
      <c r="P15" s="52"/>
      <c r="Q15" s="52">
        <v>9</v>
      </c>
      <c r="R15" s="52">
        <v>277186</v>
      </c>
      <c r="S15" s="52">
        <v>358251</v>
      </c>
      <c r="T15" s="56">
        <v>-0.22627989873021986</v>
      </c>
    </row>
    <row r="16" spans="2:20" x14ac:dyDescent="0.25">
      <c r="B16" s="52">
        <v>10</v>
      </c>
      <c r="C16" s="52">
        <v>244984</v>
      </c>
      <c r="D16" s="52">
        <v>318446</v>
      </c>
      <c r="E16" s="56">
        <v>-0.23068903361951476</v>
      </c>
      <c r="F16" s="52"/>
      <c r="G16" s="52">
        <v>10</v>
      </c>
      <c r="H16" s="52">
        <v>213870</v>
      </c>
      <c r="I16" s="52">
        <v>363227</v>
      </c>
      <c r="J16" s="56">
        <v>-0.4111946523799167</v>
      </c>
      <c r="K16" s="52"/>
      <c r="L16" s="52">
        <v>10</v>
      </c>
      <c r="M16" s="52">
        <v>315886</v>
      </c>
      <c r="N16" s="52">
        <v>477669</v>
      </c>
      <c r="O16" s="56">
        <v>-0.3386926930573263</v>
      </c>
      <c r="P16" s="52"/>
      <c r="Q16" s="52">
        <v>10</v>
      </c>
      <c r="R16" s="52">
        <v>239825</v>
      </c>
      <c r="S16" s="52">
        <v>358251</v>
      </c>
      <c r="T16" s="56">
        <v>-0.33056711635138492</v>
      </c>
    </row>
    <row r="17" spans="2:20" x14ac:dyDescent="0.25">
      <c r="B17" s="52">
        <v>11</v>
      </c>
      <c r="C17" s="52">
        <v>453489</v>
      </c>
      <c r="D17" s="52">
        <v>318446</v>
      </c>
      <c r="E17" s="56">
        <v>0.42406875891045892</v>
      </c>
      <c r="F17" s="52"/>
      <c r="G17" s="52">
        <v>11</v>
      </c>
      <c r="H17" s="52">
        <v>395524</v>
      </c>
      <c r="I17" s="52">
        <v>363227</v>
      </c>
      <c r="J17" s="56">
        <v>8.8916848141795624E-2</v>
      </c>
      <c r="K17" s="52"/>
      <c r="L17" s="52">
        <v>11</v>
      </c>
      <c r="M17" s="52">
        <v>588584</v>
      </c>
      <c r="N17" s="52">
        <v>477669</v>
      </c>
      <c r="O17" s="56">
        <v>0.23220054054167216</v>
      </c>
      <c r="P17" s="52"/>
      <c r="Q17" s="52">
        <v>11</v>
      </c>
      <c r="R17" s="52">
        <v>444285</v>
      </c>
      <c r="S17" s="52">
        <v>358251</v>
      </c>
      <c r="T17" s="56">
        <v>0.24015006238642739</v>
      </c>
    </row>
    <row r="18" spans="2:20" x14ac:dyDescent="0.25">
      <c r="B18" s="52">
        <v>12</v>
      </c>
      <c r="C18" s="52">
        <v>457890</v>
      </c>
      <c r="D18" s="52">
        <v>318446</v>
      </c>
      <c r="E18" s="56">
        <v>0.43788899844871659</v>
      </c>
      <c r="F18" s="52"/>
      <c r="G18" s="52">
        <v>12</v>
      </c>
      <c r="H18" s="52">
        <v>399014</v>
      </c>
      <c r="I18" s="52">
        <v>363227</v>
      </c>
      <c r="J18" s="56">
        <v>9.852516470416571E-2</v>
      </c>
      <c r="K18" s="52"/>
      <c r="L18" s="52">
        <v>12</v>
      </c>
      <c r="M18" s="52">
        <v>593708</v>
      </c>
      <c r="N18" s="52">
        <v>477669</v>
      </c>
      <c r="O18" s="56">
        <v>0.24292763398922684</v>
      </c>
      <c r="P18" s="52"/>
      <c r="Q18" s="52">
        <v>12</v>
      </c>
      <c r="R18" s="52">
        <v>448243</v>
      </c>
      <c r="S18" s="52">
        <v>358251</v>
      </c>
      <c r="T18" s="56">
        <v>0.25119818228002155</v>
      </c>
    </row>
    <row r="19" spans="2:20" x14ac:dyDescent="0.25">
      <c r="B19" s="52">
        <v>13</v>
      </c>
      <c r="C19" s="52">
        <v>391039</v>
      </c>
      <c r="D19" s="52">
        <v>318446</v>
      </c>
      <c r="E19" s="56">
        <v>0.22796015651005194</v>
      </c>
      <c r="F19" s="52"/>
      <c r="G19" s="52">
        <v>13</v>
      </c>
      <c r="H19" s="52">
        <v>339192</v>
      </c>
      <c r="I19" s="52">
        <v>363227</v>
      </c>
      <c r="J19" s="56">
        <v>-6.6170741712482828E-2</v>
      </c>
      <c r="K19" s="52"/>
      <c r="L19" s="52">
        <v>13</v>
      </c>
      <c r="M19" s="52">
        <v>503847</v>
      </c>
      <c r="N19" s="52">
        <v>477669</v>
      </c>
      <c r="O19" s="56">
        <v>5.480364017761253E-2</v>
      </c>
      <c r="P19" s="52"/>
      <c r="Q19" s="52">
        <v>13</v>
      </c>
      <c r="R19" s="52">
        <v>383372</v>
      </c>
      <c r="S19" s="52">
        <v>358251</v>
      </c>
      <c r="T19" s="56">
        <v>7.0121227854213944E-2</v>
      </c>
    </row>
    <row r="20" spans="2:20" x14ac:dyDescent="0.25">
      <c r="B20" s="52">
        <v>14</v>
      </c>
      <c r="C20" s="52">
        <v>443656</v>
      </c>
      <c r="D20" s="52">
        <v>318446</v>
      </c>
      <c r="E20" s="56">
        <v>0.39319068225067988</v>
      </c>
      <c r="F20" s="52"/>
      <c r="G20" s="52">
        <v>14</v>
      </c>
      <c r="H20" s="52">
        <v>386538</v>
      </c>
      <c r="I20" s="52">
        <v>363227</v>
      </c>
      <c r="J20" s="56">
        <v>6.4177497818168797E-2</v>
      </c>
      <c r="K20" s="52"/>
      <c r="L20" s="52">
        <v>14</v>
      </c>
      <c r="M20" s="52">
        <v>575067</v>
      </c>
      <c r="N20" s="52">
        <v>477669</v>
      </c>
      <c r="O20" s="56">
        <v>0.20390270249901082</v>
      </c>
      <c r="P20" s="52"/>
      <c r="Q20" s="52">
        <v>14</v>
      </c>
      <c r="R20" s="52">
        <v>433611</v>
      </c>
      <c r="S20" s="52">
        <v>358251</v>
      </c>
      <c r="T20" s="56">
        <v>0.2103553095455421</v>
      </c>
    </row>
    <row r="21" spans="2:20" x14ac:dyDescent="0.25">
      <c r="B21" s="52">
        <v>15</v>
      </c>
      <c r="C21" s="52">
        <v>156750</v>
      </c>
      <c r="D21" s="52">
        <v>318446</v>
      </c>
      <c r="E21" s="56">
        <v>-0.50776583785005935</v>
      </c>
      <c r="F21" s="52"/>
      <c r="G21" s="52">
        <v>15</v>
      </c>
      <c r="H21" s="52">
        <v>141062</v>
      </c>
      <c r="I21" s="52">
        <v>363227</v>
      </c>
      <c r="J21" s="56">
        <v>-0.61164230632634686</v>
      </c>
      <c r="K21" s="52"/>
      <c r="L21" s="52">
        <v>15</v>
      </c>
      <c r="M21" s="52">
        <v>209114</v>
      </c>
      <c r="N21" s="52">
        <v>477669</v>
      </c>
      <c r="O21" s="56">
        <v>-0.56221986354567699</v>
      </c>
      <c r="P21" s="52"/>
      <c r="Q21" s="52">
        <v>15</v>
      </c>
      <c r="R21" s="52">
        <v>157590</v>
      </c>
      <c r="S21" s="52">
        <v>358251</v>
      </c>
      <c r="T21" s="56">
        <v>-0.56011288175050455</v>
      </c>
    </row>
    <row r="22" spans="2:20" x14ac:dyDescent="0.25">
      <c r="B22" s="52">
        <v>16</v>
      </c>
      <c r="C22" s="52">
        <v>191746</v>
      </c>
      <c r="D22" s="52">
        <v>318446</v>
      </c>
      <c r="E22" s="56">
        <v>-0.39786965450971279</v>
      </c>
      <c r="F22" s="52"/>
      <c r="G22" s="52">
        <v>16</v>
      </c>
      <c r="H22" s="52">
        <v>171248</v>
      </c>
      <c r="I22" s="52">
        <v>363227</v>
      </c>
      <c r="J22" s="56">
        <v>-0.5285372508100995</v>
      </c>
      <c r="K22" s="52"/>
      <c r="L22" s="52">
        <v>16</v>
      </c>
      <c r="M22" s="52">
        <v>253799</v>
      </c>
      <c r="N22" s="52">
        <v>477669</v>
      </c>
      <c r="O22" s="56">
        <v>-0.4686718208634012</v>
      </c>
      <c r="P22" s="52"/>
      <c r="Q22" s="52">
        <v>16</v>
      </c>
      <c r="R22" s="52">
        <v>191566</v>
      </c>
      <c r="S22" s="52">
        <v>358251</v>
      </c>
      <c r="T22" s="56">
        <v>-0.46527434675688273</v>
      </c>
    </row>
    <row r="23" spans="2:20" x14ac:dyDescent="0.25">
      <c r="B23" s="52">
        <v>17</v>
      </c>
      <c r="C23" s="52">
        <v>327441</v>
      </c>
      <c r="D23" s="52">
        <v>318446</v>
      </c>
      <c r="E23" s="56">
        <v>2.8246547295302814E-2</v>
      </c>
      <c r="F23" s="52"/>
      <c r="G23" s="52">
        <v>17</v>
      </c>
      <c r="H23" s="52">
        <v>286367</v>
      </c>
      <c r="I23" s="52">
        <v>363227</v>
      </c>
      <c r="J23" s="56">
        <v>-0.21160321231626503</v>
      </c>
      <c r="K23" s="52"/>
      <c r="L23" s="52">
        <v>17</v>
      </c>
      <c r="M23" s="52">
        <v>417407</v>
      </c>
      <c r="N23" s="52">
        <v>477669</v>
      </c>
      <c r="O23" s="56">
        <v>-0.12615849050283773</v>
      </c>
      <c r="P23" s="52"/>
      <c r="Q23" s="52">
        <v>17</v>
      </c>
      <c r="R23" s="52">
        <v>318036</v>
      </c>
      <c r="S23" s="52">
        <v>358251</v>
      </c>
      <c r="T23" s="56">
        <v>-0.11225369922205382</v>
      </c>
    </row>
    <row r="24" spans="2:20" x14ac:dyDescent="0.25">
      <c r="B24" s="52">
        <v>18</v>
      </c>
      <c r="C24" s="52">
        <v>172527</v>
      </c>
      <c r="D24" s="52">
        <v>318446</v>
      </c>
      <c r="E24" s="56">
        <v>-0.458222116151561</v>
      </c>
      <c r="F24" s="52"/>
      <c r="G24" s="52">
        <v>18</v>
      </c>
      <c r="H24" s="52">
        <v>152782</v>
      </c>
      <c r="I24" s="52">
        <v>363227</v>
      </c>
      <c r="J24" s="56">
        <v>-0.57937598251231326</v>
      </c>
      <c r="K24" s="52"/>
      <c r="L24" s="52">
        <v>18</v>
      </c>
      <c r="M24" s="52">
        <v>223917</v>
      </c>
      <c r="N24" s="52">
        <v>477669</v>
      </c>
      <c r="O24" s="56">
        <v>-0.53122978464166604</v>
      </c>
      <c r="P24" s="52"/>
      <c r="Q24" s="52">
        <v>18</v>
      </c>
      <c r="R24" s="52">
        <v>169138</v>
      </c>
      <c r="S24" s="52">
        <v>358251</v>
      </c>
      <c r="T24" s="56">
        <v>-0.52787849859456082</v>
      </c>
    </row>
    <row r="25" spans="2:20" x14ac:dyDescent="0.25">
      <c r="B25" s="52">
        <v>19</v>
      </c>
      <c r="C25" s="52">
        <v>443978</v>
      </c>
      <c r="D25" s="52">
        <v>318446</v>
      </c>
      <c r="E25" s="56">
        <v>0.39420184269860509</v>
      </c>
      <c r="F25" s="52"/>
      <c r="G25" s="52">
        <v>19</v>
      </c>
      <c r="H25" s="52">
        <v>387170</v>
      </c>
      <c r="I25" s="52">
        <v>363227</v>
      </c>
      <c r="J25" s="56">
        <v>6.5917456576741265E-2</v>
      </c>
      <c r="K25" s="52"/>
      <c r="L25" s="52">
        <v>19</v>
      </c>
      <c r="M25" s="52">
        <v>576259</v>
      </c>
      <c r="N25" s="52">
        <v>477669</v>
      </c>
      <c r="O25" s="56">
        <v>0.20639815437049505</v>
      </c>
      <c r="P25" s="52"/>
      <c r="Q25" s="52">
        <v>19</v>
      </c>
      <c r="R25" s="52">
        <v>435294</v>
      </c>
      <c r="S25" s="52">
        <v>358251</v>
      </c>
      <c r="T25" s="56">
        <v>0.21505313313849786</v>
      </c>
    </row>
    <row r="26" spans="2:20" x14ac:dyDescent="0.25">
      <c r="B26" s="52">
        <v>20</v>
      </c>
      <c r="C26" s="52">
        <v>397213</v>
      </c>
      <c r="D26" s="52">
        <v>318446</v>
      </c>
      <c r="E26" s="56">
        <v>0.24734805901157497</v>
      </c>
      <c r="F26" s="52"/>
      <c r="G26" s="52">
        <v>20</v>
      </c>
      <c r="H26" s="52">
        <v>349947</v>
      </c>
      <c r="I26" s="52">
        <v>363227</v>
      </c>
      <c r="J26" s="56">
        <v>-3.656115872443403E-2</v>
      </c>
      <c r="K26" s="52"/>
      <c r="L26" s="52">
        <v>20</v>
      </c>
      <c r="M26" s="52">
        <v>521509</v>
      </c>
      <c r="N26" s="52">
        <v>477669</v>
      </c>
      <c r="O26" s="56">
        <v>9.1779035273379689E-2</v>
      </c>
      <c r="P26" s="52"/>
      <c r="Q26" s="52">
        <v>20</v>
      </c>
      <c r="R26" s="52">
        <v>392428</v>
      </c>
      <c r="S26" s="52">
        <v>358251</v>
      </c>
      <c r="T26" s="56">
        <v>9.5399594139304572E-2</v>
      </c>
    </row>
    <row r="27" spans="2:20" x14ac:dyDescent="0.25">
      <c r="B27" s="52">
        <v>21</v>
      </c>
      <c r="C27" s="52">
        <v>316444</v>
      </c>
      <c r="D27" s="52">
        <v>318446</v>
      </c>
      <c r="E27" s="56">
        <v>-6.2867801762308212E-3</v>
      </c>
      <c r="F27" s="52"/>
      <c r="G27" s="52">
        <v>21</v>
      </c>
      <c r="H27" s="52">
        <v>277884</v>
      </c>
      <c r="I27" s="52">
        <v>363227</v>
      </c>
      <c r="J27" s="56">
        <v>-0.23495775369121788</v>
      </c>
      <c r="K27" s="52"/>
      <c r="L27" s="52">
        <v>21</v>
      </c>
      <c r="M27" s="52">
        <v>413855</v>
      </c>
      <c r="N27" s="52">
        <v>477669</v>
      </c>
      <c r="O27" s="56">
        <v>-0.133594602119878</v>
      </c>
      <c r="P27" s="52"/>
      <c r="Q27" s="52">
        <v>21</v>
      </c>
      <c r="R27" s="52">
        <v>312485</v>
      </c>
      <c r="S27" s="52">
        <v>358251</v>
      </c>
      <c r="T27" s="56">
        <v>-0.12774842219561144</v>
      </c>
    </row>
    <row r="28" spans="2:20" x14ac:dyDescent="0.25">
      <c r="B28" s="52">
        <v>22</v>
      </c>
      <c r="C28" s="52">
        <v>336203</v>
      </c>
      <c r="D28" s="52">
        <v>318446</v>
      </c>
      <c r="E28" s="56">
        <v>5.5761416378287056E-2</v>
      </c>
      <c r="F28" s="52"/>
      <c r="G28" s="52">
        <v>22</v>
      </c>
      <c r="H28" s="52">
        <v>294536</v>
      </c>
      <c r="I28" s="52">
        <v>363227</v>
      </c>
      <c r="J28" s="56">
        <v>-0.18911314412199534</v>
      </c>
      <c r="K28" s="52"/>
      <c r="L28" s="52">
        <v>22</v>
      </c>
      <c r="M28" s="52">
        <v>437219</v>
      </c>
      <c r="N28" s="52">
        <v>477669</v>
      </c>
      <c r="O28" s="56">
        <v>-8.4682070638873355E-2</v>
      </c>
      <c r="P28" s="52"/>
      <c r="Q28" s="52">
        <v>22</v>
      </c>
      <c r="R28" s="52">
        <v>328591</v>
      </c>
      <c r="S28" s="52">
        <v>358251</v>
      </c>
      <c r="T28" s="56">
        <v>-8.2791115726124978E-2</v>
      </c>
    </row>
    <row r="29" spans="2:20" x14ac:dyDescent="0.25">
      <c r="B29" s="52">
        <v>23</v>
      </c>
      <c r="C29" s="52">
        <v>424051</v>
      </c>
      <c r="D29" s="52">
        <v>318446</v>
      </c>
      <c r="E29" s="56">
        <v>0.33162608417125666</v>
      </c>
      <c r="F29" s="52"/>
      <c r="G29" s="52">
        <v>23</v>
      </c>
      <c r="H29" s="52">
        <v>369776</v>
      </c>
      <c r="I29" s="52">
        <v>363227</v>
      </c>
      <c r="J29" s="56">
        <v>1.8030047325776993E-2</v>
      </c>
      <c r="K29" s="52"/>
      <c r="L29" s="52">
        <v>23</v>
      </c>
      <c r="M29" s="52">
        <v>547813</v>
      </c>
      <c r="N29" s="52">
        <v>477669</v>
      </c>
      <c r="O29" s="56">
        <v>0.14684645643740749</v>
      </c>
      <c r="P29" s="52"/>
      <c r="Q29" s="52">
        <v>23</v>
      </c>
      <c r="R29" s="52">
        <v>413950</v>
      </c>
      <c r="S29" s="52">
        <v>358251</v>
      </c>
      <c r="T29" s="56">
        <v>0.15547479281286025</v>
      </c>
    </row>
    <row r="30" spans="2:20" x14ac:dyDescent="0.25">
      <c r="B30" s="52">
        <v>24</v>
      </c>
      <c r="C30" s="52">
        <v>446060</v>
      </c>
      <c r="D30" s="52">
        <v>318446</v>
      </c>
      <c r="E30" s="56">
        <v>0.40073984286189807</v>
      </c>
      <c r="F30" s="52"/>
      <c r="G30" s="52">
        <v>24</v>
      </c>
      <c r="H30" s="52">
        <v>388770</v>
      </c>
      <c r="I30" s="52">
        <v>363227</v>
      </c>
      <c r="J30" s="56">
        <v>7.0322415459203202E-2</v>
      </c>
      <c r="K30" s="52"/>
      <c r="L30" s="52">
        <v>24</v>
      </c>
      <c r="M30" s="52">
        <v>578730</v>
      </c>
      <c r="N30" s="52">
        <v>477669</v>
      </c>
      <c r="O30" s="56">
        <v>0.21157119260408358</v>
      </c>
      <c r="P30" s="52"/>
      <c r="Q30" s="52">
        <v>24</v>
      </c>
      <c r="R30" s="52">
        <v>436811</v>
      </c>
      <c r="S30" s="52">
        <v>358251</v>
      </c>
      <c r="T30" s="56">
        <v>0.21928759445193455</v>
      </c>
    </row>
    <row r="31" spans="2:20" x14ac:dyDescent="0.25">
      <c r="B31" s="52">
        <v>25</v>
      </c>
      <c r="C31" s="52">
        <v>451631</v>
      </c>
      <c r="D31" s="52">
        <v>318446</v>
      </c>
      <c r="E31" s="56">
        <v>0.41823417471093999</v>
      </c>
      <c r="F31" s="52"/>
      <c r="G31" s="52">
        <v>25</v>
      </c>
      <c r="H31" s="52">
        <v>392744</v>
      </c>
      <c r="I31" s="52">
        <v>363227</v>
      </c>
      <c r="J31" s="56">
        <v>8.1263232083518017E-2</v>
      </c>
      <c r="K31" s="52"/>
      <c r="L31" s="52">
        <v>25</v>
      </c>
      <c r="M31" s="52">
        <v>584575</v>
      </c>
      <c r="N31" s="52">
        <v>477669</v>
      </c>
      <c r="O31" s="56">
        <v>0.22380769947390347</v>
      </c>
      <c r="P31" s="52"/>
      <c r="Q31" s="52">
        <v>25</v>
      </c>
      <c r="R31" s="52">
        <v>441794</v>
      </c>
      <c r="S31" s="52">
        <v>358251</v>
      </c>
      <c r="T31" s="56">
        <v>0.23319683685460751</v>
      </c>
    </row>
    <row r="32" spans="2:20" x14ac:dyDescent="0.25">
      <c r="B32" s="52">
        <v>26</v>
      </c>
      <c r="C32" s="52">
        <v>368146</v>
      </c>
      <c r="D32" s="52">
        <v>318446</v>
      </c>
      <c r="E32" s="56">
        <v>0.15607041696237353</v>
      </c>
      <c r="F32" s="52"/>
      <c r="G32" s="52">
        <v>26</v>
      </c>
      <c r="H32" s="52">
        <v>324523</v>
      </c>
      <c r="I32" s="52">
        <v>363227</v>
      </c>
      <c r="J32" s="56">
        <v>-0.10655595536675412</v>
      </c>
      <c r="K32" s="52"/>
      <c r="L32" s="52">
        <v>26</v>
      </c>
      <c r="M32" s="52">
        <v>475361</v>
      </c>
      <c r="N32" s="52">
        <v>477669</v>
      </c>
      <c r="O32" s="56">
        <v>-4.8317977511624158E-3</v>
      </c>
      <c r="P32" s="52"/>
      <c r="Q32" s="52">
        <v>26</v>
      </c>
      <c r="R32" s="52">
        <v>360453</v>
      </c>
      <c r="S32" s="52">
        <v>358251</v>
      </c>
      <c r="T32" s="56">
        <v>6.1465285512113015E-3</v>
      </c>
    </row>
    <row r="33" spans="2:20" x14ac:dyDescent="0.25">
      <c r="B33" s="52">
        <v>27</v>
      </c>
      <c r="C33" s="52">
        <v>338069</v>
      </c>
      <c r="D33" s="52">
        <v>318446</v>
      </c>
      <c r="E33" s="56">
        <v>6.1621122576512186E-2</v>
      </c>
      <c r="F33" s="52"/>
      <c r="G33" s="52">
        <v>27</v>
      </c>
      <c r="H33" s="52">
        <v>295520</v>
      </c>
      <c r="I33" s="52">
        <v>363227</v>
      </c>
      <c r="J33" s="56">
        <v>-0.18640409440928124</v>
      </c>
      <c r="K33" s="52"/>
      <c r="L33" s="52">
        <v>27</v>
      </c>
      <c r="M33" s="52">
        <v>435776</v>
      </c>
      <c r="N33" s="52">
        <v>477669</v>
      </c>
      <c r="O33" s="56">
        <v>-8.7702990983295967E-2</v>
      </c>
      <c r="P33" s="52"/>
      <c r="Q33" s="52">
        <v>27</v>
      </c>
      <c r="R33" s="52">
        <v>329180</v>
      </c>
      <c r="S33" s="52">
        <v>358251</v>
      </c>
      <c r="T33" s="56">
        <v>-8.1147017035542127E-2</v>
      </c>
    </row>
    <row r="34" spans="2:20" x14ac:dyDescent="0.25">
      <c r="B34" s="52">
        <v>28</v>
      </c>
      <c r="C34" s="52">
        <v>247111</v>
      </c>
      <c r="D34" s="52">
        <v>318446</v>
      </c>
      <c r="E34" s="56">
        <v>-0.2240097222134993</v>
      </c>
      <c r="F34" s="52"/>
      <c r="G34" s="52">
        <v>28</v>
      </c>
      <c r="H34" s="52">
        <v>219267</v>
      </c>
      <c r="I34" s="52">
        <v>363227</v>
      </c>
      <c r="J34" s="56">
        <v>-0.39633617544951227</v>
      </c>
      <c r="K34" s="52"/>
      <c r="L34" s="52">
        <v>28</v>
      </c>
      <c r="M34" s="52">
        <v>320313</v>
      </c>
      <c r="N34" s="52">
        <v>477669</v>
      </c>
      <c r="O34" s="56">
        <v>-0.32942476903462442</v>
      </c>
      <c r="P34" s="52"/>
      <c r="Q34" s="52">
        <v>28</v>
      </c>
      <c r="R34" s="52">
        <v>241998</v>
      </c>
      <c r="S34" s="52">
        <v>358251</v>
      </c>
      <c r="T34" s="56">
        <v>-0.32450153663213782</v>
      </c>
    </row>
    <row r="35" spans="2:20" x14ac:dyDescent="0.25">
      <c r="B35" s="52">
        <v>29</v>
      </c>
      <c r="C35" s="52">
        <v>449644</v>
      </c>
      <c r="D35" s="52">
        <v>318446</v>
      </c>
      <c r="E35" s="56">
        <v>0.41199449828228335</v>
      </c>
      <c r="F35" s="52"/>
      <c r="G35" s="52">
        <v>29</v>
      </c>
      <c r="H35" s="52">
        <v>392387</v>
      </c>
      <c r="I35" s="52">
        <v>363227</v>
      </c>
      <c r="J35" s="56">
        <v>8.0280375632868703E-2</v>
      </c>
      <c r="K35" s="52"/>
      <c r="L35" s="52">
        <v>29</v>
      </c>
      <c r="M35" s="52">
        <v>583784</v>
      </c>
      <c r="N35" s="52">
        <v>477669</v>
      </c>
      <c r="O35" s="56">
        <v>0.22215174105918534</v>
      </c>
      <c r="P35" s="52"/>
      <c r="Q35" s="52">
        <v>29</v>
      </c>
      <c r="R35" s="52">
        <v>440425</v>
      </c>
      <c r="S35" s="52">
        <v>358251</v>
      </c>
      <c r="T35" s="56">
        <v>0.22937549371809152</v>
      </c>
    </row>
    <row r="36" spans="2:20" x14ac:dyDescent="0.25">
      <c r="B36" s="52"/>
      <c r="C36" s="59">
        <v>9262.7469999999994</v>
      </c>
      <c r="D36" s="52"/>
      <c r="E36" s="52"/>
      <c r="F36" s="52"/>
      <c r="G36" s="52"/>
      <c r="H36" s="59">
        <v>8119.2839999999997</v>
      </c>
      <c r="I36" s="52"/>
      <c r="J36" s="52"/>
      <c r="K36" s="52"/>
      <c r="L36" s="52"/>
      <c r="M36" s="59">
        <v>12031.284</v>
      </c>
      <c r="N36" s="52"/>
      <c r="O36" s="52"/>
      <c r="P36" s="52"/>
      <c r="Q36" s="52"/>
      <c r="R36" s="59">
        <v>9092.0779999999995</v>
      </c>
      <c r="S36" s="52"/>
      <c r="T36" s="52"/>
    </row>
    <row r="38" spans="2:20" x14ac:dyDescent="0.25">
      <c r="B38" s="52" t="s">
        <v>52</v>
      </c>
      <c r="C38" s="52" t="s">
        <v>50</v>
      </c>
      <c r="D38" s="52" t="s">
        <v>62</v>
      </c>
      <c r="E38" s="52"/>
      <c r="F38" s="52"/>
      <c r="G38" s="52" t="s">
        <v>52</v>
      </c>
      <c r="H38" s="52" t="s">
        <v>50</v>
      </c>
      <c r="I38" s="52" t="s">
        <v>63</v>
      </c>
      <c r="J38" s="52"/>
      <c r="K38" s="52"/>
      <c r="L38" s="52" t="s">
        <v>52</v>
      </c>
      <c r="M38" s="52" t="s">
        <v>50</v>
      </c>
      <c r="N38" s="52" t="s">
        <v>64</v>
      </c>
      <c r="O38" s="52"/>
      <c r="P38" s="52"/>
      <c r="Q38" s="52" t="s">
        <v>52</v>
      </c>
      <c r="R38" s="52" t="s">
        <v>50</v>
      </c>
      <c r="S38" s="52" t="s">
        <v>65</v>
      </c>
      <c r="T38" s="52"/>
    </row>
    <row r="39" spans="2:20" x14ac:dyDescent="0.25">
      <c r="B39" s="52" t="s">
        <v>54</v>
      </c>
      <c r="C39" s="52" t="s">
        <v>58</v>
      </c>
      <c r="D39" s="52" t="s">
        <v>56</v>
      </c>
      <c r="E39" s="52" t="s">
        <v>57</v>
      </c>
      <c r="F39" s="52"/>
      <c r="G39" s="52" t="s">
        <v>54</v>
      </c>
      <c r="H39" s="52" t="s">
        <v>58</v>
      </c>
      <c r="I39" s="52" t="s">
        <v>56</v>
      </c>
      <c r="J39" s="52" t="s">
        <v>57</v>
      </c>
      <c r="K39" s="52"/>
      <c r="L39" s="52" t="s">
        <v>54</v>
      </c>
      <c r="M39" s="52" t="s">
        <v>66</v>
      </c>
      <c r="N39" s="52" t="s">
        <v>56</v>
      </c>
      <c r="O39" s="52" t="s">
        <v>66</v>
      </c>
      <c r="P39" s="52"/>
      <c r="Q39" s="52" t="s">
        <v>54</v>
      </c>
      <c r="R39" s="52" t="s">
        <v>66</v>
      </c>
      <c r="S39" s="52" t="s">
        <v>56</v>
      </c>
      <c r="T39" s="52" t="s">
        <v>66</v>
      </c>
    </row>
    <row r="40" spans="2:20" x14ac:dyDescent="0.25">
      <c r="B40" s="52" t="s">
        <v>3</v>
      </c>
      <c r="C40" s="52" t="s">
        <v>60</v>
      </c>
      <c r="D40" s="52" t="s">
        <v>61</v>
      </c>
      <c r="E40" s="52" t="s">
        <v>24</v>
      </c>
      <c r="F40" s="52"/>
      <c r="G40" s="52" t="s">
        <v>3</v>
      </c>
      <c r="H40" s="52" t="s">
        <v>60</v>
      </c>
      <c r="I40" s="52" t="s">
        <v>61</v>
      </c>
      <c r="J40" s="52" t="s">
        <v>24</v>
      </c>
      <c r="K40" s="52"/>
      <c r="L40" s="52" t="s">
        <v>3</v>
      </c>
      <c r="M40" s="52" t="s">
        <v>60</v>
      </c>
      <c r="N40" s="52" t="s">
        <v>61</v>
      </c>
      <c r="O40" s="52" t="s">
        <v>24</v>
      </c>
      <c r="P40" s="52"/>
      <c r="Q40" s="52" t="s">
        <v>3</v>
      </c>
      <c r="R40" s="52" t="s">
        <v>60</v>
      </c>
      <c r="S40" s="52" t="s">
        <v>61</v>
      </c>
      <c r="T40" s="52" t="s">
        <v>24</v>
      </c>
    </row>
    <row r="41" spans="2:20" x14ac:dyDescent="0.25">
      <c r="B41" s="52">
        <v>1</v>
      </c>
      <c r="C41" s="52">
        <v>615578</v>
      </c>
      <c r="D41" s="52">
        <v>884571</v>
      </c>
      <c r="E41" s="56">
        <v>-0.30409430107928026</v>
      </c>
      <c r="F41" s="52"/>
      <c r="G41" s="52">
        <v>1</v>
      </c>
      <c r="H41" s="52">
        <v>151313</v>
      </c>
      <c r="I41" s="52">
        <v>221143</v>
      </c>
      <c r="J41" s="56">
        <v>-0.3157685298652908</v>
      </c>
      <c r="K41" s="52"/>
      <c r="L41" s="52">
        <v>1</v>
      </c>
      <c r="M41" s="52">
        <v>726864</v>
      </c>
      <c r="N41" s="52">
        <v>973800</v>
      </c>
      <c r="O41" s="56">
        <v>-0.25357979051139862</v>
      </c>
      <c r="P41" s="52"/>
      <c r="Q41" s="52">
        <v>1</v>
      </c>
      <c r="R41" s="52">
        <v>774106</v>
      </c>
      <c r="S41" s="52">
        <v>1112914</v>
      </c>
      <c r="T41" s="56">
        <v>-0.30443322664644346</v>
      </c>
    </row>
    <row r="42" spans="2:20" x14ac:dyDescent="0.25">
      <c r="B42" s="52">
        <v>2</v>
      </c>
      <c r="C42" s="52">
        <v>1034236</v>
      </c>
      <c r="D42" s="52">
        <v>884571</v>
      </c>
      <c r="E42" s="56">
        <v>0.16919501091489547</v>
      </c>
      <c r="F42" s="52"/>
      <c r="G42" s="52">
        <v>2</v>
      </c>
      <c r="H42" s="52">
        <v>136622</v>
      </c>
      <c r="I42" s="52">
        <v>221143</v>
      </c>
      <c r="J42" s="56">
        <v>-0.38220065749311533</v>
      </c>
      <c r="K42" s="52"/>
      <c r="L42" s="52">
        <v>2</v>
      </c>
      <c r="M42" s="52">
        <v>551767</v>
      </c>
      <c r="N42" s="52">
        <v>973800</v>
      </c>
      <c r="O42" s="56">
        <v>-0.43338775929348944</v>
      </c>
      <c r="P42" s="52"/>
      <c r="Q42" s="52">
        <v>2</v>
      </c>
      <c r="R42" s="52">
        <v>626785</v>
      </c>
      <c r="S42" s="52">
        <v>1112914</v>
      </c>
      <c r="T42" s="56">
        <v>-0.4368073364159315</v>
      </c>
    </row>
    <row r="43" spans="2:20" x14ac:dyDescent="0.25">
      <c r="B43" s="52">
        <v>3</v>
      </c>
      <c r="C43" s="52">
        <v>791843</v>
      </c>
      <c r="D43" s="52">
        <v>884571</v>
      </c>
      <c r="E43" s="56">
        <v>-0.10482821616354142</v>
      </c>
      <c r="F43" s="52"/>
      <c r="G43" s="52">
        <v>3</v>
      </c>
      <c r="H43" s="52">
        <v>193875</v>
      </c>
      <c r="I43" s="52">
        <v>221143</v>
      </c>
      <c r="J43" s="56">
        <v>-0.12330482990644064</v>
      </c>
      <c r="K43" s="52"/>
      <c r="L43" s="52">
        <v>3</v>
      </c>
      <c r="M43" s="52">
        <v>991690</v>
      </c>
      <c r="N43" s="52">
        <v>973800</v>
      </c>
      <c r="O43" s="56">
        <v>1.8371328814951734E-2</v>
      </c>
      <c r="P43" s="52"/>
      <c r="Q43" s="52">
        <v>3</v>
      </c>
      <c r="R43" s="52">
        <v>1051526</v>
      </c>
      <c r="S43" s="52">
        <v>1112914</v>
      </c>
      <c r="T43" s="56">
        <v>-5.5159697874229273E-2</v>
      </c>
    </row>
    <row r="44" spans="2:20" x14ac:dyDescent="0.25">
      <c r="B44" s="52">
        <v>4</v>
      </c>
      <c r="C44" s="52">
        <v>816375</v>
      </c>
      <c r="D44" s="52">
        <v>884571</v>
      </c>
      <c r="E44" s="56">
        <v>-7.7094998592538072E-2</v>
      </c>
      <c r="F44" s="52"/>
      <c r="G44" s="52">
        <v>4</v>
      </c>
      <c r="H44" s="52">
        <v>222342</v>
      </c>
      <c r="I44" s="52">
        <v>221143</v>
      </c>
      <c r="J44" s="56">
        <v>5.4218311228481121E-3</v>
      </c>
      <c r="K44" s="52"/>
      <c r="L44" s="52">
        <v>4</v>
      </c>
      <c r="M44" s="52">
        <v>966858</v>
      </c>
      <c r="N44" s="52">
        <v>973800</v>
      </c>
      <c r="O44" s="56">
        <v>-7.1287738755391253E-3</v>
      </c>
      <c r="P44" s="52"/>
      <c r="Q44" s="52">
        <v>4</v>
      </c>
      <c r="R44" s="52">
        <v>1089686</v>
      </c>
      <c r="S44" s="52">
        <v>1112914</v>
      </c>
      <c r="T44" s="56">
        <v>-2.0871334173170615E-2</v>
      </c>
    </row>
    <row r="45" spans="2:20" x14ac:dyDescent="0.25">
      <c r="B45" s="52">
        <v>5</v>
      </c>
      <c r="C45" s="52">
        <v>688223</v>
      </c>
      <c r="D45" s="52">
        <v>884571</v>
      </c>
      <c r="E45" s="56">
        <v>-0.22196974578637554</v>
      </c>
      <c r="F45" s="52"/>
      <c r="G45" s="52">
        <v>5</v>
      </c>
      <c r="H45" s="52">
        <v>201594</v>
      </c>
      <c r="I45" s="52">
        <v>221143</v>
      </c>
      <c r="J45" s="56">
        <v>-8.8399813695210785E-2</v>
      </c>
      <c r="K45" s="52"/>
      <c r="L45" s="52">
        <v>5</v>
      </c>
      <c r="M45" s="52">
        <v>850029</v>
      </c>
      <c r="N45" s="52">
        <v>973800</v>
      </c>
      <c r="O45" s="56">
        <v>-0.12710104744300676</v>
      </c>
      <c r="P45" s="52"/>
      <c r="Q45" s="52">
        <v>5</v>
      </c>
      <c r="R45" s="52">
        <v>957003</v>
      </c>
      <c r="S45" s="52">
        <v>1112914</v>
      </c>
      <c r="T45" s="56">
        <v>-0.14009258577032907</v>
      </c>
    </row>
    <row r="46" spans="2:20" x14ac:dyDescent="0.25">
      <c r="B46" s="52">
        <v>6</v>
      </c>
      <c r="C46" s="52">
        <v>86858</v>
      </c>
      <c r="D46" s="52">
        <v>884571</v>
      </c>
      <c r="E46" s="56">
        <v>-0.9018077689637124</v>
      </c>
      <c r="F46" s="52"/>
      <c r="G46" s="52">
        <v>6</v>
      </c>
      <c r="H46" s="52">
        <v>26209</v>
      </c>
      <c r="I46" s="52">
        <v>221143</v>
      </c>
      <c r="J46" s="56">
        <v>-0.88148392668996989</v>
      </c>
      <c r="K46" s="52"/>
      <c r="L46" s="52">
        <v>6</v>
      </c>
      <c r="M46" s="52">
        <v>86593</v>
      </c>
      <c r="N46" s="52">
        <v>973800</v>
      </c>
      <c r="O46" s="56">
        <v>-0.9110772232491271</v>
      </c>
      <c r="P46" s="52"/>
      <c r="Q46" s="52">
        <v>6</v>
      </c>
      <c r="R46" s="52">
        <v>107942</v>
      </c>
      <c r="S46" s="52">
        <v>1112914</v>
      </c>
      <c r="T46" s="56">
        <v>-0.90300957666090997</v>
      </c>
    </row>
    <row r="47" spans="2:20" x14ac:dyDescent="0.25">
      <c r="B47" s="52">
        <v>7</v>
      </c>
      <c r="C47" s="52">
        <v>198842</v>
      </c>
      <c r="D47" s="52">
        <v>884571</v>
      </c>
      <c r="E47" s="56">
        <v>-0.77521080840316947</v>
      </c>
      <c r="F47" s="52"/>
      <c r="G47" s="52">
        <v>7</v>
      </c>
      <c r="H47" s="52">
        <v>45200</v>
      </c>
      <c r="I47" s="52">
        <v>221143</v>
      </c>
      <c r="J47" s="56">
        <v>-0.7956073671787034</v>
      </c>
      <c r="K47" s="52"/>
      <c r="L47" s="52">
        <v>7</v>
      </c>
      <c r="M47" s="52">
        <v>174789</v>
      </c>
      <c r="N47" s="52">
        <v>973800</v>
      </c>
      <c r="O47" s="56">
        <v>-0.82050831792975976</v>
      </c>
      <c r="P47" s="52"/>
      <c r="Q47" s="52">
        <v>7</v>
      </c>
      <c r="R47" s="52">
        <v>202781</v>
      </c>
      <c r="S47" s="52">
        <v>1112914</v>
      </c>
      <c r="T47" s="56">
        <v>-0.81779274948468617</v>
      </c>
    </row>
    <row r="48" spans="2:20" x14ac:dyDescent="0.25">
      <c r="B48" s="52">
        <v>8</v>
      </c>
      <c r="C48" s="52">
        <v>596731</v>
      </c>
      <c r="D48" s="52">
        <v>884571</v>
      </c>
      <c r="E48" s="56">
        <v>-0.32540067445123116</v>
      </c>
      <c r="F48" s="52"/>
      <c r="G48" s="52">
        <v>8</v>
      </c>
      <c r="H48" s="52">
        <v>139391</v>
      </c>
      <c r="I48" s="52">
        <v>221143</v>
      </c>
      <c r="J48" s="56">
        <v>-0.36967934775235933</v>
      </c>
      <c r="K48" s="52"/>
      <c r="L48" s="52">
        <v>8</v>
      </c>
      <c r="M48" s="52">
        <v>656011</v>
      </c>
      <c r="N48" s="52">
        <v>973800</v>
      </c>
      <c r="O48" s="56">
        <v>-0.32633908400082151</v>
      </c>
      <c r="P48" s="52"/>
      <c r="Q48" s="52">
        <v>8</v>
      </c>
      <c r="R48" s="52">
        <v>725560</v>
      </c>
      <c r="S48" s="52">
        <v>1112914</v>
      </c>
      <c r="T48" s="56">
        <v>-0.34805384782651672</v>
      </c>
    </row>
    <row r="49" spans="2:20" x14ac:dyDescent="0.25">
      <c r="B49" s="52">
        <v>9</v>
      </c>
      <c r="C49" s="52">
        <v>575573</v>
      </c>
      <c r="D49" s="52">
        <v>884571</v>
      </c>
      <c r="E49" s="56">
        <v>-0.34931961368844333</v>
      </c>
      <c r="F49" s="52"/>
      <c r="G49" s="52">
        <v>9</v>
      </c>
      <c r="H49" s="52">
        <v>151166</v>
      </c>
      <c r="I49" s="52">
        <v>221143</v>
      </c>
      <c r="J49" s="56">
        <v>-0.31643325811805029</v>
      </c>
      <c r="K49" s="52"/>
      <c r="L49" s="52">
        <v>9</v>
      </c>
      <c r="M49" s="52">
        <v>774361</v>
      </c>
      <c r="N49" s="52">
        <v>973800</v>
      </c>
      <c r="O49" s="56">
        <v>-0.20480488806736497</v>
      </c>
      <c r="P49" s="52"/>
      <c r="Q49" s="52">
        <v>9</v>
      </c>
      <c r="R49" s="52">
        <v>824048</v>
      </c>
      <c r="S49" s="52">
        <v>1112914</v>
      </c>
      <c r="T49" s="56">
        <v>-0.25955824079848039</v>
      </c>
    </row>
    <row r="50" spans="2:20" x14ac:dyDescent="0.25">
      <c r="B50" s="52">
        <v>10</v>
      </c>
      <c r="C50" s="52">
        <v>728627</v>
      </c>
      <c r="D50" s="52">
        <v>884571</v>
      </c>
      <c r="E50" s="56">
        <v>-0.17629336706719981</v>
      </c>
      <c r="F50" s="52"/>
      <c r="G50" s="52">
        <v>10</v>
      </c>
      <c r="H50" s="52">
        <v>152725</v>
      </c>
      <c r="I50" s="52">
        <v>221143</v>
      </c>
      <c r="J50" s="56">
        <v>-0.30938352107007683</v>
      </c>
      <c r="K50" s="52"/>
      <c r="L50" s="52">
        <v>10</v>
      </c>
      <c r="M50" s="52">
        <v>710784</v>
      </c>
      <c r="N50" s="52">
        <v>973800</v>
      </c>
      <c r="O50" s="56">
        <v>-0.27009242144177448</v>
      </c>
      <c r="P50" s="52"/>
      <c r="Q50" s="52">
        <v>10</v>
      </c>
      <c r="R50" s="52">
        <v>770568</v>
      </c>
      <c r="S50" s="52">
        <v>1112914</v>
      </c>
      <c r="T50" s="56">
        <v>-0.30761226833340222</v>
      </c>
    </row>
    <row r="51" spans="2:20" x14ac:dyDescent="0.25">
      <c r="B51" s="52">
        <v>11</v>
      </c>
      <c r="C51" s="52">
        <v>1038172</v>
      </c>
      <c r="D51" s="52">
        <v>884571</v>
      </c>
      <c r="E51" s="56">
        <v>0.17364462547381726</v>
      </c>
      <c r="F51" s="52"/>
      <c r="G51" s="52">
        <v>11</v>
      </c>
      <c r="H51" s="52">
        <v>280586</v>
      </c>
      <c r="I51" s="52">
        <v>221143</v>
      </c>
      <c r="J51" s="56">
        <v>0.26879892196452071</v>
      </c>
      <c r="K51" s="52"/>
      <c r="L51" s="52">
        <v>11</v>
      </c>
      <c r="M51" s="52">
        <v>1364400</v>
      </c>
      <c r="N51" s="52">
        <v>973800</v>
      </c>
      <c r="O51" s="56">
        <v>0.40110905730129393</v>
      </c>
      <c r="P51" s="52"/>
      <c r="Q51" s="52">
        <v>11</v>
      </c>
      <c r="R51" s="52">
        <v>1482789</v>
      </c>
      <c r="S51" s="52">
        <v>1112914</v>
      </c>
      <c r="T51" s="56">
        <v>0.33234823175914763</v>
      </c>
    </row>
    <row r="52" spans="2:20" x14ac:dyDescent="0.25">
      <c r="B52" s="52">
        <v>12</v>
      </c>
      <c r="C52" s="52">
        <v>1027384</v>
      </c>
      <c r="D52" s="52">
        <v>884571</v>
      </c>
      <c r="E52" s="56">
        <v>0.16144888313091882</v>
      </c>
      <c r="F52" s="52"/>
      <c r="G52" s="52">
        <v>12</v>
      </c>
      <c r="H52" s="52">
        <v>282339</v>
      </c>
      <c r="I52" s="52">
        <v>221143</v>
      </c>
      <c r="J52" s="56">
        <v>0.27672591942770064</v>
      </c>
      <c r="K52" s="52"/>
      <c r="L52" s="52">
        <v>12</v>
      </c>
      <c r="M52" s="52">
        <v>1385333</v>
      </c>
      <c r="N52" s="52">
        <v>973800</v>
      </c>
      <c r="O52" s="56">
        <v>0.42260525775313207</v>
      </c>
      <c r="P52" s="52"/>
      <c r="Q52" s="52">
        <v>12</v>
      </c>
      <c r="R52" s="52">
        <v>1493177</v>
      </c>
      <c r="S52" s="52">
        <v>1112914</v>
      </c>
      <c r="T52" s="56">
        <v>0.34168228632221359</v>
      </c>
    </row>
    <row r="53" spans="2:20" x14ac:dyDescent="0.25">
      <c r="B53" s="52">
        <v>13</v>
      </c>
      <c r="C53" s="52">
        <v>847146</v>
      </c>
      <c r="D53" s="52">
        <v>884571</v>
      </c>
      <c r="E53" s="56">
        <v>-4.2308644529382038E-2</v>
      </c>
      <c r="F53" s="52"/>
      <c r="G53" s="52">
        <v>13</v>
      </c>
      <c r="H53" s="52">
        <v>263418</v>
      </c>
      <c r="I53" s="52">
        <v>221143</v>
      </c>
      <c r="J53" s="56">
        <v>0.19116589717965299</v>
      </c>
      <c r="K53" s="52"/>
      <c r="L53" s="52">
        <v>13</v>
      </c>
      <c r="M53" s="52">
        <v>1149207</v>
      </c>
      <c r="N53" s="52">
        <v>973800</v>
      </c>
      <c r="O53" s="56">
        <v>0.18012630930375848</v>
      </c>
      <c r="P53" s="52"/>
      <c r="Q53" s="52">
        <v>13</v>
      </c>
      <c r="R53" s="52">
        <v>1268888</v>
      </c>
      <c r="S53" s="52">
        <v>1112914</v>
      </c>
      <c r="T53" s="56">
        <v>0.14014919391794875</v>
      </c>
    </row>
    <row r="54" spans="2:20" x14ac:dyDescent="0.25">
      <c r="B54" s="52">
        <v>14</v>
      </c>
      <c r="C54" s="52">
        <v>999352</v>
      </c>
      <c r="D54" s="52">
        <v>884571</v>
      </c>
      <c r="E54" s="56">
        <v>0.12975894529664661</v>
      </c>
      <c r="F54" s="52"/>
      <c r="G54" s="52">
        <v>14</v>
      </c>
      <c r="H54" s="52">
        <v>275888</v>
      </c>
      <c r="I54" s="52">
        <v>221143</v>
      </c>
      <c r="J54" s="56">
        <v>0.2475547496416346</v>
      </c>
      <c r="K54" s="52"/>
      <c r="L54" s="52">
        <v>14</v>
      </c>
      <c r="M54" s="52">
        <v>1336696</v>
      </c>
      <c r="N54" s="52">
        <v>973800</v>
      </c>
      <c r="O54" s="56">
        <v>0.37265968371328817</v>
      </c>
      <c r="P54" s="52"/>
      <c r="Q54" s="52">
        <v>14</v>
      </c>
      <c r="R54" s="52">
        <v>1438019</v>
      </c>
      <c r="S54" s="52">
        <v>1112914</v>
      </c>
      <c r="T54" s="56">
        <v>0.29212050526815192</v>
      </c>
    </row>
    <row r="55" spans="2:20" x14ac:dyDescent="0.25">
      <c r="B55" s="52">
        <v>15</v>
      </c>
      <c r="C55" s="52">
        <v>357349</v>
      </c>
      <c r="D55" s="52">
        <v>884571</v>
      </c>
      <c r="E55" s="56">
        <v>-0.59601999161175301</v>
      </c>
      <c r="F55" s="52"/>
      <c r="G55" s="52">
        <v>15</v>
      </c>
      <c r="H55" s="52">
        <v>64102</v>
      </c>
      <c r="I55" s="52">
        <v>221143</v>
      </c>
      <c r="J55" s="56">
        <v>-0.71013326218781514</v>
      </c>
      <c r="K55" s="52"/>
      <c r="L55" s="52">
        <v>15</v>
      </c>
      <c r="M55" s="52">
        <v>327322</v>
      </c>
      <c r="N55" s="52">
        <v>973800</v>
      </c>
      <c r="O55" s="56">
        <v>-0.66387143150544259</v>
      </c>
      <c r="P55" s="52"/>
      <c r="Q55" s="52">
        <v>15</v>
      </c>
      <c r="R55" s="52">
        <v>354866</v>
      </c>
      <c r="S55" s="52">
        <v>1112914</v>
      </c>
      <c r="T55" s="56">
        <v>-0.68113798550472004</v>
      </c>
    </row>
    <row r="56" spans="2:20" x14ac:dyDescent="0.25">
      <c r="B56" s="52">
        <v>16</v>
      </c>
      <c r="C56" s="52">
        <v>740306</v>
      </c>
      <c r="D56" s="52">
        <v>884571</v>
      </c>
      <c r="E56" s="56">
        <v>-0.16309035679442352</v>
      </c>
      <c r="F56" s="52"/>
      <c r="G56" s="52">
        <v>16</v>
      </c>
      <c r="H56" s="52">
        <v>107171</v>
      </c>
      <c r="I56" s="52">
        <v>221143</v>
      </c>
      <c r="J56" s="56">
        <v>-0.51537692805108004</v>
      </c>
      <c r="K56" s="52"/>
      <c r="L56" s="52">
        <v>16</v>
      </c>
      <c r="M56" s="52">
        <v>503423</v>
      </c>
      <c r="N56" s="52">
        <v>973800</v>
      </c>
      <c r="O56" s="56">
        <v>-0.48303245019511193</v>
      </c>
      <c r="P56" s="52"/>
      <c r="Q56" s="52">
        <v>16</v>
      </c>
      <c r="R56" s="52">
        <v>553350</v>
      </c>
      <c r="S56" s="52">
        <v>1112914</v>
      </c>
      <c r="T56" s="56">
        <v>-0.5027917700738781</v>
      </c>
    </row>
    <row r="57" spans="2:20" x14ac:dyDescent="0.25">
      <c r="B57" s="52">
        <v>17</v>
      </c>
      <c r="C57" s="52">
        <v>745985</v>
      </c>
      <c r="D57" s="52">
        <v>884571</v>
      </c>
      <c r="E57" s="56">
        <v>-0.15667029554439382</v>
      </c>
      <c r="F57" s="52"/>
      <c r="G57" s="52">
        <v>17</v>
      </c>
      <c r="H57" s="52">
        <v>208088</v>
      </c>
      <c r="I57" s="52">
        <v>221143</v>
      </c>
      <c r="J57" s="56">
        <v>-5.9034199590310345E-2</v>
      </c>
      <c r="K57" s="52"/>
      <c r="L57" s="52">
        <v>17</v>
      </c>
      <c r="M57" s="52">
        <v>787535</v>
      </c>
      <c r="N57" s="52">
        <v>973800</v>
      </c>
      <c r="O57" s="56">
        <v>-0.19127644280139658</v>
      </c>
      <c r="P57" s="52"/>
      <c r="Q57" s="52">
        <v>17</v>
      </c>
      <c r="R57" s="52">
        <v>896136</v>
      </c>
      <c r="S57" s="52">
        <v>1112914</v>
      </c>
      <c r="T57" s="56">
        <v>-0.1947841432491639</v>
      </c>
    </row>
    <row r="58" spans="2:20" x14ac:dyDescent="0.25">
      <c r="B58" s="52">
        <v>18</v>
      </c>
      <c r="C58" s="52">
        <v>387467</v>
      </c>
      <c r="D58" s="52">
        <v>884571</v>
      </c>
      <c r="E58" s="56">
        <v>-0.56197184850057258</v>
      </c>
      <c r="F58" s="52"/>
      <c r="G58" s="52">
        <v>18</v>
      </c>
      <c r="H58" s="52">
        <v>107883</v>
      </c>
      <c r="I58" s="52">
        <v>221143</v>
      </c>
      <c r="J58" s="56">
        <v>-0.51215729188805437</v>
      </c>
      <c r="K58" s="52"/>
      <c r="L58" s="52">
        <v>18</v>
      </c>
      <c r="M58" s="52">
        <v>441285</v>
      </c>
      <c r="N58" s="52">
        <v>973800</v>
      </c>
      <c r="O58" s="56">
        <v>-0.54684226740603825</v>
      </c>
      <c r="P58" s="52"/>
      <c r="Q58" s="52">
        <v>18</v>
      </c>
      <c r="R58" s="52">
        <v>503373</v>
      </c>
      <c r="S58" s="52">
        <v>1112914</v>
      </c>
      <c r="T58" s="56">
        <v>-0.54769820489274101</v>
      </c>
    </row>
    <row r="59" spans="2:20" x14ac:dyDescent="0.25">
      <c r="B59" s="52">
        <v>19</v>
      </c>
      <c r="C59" s="52">
        <v>1001485</v>
      </c>
      <c r="D59" s="52">
        <v>884571</v>
      </c>
      <c r="E59" s="56">
        <v>0.13217028367423306</v>
      </c>
      <c r="F59" s="52"/>
      <c r="G59" s="52">
        <v>19</v>
      </c>
      <c r="H59" s="52">
        <v>278811</v>
      </c>
      <c r="I59" s="52">
        <v>221143</v>
      </c>
      <c r="J59" s="56">
        <v>0.26077244136147198</v>
      </c>
      <c r="K59" s="52"/>
      <c r="L59" s="52">
        <v>19</v>
      </c>
      <c r="M59" s="52">
        <v>1309430</v>
      </c>
      <c r="N59" s="52">
        <v>973800</v>
      </c>
      <c r="O59" s="56">
        <v>0.34466009447525159</v>
      </c>
      <c r="P59" s="52"/>
      <c r="Q59" s="52">
        <v>19</v>
      </c>
      <c r="R59" s="52">
        <v>1432406</v>
      </c>
      <c r="S59" s="52">
        <v>1112914</v>
      </c>
      <c r="T59" s="56">
        <v>0.28707698887784683</v>
      </c>
    </row>
    <row r="60" spans="2:20" x14ac:dyDescent="0.25">
      <c r="B60" s="52">
        <v>20</v>
      </c>
      <c r="C60" s="52">
        <v>910345</v>
      </c>
      <c r="D60" s="52">
        <v>884571</v>
      </c>
      <c r="E60" s="56">
        <v>2.9137288018711894E-2</v>
      </c>
      <c r="F60" s="52"/>
      <c r="G60" s="52">
        <v>20</v>
      </c>
      <c r="H60" s="52">
        <v>222388</v>
      </c>
      <c r="I60" s="52">
        <v>221143</v>
      </c>
      <c r="J60" s="56">
        <v>5.6298413243919092E-3</v>
      </c>
      <c r="K60" s="52"/>
      <c r="L60" s="52">
        <v>20</v>
      </c>
      <c r="M60" s="52">
        <v>972758</v>
      </c>
      <c r="N60" s="52">
        <v>973800</v>
      </c>
      <c r="O60" s="56">
        <v>-1.0700349147668925E-3</v>
      </c>
      <c r="P60" s="52"/>
      <c r="Q60" s="52">
        <v>20</v>
      </c>
      <c r="R60" s="52">
        <v>1074819</v>
      </c>
      <c r="S60" s="52">
        <v>1112914</v>
      </c>
      <c r="T60" s="56">
        <v>-3.4229958469387568E-2</v>
      </c>
    </row>
    <row r="61" spans="2:20" x14ac:dyDescent="0.25">
      <c r="B61" s="52">
        <v>21</v>
      </c>
      <c r="C61" s="52">
        <v>716123</v>
      </c>
      <c r="D61" s="52">
        <v>884571</v>
      </c>
      <c r="E61" s="56">
        <v>-0.19042903283060375</v>
      </c>
      <c r="F61" s="52"/>
      <c r="G61" s="52">
        <v>21</v>
      </c>
      <c r="H61" s="52">
        <v>201049</v>
      </c>
      <c r="I61" s="52">
        <v>221143</v>
      </c>
      <c r="J61" s="56">
        <v>-9.086428238741448E-2</v>
      </c>
      <c r="K61" s="52"/>
      <c r="L61" s="52">
        <v>21</v>
      </c>
      <c r="M61" s="52">
        <v>861976</v>
      </c>
      <c r="N61" s="52">
        <v>973800</v>
      </c>
      <c r="O61" s="56">
        <v>-0.1148326144998973</v>
      </c>
      <c r="P61" s="52"/>
      <c r="Q61" s="52">
        <v>21</v>
      </c>
      <c r="R61" s="52">
        <v>961148</v>
      </c>
      <c r="S61" s="52">
        <v>1112914</v>
      </c>
      <c r="T61" s="56">
        <v>-0.13636812907376492</v>
      </c>
    </row>
    <row r="62" spans="2:20" x14ac:dyDescent="0.25">
      <c r="B62" s="52">
        <v>22</v>
      </c>
      <c r="C62" s="52">
        <v>1313199</v>
      </c>
      <c r="D62" s="52">
        <v>884571</v>
      </c>
      <c r="E62" s="56">
        <v>0.48456031228697299</v>
      </c>
      <c r="F62" s="52"/>
      <c r="G62" s="52">
        <v>22</v>
      </c>
      <c r="H62" s="52">
        <v>202032</v>
      </c>
      <c r="I62" s="52">
        <v>221143</v>
      </c>
      <c r="J62" s="56">
        <v>-8.6419194819641595E-2</v>
      </c>
      <c r="K62" s="52"/>
      <c r="L62" s="52">
        <v>22</v>
      </c>
      <c r="M62" s="52">
        <v>933700</v>
      </c>
      <c r="N62" s="52">
        <v>973800</v>
      </c>
      <c r="O62" s="56">
        <v>-4.1178886835079073E-2</v>
      </c>
      <c r="P62" s="52"/>
      <c r="Q62" s="52">
        <v>22</v>
      </c>
      <c r="R62" s="52">
        <v>1026285</v>
      </c>
      <c r="S62" s="52">
        <v>1112914</v>
      </c>
      <c r="T62" s="56">
        <v>-7.7839797145152281E-2</v>
      </c>
    </row>
    <row r="63" spans="2:20" x14ac:dyDescent="0.25">
      <c r="B63" s="52">
        <v>23</v>
      </c>
      <c r="C63" s="52">
        <v>940162</v>
      </c>
      <c r="D63" s="52">
        <v>884571</v>
      </c>
      <c r="E63" s="56">
        <v>6.2845153187251215E-2</v>
      </c>
      <c r="F63" s="52"/>
      <c r="G63" s="52">
        <v>23</v>
      </c>
      <c r="H63" s="52">
        <v>267168</v>
      </c>
      <c r="I63" s="52">
        <v>221143</v>
      </c>
      <c r="J63" s="56">
        <v>0.20812325056637559</v>
      </c>
      <c r="K63" s="52"/>
      <c r="L63" s="52">
        <v>23</v>
      </c>
      <c r="M63" s="52">
        <v>1209685</v>
      </c>
      <c r="N63" s="52">
        <v>973800</v>
      </c>
      <c r="O63" s="56">
        <v>0.24223146436639967</v>
      </c>
      <c r="P63" s="52"/>
      <c r="Q63" s="52">
        <v>23</v>
      </c>
      <c r="R63" s="52">
        <v>1322885</v>
      </c>
      <c r="S63" s="52">
        <v>1112914</v>
      </c>
      <c r="T63" s="56">
        <v>0.18866776768016216</v>
      </c>
    </row>
    <row r="64" spans="2:20" x14ac:dyDescent="0.25">
      <c r="B64" s="52">
        <v>24</v>
      </c>
      <c r="C64" s="52">
        <v>961175</v>
      </c>
      <c r="D64" s="52">
        <v>884571</v>
      </c>
      <c r="E64" s="56">
        <v>8.6600171156413677E-2</v>
      </c>
      <c r="F64" s="52"/>
      <c r="G64" s="52">
        <v>24</v>
      </c>
      <c r="H64" s="52">
        <v>281026</v>
      </c>
      <c r="I64" s="52">
        <v>221143</v>
      </c>
      <c r="J64" s="56">
        <v>0.27078858476189616</v>
      </c>
      <c r="K64" s="52"/>
      <c r="L64" s="52">
        <v>24</v>
      </c>
      <c r="M64" s="52">
        <v>1332376</v>
      </c>
      <c r="N64" s="52">
        <v>973800</v>
      </c>
      <c r="O64" s="56">
        <v>0.36822345450811256</v>
      </c>
      <c r="P64" s="52"/>
      <c r="Q64" s="52">
        <v>24</v>
      </c>
      <c r="R64" s="52">
        <v>1432984</v>
      </c>
      <c r="S64" s="52">
        <v>1112914</v>
      </c>
      <c r="T64" s="56">
        <v>0.28759634616870666</v>
      </c>
    </row>
    <row r="65" spans="2:20" x14ac:dyDescent="0.25">
      <c r="B65" s="52">
        <v>25</v>
      </c>
      <c r="C65" s="52">
        <v>1018688</v>
      </c>
      <c r="D65" s="52">
        <v>884571</v>
      </c>
      <c r="E65" s="56">
        <v>0.15161812901395139</v>
      </c>
      <c r="F65" s="52"/>
      <c r="G65" s="52">
        <v>25</v>
      </c>
      <c r="H65" s="52">
        <v>271565</v>
      </c>
      <c r="I65" s="52">
        <v>221143</v>
      </c>
      <c r="J65" s="56">
        <v>0.22800631265742077</v>
      </c>
      <c r="K65" s="52"/>
      <c r="L65" s="52">
        <v>25</v>
      </c>
      <c r="M65" s="52">
        <v>1283508</v>
      </c>
      <c r="N65" s="52">
        <v>973800</v>
      </c>
      <c r="O65" s="56">
        <v>0.31804066543438075</v>
      </c>
      <c r="P65" s="52"/>
      <c r="Q65" s="52">
        <v>25</v>
      </c>
      <c r="R65" s="52">
        <v>1401464</v>
      </c>
      <c r="S65" s="52">
        <v>1112914</v>
      </c>
      <c r="T65" s="56">
        <v>0.25927430151835634</v>
      </c>
    </row>
    <row r="66" spans="2:20" x14ac:dyDescent="0.25">
      <c r="B66" s="52">
        <v>26</v>
      </c>
      <c r="C66" s="52">
        <v>824591</v>
      </c>
      <c r="D66" s="52">
        <v>884571</v>
      </c>
      <c r="E66" s="56">
        <v>-6.7806880397390371E-2</v>
      </c>
      <c r="F66" s="52"/>
      <c r="G66" s="52">
        <v>26</v>
      </c>
      <c r="H66" s="52">
        <v>233262</v>
      </c>
      <c r="I66" s="52">
        <v>221143</v>
      </c>
      <c r="J66" s="56">
        <v>5.4801644184984379E-2</v>
      </c>
      <c r="K66" s="52"/>
      <c r="L66" s="52">
        <v>26</v>
      </c>
      <c r="M66" s="52">
        <v>1094961</v>
      </c>
      <c r="N66" s="52">
        <v>973800</v>
      </c>
      <c r="O66" s="56">
        <v>0.12442082563154652</v>
      </c>
      <c r="P66" s="52"/>
      <c r="Q66" s="52">
        <v>26</v>
      </c>
      <c r="R66" s="52">
        <v>1191451</v>
      </c>
      <c r="S66" s="52">
        <v>1112914</v>
      </c>
      <c r="T66" s="56">
        <v>7.0568795073114365E-2</v>
      </c>
    </row>
    <row r="67" spans="2:20" x14ac:dyDescent="0.25">
      <c r="B67" s="52">
        <v>27</v>
      </c>
      <c r="C67" s="52">
        <v>761375</v>
      </c>
      <c r="D67" s="52">
        <v>884571</v>
      </c>
      <c r="E67" s="56">
        <v>-0.13927203130104876</v>
      </c>
      <c r="F67" s="52"/>
      <c r="G67" s="52">
        <v>27</v>
      </c>
      <c r="H67" s="52">
        <v>218378</v>
      </c>
      <c r="I67" s="52">
        <v>221143</v>
      </c>
      <c r="J67" s="56">
        <v>-1.2503221897143478E-2</v>
      </c>
      <c r="K67" s="52"/>
      <c r="L67" s="52">
        <v>27</v>
      </c>
      <c r="M67" s="52">
        <v>866189</v>
      </c>
      <c r="N67" s="52">
        <v>973800</v>
      </c>
      <c r="O67" s="56">
        <v>-0.11050626411994249</v>
      </c>
      <c r="P67" s="52"/>
      <c r="Q67" s="52">
        <v>27</v>
      </c>
      <c r="R67" s="52">
        <v>977802</v>
      </c>
      <c r="S67" s="52">
        <v>1112914</v>
      </c>
      <c r="T67" s="56">
        <v>-0.12140381017760582</v>
      </c>
    </row>
    <row r="68" spans="2:20" x14ac:dyDescent="0.25">
      <c r="B68" s="52">
        <v>28</v>
      </c>
      <c r="C68" s="52">
        <v>552413</v>
      </c>
      <c r="D68" s="52">
        <v>884571</v>
      </c>
      <c r="E68" s="56">
        <v>-0.3755017969162453</v>
      </c>
      <c r="F68" s="52"/>
      <c r="G68" s="52">
        <v>28</v>
      </c>
      <c r="H68" s="52">
        <v>153764</v>
      </c>
      <c r="I68" s="52">
        <v>221143</v>
      </c>
      <c r="J68" s="56">
        <v>-0.30468520369172886</v>
      </c>
      <c r="K68" s="52"/>
      <c r="L68" s="52">
        <v>28</v>
      </c>
      <c r="M68" s="52">
        <v>672833</v>
      </c>
      <c r="N68" s="52">
        <v>973800</v>
      </c>
      <c r="O68" s="56">
        <v>-0.30906448962826044</v>
      </c>
      <c r="P68" s="52"/>
      <c r="Q68" s="52">
        <v>28</v>
      </c>
      <c r="R68" s="52">
        <v>750385</v>
      </c>
      <c r="S68" s="52">
        <v>1112914</v>
      </c>
      <c r="T68" s="56">
        <v>-0.32574754203828865</v>
      </c>
    </row>
    <row r="69" spans="2:20" x14ac:dyDescent="0.25">
      <c r="B69" s="52">
        <v>29</v>
      </c>
      <c r="C69" s="52">
        <v>1016943</v>
      </c>
      <c r="D69" s="52">
        <v>884571</v>
      </c>
      <c r="E69" s="56">
        <v>0.14964542133983591</v>
      </c>
      <c r="F69" s="52"/>
      <c r="G69" s="52">
        <v>29</v>
      </c>
      <c r="H69" s="52">
        <v>269606</v>
      </c>
      <c r="I69" s="52">
        <v>221143</v>
      </c>
      <c r="J69" s="56">
        <v>0.21914779124819686</v>
      </c>
      <c r="K69" s="52"/>
      <c r="L69" s="52">
        <v>29</v>
      </c>
      <c r="M69" s="52">
        <v>1267289</v>
      </c>
      <c r="N69" s="52">
        <v>973800</v>
      </c>
      <c r="O69" s="56">
        <v>0.30138529472170877</v>
      </c>
      <c r="P69" s="52"/>
      <c r="Q69" s="52">
        <v>29</v>
      </c>
      <c r="R69" s="52">
        <v>1374286</v>
      </c>
      <c r="S69" s="52">
        <v>1112914</v>
      </c>
      <c r="T69" s="56">
        <v>0.23485372634363483</v>
      </c>
    </row>
    <row r="70" spans="2:20" x14ac:dyDescent="0.25">
      <c r="B70" s="52"/>
      <c r="C70" s="59">
        <v>22292.545999999998</v>
      </c>
      <c r="D70" s="52"/>
      <c r="E70" s="52"/>
      <c r="F70" s="52"/>
      <c r="G70" s="52"/>
      <c r="H70" s="59">
        <v>5608.9610000000002</v>
      </c>
      <c r="I70" s="52"/>
      <c r="J70" s="52"/>
      <c r="K70" s="52"/>
      <c r="L70" s="52"/>
      <c r="M70" s="59">
        <v>25589.651999999998</v>
      </c>
      <c r="N70" s="52"/>
      <c r="O70" s="52"/>
      <c r="P70" s="52"/>
      <c r="Q70" s="52"/>
      <c r="R70" s="59">
        <v>28066.518</v>
      </c>
      <c r="S70" s="52"/>
      <c r="T70" s="52"/>
    </row>
    <row r="72" spans="2:20" x14ac:dyDescent="0.25">
      <c r="B72" s="52"/>
      <c r="C72" s="52" t="s">
        <v>52</v>
      </c>
      <c r="D72" s="52" t="s">
        <v>50</v>
      </c>
      <c r="E72" s="52" t="s">
        <v>67</v>
      </c>
      <c r="F72" s="52"/>
      <c r="G72" s="52"/>
      <c r="H72" s="52" t="s">
        <v>52</v>
      </c>
      <c r="I72" s="52" t="s">
        <v>50</v>
      </c>
      <c r="J72" s="52" t="s">
        <v>68</v>
      </c>
      <c r="K72" s="52"/>
      <c r="L72" s="52"/>
      <c r="M72" s="52" t="s">
        <v>52</v>
      </c>
      <c r="N72" s="52" t="s">
        <v>50</v>
      </c>
      <c r="O72" s="52" t="s">
        <v>69</v>
      </c>
      <c r="P72" s="52"/>
      <c r="Q72" s="52"/>
      <c r="R72" s="53" t="s">
        <v>2</v>
      </c>
      <c r="S72" s="53" t="s">
        <v>70</v>
      </c>
      <c r="T72" s="52" t="s">
        <v>71</v>
      </c>
    </row>
    <row r="73" spans="2:20" x14ac:dyDescent="0.25">
      <c r="B73" s="52"/>
      <c r="C73" s="52" t="s">
        <v>54</v>
      </c>
      <c r="D73" s="52" t="s">
        <v>58</v>
      </c>
      <c r="E73" s="52" t="s">
        <v>56</v>
      </c>
      <c r="F73" s="52" t="s">
        <v>57</v>
      </c>
      <c r="G73" s="52"/>
      <c r="H73" s="52" t="s">
        <v>54</v>
      </c>
      <c r="I73" s="52" t="s">
        <v>58</v>
      </c>
      <c r="J73" s="52" t="s">
        <v>56</v>
      </c>
      <c r="K73" s="52" t="s">
        <v>57</v>
      </c>
      <c r="L73" s="52"/>
      <c r="M73" s="52" t="s">
        <v>54</v>
      </c>
      <c r="N73" s="52" t="s">
        <v>58</v>
      </c>
      <c r="O73" s="52" t="s">
        <v>56</v>
      </c>
      <c r="P73" s="52" t="s">
        <v>57</v>
      </c>
      <c r="Q73" s="52"/>
      <c r="R73" s="53" t="s">
        <v>10</v>
      </c>
      <c r="S73" s="54">
        <v>9262.7469999999994</v>
      </c>
      <c r="T73" s="52"/>
    </row>
    <row r="74" spans="2:20" x14ac:dyDescent="0.25">
      <c r="B74" s="52"/>
      <c r="C74" s="52" t="s">
        <v>72</v>
      </c>
      <c r="D74" s="52" t="s">
        <v>73</v>
      </c>
      <c r="E74" s="52" t="s">
        <v>74</v>
      </c>
      <c r="F74" s="52" t="s">
        <v>75</v>
      </c>
      <c r="G74" s="52"/>
      <c r="H74" s="52" t="s">
        <v>72</v>
      </c>
      <c r="I74" s="52" t="s">
        <v>73</v>
      </c>
      <c r="J74" s="52" t="s">
        <v>74</v>
      </c>
      <c r="K74" s="52" t="s">
        <v>75</v>
      </c>
      <c r="L74" s="52"/>
      <c r="M74" s="52" t="s">
        <v>72</v>
      </c>
      <c r="N74" s="52" t="s">
        <v>73</v>
      </c>
      <c r="O74" s="52" t="s">
        <v>74</v>
      </c>
      <c r="P74" s="52" t="s">
        <v>75</v>
      </c>
      <c r="Q74" s="52"/>
      <c r="R74" s="53" t="s">
        <v>11</v>
      </c>
      <c r="S74" s="54">
        <v>8119.2839999999997</v>
      </c>
      <c r="T74" s="52"/>
    </row>
    <row r="75" spans="2:20" x14ac:dyDescent="0.25">
      <c r="B75" s="52"/>
      <c r="C75" s="57">
        <v>43861</v>
      </c>
      <c r="D75" s="52"/>
      <c r="E75" s="52"/>
      <c r="F75" s="58"/>
      <c r="G75" s="52"/>
      <c r="H75" s="57">
        <v>43861</v>
      </c>
      <c r="I75" s="52"/>
      <c r="J75" s="52">
        <v>62375</v>
      </c>
      <c r="K75" s="52"/>
      <c r="L75" s="52"/>
      <c r="M75" s="57">
        <v>43861</v>
      </c>
      <c r="N75" s="52"/>
      <c r="O75" s="52">
        <v>58073.599999999999</v>
      </c>
      <c r="P75" s="52"/>
      <c r="Q75" s="52"/>
      <c r="R75" s="53" t="s">
        <v>12</v>
      </c>
      <c r="S75" s="54">
        <v>12031.284</v>
      </c>
      <c r="T75" s="52"/>
    </row>
    <row r="76" spans="2:20" x14ac:dyDescent="0.25">
      <c r="B76" s="52"/>
      <c r="C76" s="57">
        <v>43864</v>
      </c>
      <c r="D76" s="52">
        <v>3</v>
      </c>
      <c r="E76" s="52"/>
      <c r="F76" s="58">
        <v>3277.5999999999913</v>
      </c>
      <c r="G76" s="52"/>
      <c r="H76" s="57">
        <v>43864</v>
      </c>
      <c r="I76" s="52">
        <v>3</v>
      </c>
      <c r="J76" s="52">
        <v>63190.7</v>
      </c>
      <c r="K76" s="52">
        <v>815.69999999999709</v>
      </c>
      <c r="L76" s="52"/>
      <c r="M76" s="57">
        <v>43864</v>
      </c>
      <c r="N76" s="52">
        <v>3</v>
      </c>
      <c r="O76" s="52">
        <v>58896.7</v>
      </c>
      <c r="P76" s="52">
        <v>823.09999999999854</v>
      </c>
      <c r="Q76" s="52"/>
      <c r="R76" s="53" t="s">
        <v>13</v>
      </c>
      <c r="S76" s="54">
        <v>22292.545999999998</v>
      </c>
      <c r="T76" s="52"/>
    </row>
    <row r="77" spans="2:20" x14ac:dyDescent="0.25">
      <c r="B77" s="52"/>
      <c r="C77" s="57">
        <v>43865</v>
      </c>
      <c r="D77" s="52">
        <v>1</v>
      </c>
      <c r="E77" s="52"/>
      <c r="F77" s="58">
        <v>1462.2000000000116</v>
      </c>
      <c r="G77" s="52"/>
      <c r="H77" s="57">
        <v>43865</v>
      </c>
      <c r="I77" s="52">
        <v>1</v>
      </c>
      <c r="J77" s="52">
        <v>63556.5</v>
      </c>
      <c r="K77" s="52">
        <v>365.80000000000291</v>
      </c>
      <c r="L77" s="52"/>
      <c r="M77" s="57">
        <v>43865</v>
      </c>
      <c r="N77" s="52">
        <v>1</v>
      </c>
      <c r="O77" s="52">
        <v>59262</v>
      </c>
      <c r="P77" s="52">
        <v>365.30000000000291</v>
      </c>
      <c r="Q77" s="52"/>
      <c r="R77" s="53" t="s">
        <v>14</v>
      </c>
      <c r="S77" s="54">
        <v>33441.400000000009</v>
      </c>
      <c r="T77" s="52"/>
    </row>
    <row r="78" spans="2:20" x14ac:dyDescent="0.25">
      <c r="B78" s="52"/>
      <c r="C78" s="57">
        <v>43866</v>
      </c>
      <c r="D78" s="52">
        <v>1</v>
      </c>
      <c r="E78" s="52"/>
      <c r="F78" s="58">
        <v>1249</v>
      </c>
      <c r="G78" s="52"/>
      <c r="H78" s="57">
        <v>43866</v>
      </c>
      <c r="I78" s="52">
        <v>1</v>
      </c>
      <c r="J78" s="52">
        <v>63868.4</v>
      </c>
      <c r="K78" s="52">
        <v>311.90000000000146</v>
      </c>
      <c r="L78" s="52"/>
      <c r="M78" s="57">
        <v>43866</v>
      </c>
      <c r="N78" s="52">
        <v>1</v>
      </c>
      <c r="O78" s="52">
        <v>59574.6</v>
      </c>
      <c r="P78" s="52">
        <v>312.59999999999854</v>
      </c>
      <c r="Q78" s="52"/>
      <c r="R78" s="53" t="s">
        <v>15</v>
      </c>
      <c r="S78" s="54">
        <v>5608.9610000000002</v>
      </c>
      <c r="T78" s="52"/>
    </row>
    <row r="79" spans="2:20" x14ac:dyDescent="0.25">
      <c r="B79" s="52"/>
      <c r="C79" s="57">
        <v>43867</v>
      </c>
      <c r="D79" s="52">
        <v>1</v>
      </c>
      <c r="E79" s="52"/>
      <c r="F79" s="58">
        <v>167.60000000000582</v>
      </c>
      <c r="G79" s="52"/>
      <c r="H79" s="57">
        <v>43867</v>
      </c>
      <c r="I79" s="52">
        <v>1</v>
      </c>
      <c r="J79" s="52">
        <v>63910.8</v>
      </c>
      <c r="K79" s="52">
        <v>42.400000000001455</v>
      </c>
      <c r="L79" s="52"/>
      <c r="M79" s="57">
        <v>43867</v>
      </c>
      <c r="N79" s="52">
        <v>1</v>
      </c>
      <c r="O79" s="52">
        <v>59616</v>
      </c>
      <c r="P79" s="52">
        <v>41.400000000001455</v>
      </c>
      <c r="Q79" s="52"/>
      <c r="R79" s="53" t="s">
        <v>16</v>
      </c>
      <c r="S79" s="54">
        <v>9092.0779999999995</v>
      </c>
      <c r="T79" s="52"/>
    </row>
    <row r="80" spans="2:20" x14ac:dyDescent="0.25">
      <c r="B80" s="52"/>
      <c r="C80" s="57">
        <v>43868</v>
      </c>
      <c r="D80" s="52">
        <v>1</v>
      </c>
      <c r="E80" s="52"/>
      <c r="F80" s="58">
        <v>346.19999999999709</v>
      </c>
      <c r="G80" s="52"/>
      <c r="H80" s="57">
        <v>43868</v>
      </c>
      <c r="I80" s="52">
        <v>1</v>
      </c>
      <c r="J80" s="52">
        <v>63997</v>
      </c>
      <c r="K80" s="52">
        <v>86.19999999999709</v>
      </c>
      <c r="L80" s="52"/>
      <c r="M80" s="57">
        <v>43868</v>
      </c>
      <c r="N80" s="52">
        <v>1</v>
      </c>
      <c r="O80" s="52">
        <v>59702.9</v>
      </c>
      <c r="P80" s="52">
        <v>86.900000000001455</v>
      </c>
      <c r="Q80" s="52"/>
      <c r="R80" s="53" t="s">
        <v>17</v>
      </c>
      <c r="S80" s="54">
        <v>25589.651999999998</v>
      </c>
      <c r="T80" s="52"/>
    </row>
    <row r="81" spans="3:19" x14ac:dyDescent="0.25">
      <c r="C81" s="57">
        <v>43871</v>
      </c>
      <c r="D81" s="52">
        <v>3</v>
      </c>
      <c r="E81" s="52"/>
      <c r="F81" s="58">
        <v>2889.7999999999884</v>
      </c>
      <c r="G81" s="52"/>
      <c r="H81" s="57">
        <v>43871</v>
      </c>
      <c r="I81" s="52">
        <v>3</v>
      </c>
      <c r="J81" s="52">
        <v>64716.7</v>
      </c>
      <c r="K81" s="52">
        <v>719.69999999999709</v>
      </c>
      <c r="L81" s="52"/>
      <c r="M81" s="57">
        <v>43871</v>
      </c>
      <c r="N81" s="52">
        <v>3</v>
      </c>
      <c r="O81" s="52">
        <v>60428.1</v>
      </c>
      <c r="P81" s="52">
        <v>725.19999999999709</v>
      </c>
      <c r="Q81" s="52"/>
      <c r="R81" s="53" t="s">
        <v>18</v>
      </c>
      <c r="S81" s="54">
        <v>28066.518</v>
      </c>
    </row>
    <row r="82" spans="3:19" x14ac:dyDescent="0.25">
      <c r="C82" s="57">
        <v>43872</v>
      </c>
      <c r="D82" s="52">
        <v>1</v>
      </c>
      <c r="E82" s="52"/>
      <c r="F82" s="58">
        <v>1644.8000000000029</v>
      </c>
      <c r="G82" s="52"/>
      <c r="H82" s="57">
        <v>43872</v>
      </c>
      <c r="I82" s="52">
        <v>1</v>
      </c>
      <c r="J82" s="52">
        <v>65126.5</v>
      </c>
      <c r="K82" s="52">
        <v>409.80000000000291</v>
      </c>
      <c r="L82" s="52"/>
      <c r="M82" s="57">
        <v>43872</v>
      </c>
      <c r="N82" s="52">
        <v>1</v>
      </c>
      <c r="O82" s="52">
        <v>60840.7</v>
      </c>
      <c r="P82" s="52">
        <v>412.59999999999854</v>
      </c>
      <c r="Q82" s="52"/>
      <c r="R82" s="53"/>
      <c r="S82" s="54"/>
    </row>
    <row r="83" spans="3:19" x14ac:dyDescent="0.25">
      <c r="C83" s="57">
        <v>43873</v>
      </c>
      <c r="D83" s="52">
        <v>1</v>
      </c>
      <c r="E83" s="52"/>
      <c r="F83" s="58">
        <v>1718.4000000000087</v>
      </c>
      <c r="G83" s="52"/>
      <c r="H83" s="57">
        <v>43873</v>
      </c>
      <c r="I83" s="52">
        <v>1</v>
      </c>
      <c r="J83" s="52">
        <v>65554.8</v>
      </c>
      <c r="K83" s="52">
        <v>428.30000000000291</v>
      </c>
      <c r="L83" s="52"/>
      <c r="M83" s="57">
        <v>43873</v>
      </c>
      <c r="N83" s="52">
        <v>1</v>
      </c>
      <c r="O83" s="52">
        <v>61271.6</v>
      </c>
      <c r="P83" s="52">
        <v>430.90000000000146</v>
      </c>
      <c r="Q83" s="52"/>
      <c r="R83" s="53" t="s">
        <v>19</v>
      </c>
      <c r="S83" s="54">
        <v>153504.47</v>
      </c>
    </row>
    <row r="84" spans="3:19" x14ac:dyDescent="0.25">
      <c r="C84" s="57">
        <v>43875</v>
      </c>
      <c r="D84" s="52">
        <v>2</v>
      </c>
      <c r="E84" s="52"/>
      <c r="F84" s="58">
        <v>1878.0000000000146</v>
      </c>
      <c r="G84" s="52"/>
      <c r="H84" s="57">
        <v>43875</v>
      </c>
      <c r="I84" s="52">
        <v>2</v>
      </c>
      <c r="J84" s="52">
        <v>66026.600000000006</v>
      </c>
      <c r="K84" s="52">
        <v>471.80000000000291</v>
      </c>
      <c r="L84" s="52"/>
      <c r="M84" s="57">
        <v>43875</v>
      </c>
      <c r="N84" s="52">
        <v>2</v>
      </c>
      <c r="O84" s="52">
        <v>61738.8</v>
      </c>
      <c r="P84" s="52">
        <v>467.20000000000437</v>
      </c>
      <c r="Q84" s="52"/>
      <c r="R84" s="53" t="s">
        <v>21</v>
      </c>
      <c r="S84" s="54">
        <v>164993.79999999999</v>
      </c>
    </row>
    <row r="85" spans="3:19" x14ac:dyDescent="0.25">
      <c r="C85" s="57">
        <v>43876</v>
      </c>
      <c r="D85" s="52">
        <v>1</v>
      </c>
      <c r="E85" s="52"/>
      <c r="F85" s="58">
        <v>1272.7999999999738</v>
      </c>
      <c r="G85" s="52"/>
      <c r="H85" s="57">
        <v>43876</v>
      </c>
      <c r="I85" s="52">
        <v>1</v>
      </c>
      <c r="J85" s="52">
        <v>66343.899999999994</v>
      </c>
      <c r="K85" s="52">
        <v>317.29999999998836</v>
      </c>
      <c r="L85" s="52"/>
      <c r="M85" s="57">
        <v>43876</v>
      </c>
      <c r="N85" s="52">
        <v>1</v>
      </c>
      <c r="O85" s="52">
        <v>62057.9</v>
      </c>
      <c r="P85" s="52">
        <v>319.09999999999854</v>
      </c>
      <c r="Q85" s="52"/>
      <c r="R85" s="53" t="s">
        <v>23</v>
      </c>
      <c r="S85" s="54">
        <v>-11489.329999999987</v>
      </c>
    </row>
    <row r="86" spans="3:19" x14ac:dyDescent="0.25">
      <c r="C86" s="57">
        <v>43878</v>
      </c>
      <c r="D86" s="52">
        <v>2</v>
      </c>
      <c r="E86" s="52"/>
      <c r="F86" s="58">
        <v>2810.8000000000029</v>
      </c>
      <c r="G86" s="52"/>
      <c r="H86" s="57">
        <v>43878</v>
      </c>
      <c r="I86" s="52">
        <v>2</v>
      </c>
      <c r="J86" s="52">
        <v>67045.2</v>
      </c>
      <c r="K86" s="52">
        <v>701.30000000000291</v>
      </c>
      <c r="L86" s="52"/>
      <c r="M86" s="57">
        <v>43878</v>
      </c>
      <c r="N86" s="52">
        <v>2</v>
      </c>
      <c r="O86" s="52">
        <v>62762</v>
      </c>
      <c r="P86" s="52">
        <v>704.09999999999854</v>
      </c>
      <c r="Q86" s="52"/>
      <c r="R86" s="53"/>
      <c r="S86" s="55">
        <v>1.0748468757945615</v>
      </c>
    </row>
    <row r="87" spans="3:19" x14ac:dyDescent="0.25">
      <c r="C87" s="57">
        <v>43879</v>
      </c>
      <c r="D87" s="52">
        <v>1</v>
      </c>
      <c r="E87" s="52"/>
      <c r="F87" s="58">
        <v>610.20000000001164</v>
      </c>
      <c r="G87" s="52"/>
      <c r="H87" s="57">
        <v>43879</v>
      </c>
      <c r="I87" s="52">
        <v>1</v>
      </c>
      <c r="J87" s="52">
        <v>67197.100000000006</v>
      </c>
      <c r="K87" s="52">
        <v>151.90000000000873</v>
      </c>
      <c r="L87" s="52"/>
      <c r="M87" s="57">
        <v>43879</v>
      </c>
      <c r="N87" s="52">
        <v>1</v>
      </c>
      <c r="O87" s="52">
        <v>62915.199999999997</v>
      </c>
      <c r="P87" s="52">
        <v>153.19999999999709</v>
      </c>
      <c r="Q87" s="52"/>
      <c r="R87" s="52"/>
      <c r="S87" s="52"/>
    </row>
    <row r="88" spans="3:19" x14ac:dyDescent="0.25">
      <c r="C88" s="57">
        <v>43880</v>
      </c>
      <c r="D88" s="52">
        <v>1</v>
      </c>
      <c r="E88" s="52"/>
      <c r="F88" s="58">
        <v>1578.1999999999971</v>
      </c>
      <c r="G88" s="52"/>
      <c r="H88" s="57">
        <v>43880</v>
      </c>
      <c r="I88" s="52">
        <v>1</v>
      </c>
      <c r="J88" s="52">
        <v>67590.5</v>
      </c>
      <c r="K88" s="52">
        <v>393.39999999999418</v>
      </c>
      <c r="L88" s="52"/>
      <c r="M88" s="57">
        <v>43880</v>
      </c>
      <c r="N88" s="52">
        <v>1</v>
      </c>
      <c r="O88" s="52">
        <v>63310.9</v>
      </c>
      <c r="P88" s="52">
        <v>395.70000000000437</v>
      </c>
      <c r="Q88" s="52"/>
      <c r="R88" s="52"/>
      <c r="S88" s="52"/>
    </row>
    <row r="89" spans="3:19" x14ac:dyDescent="0.25">
      <c r="C89" s="57">
        <v>43881</v>
      </c>
      <c r="D89" s="52">
        <v>1</v>
      </c>
      <c r="E89" s="52"/>
      <c r="F89" s="58">
        <v>1634.8000000000029</v>
      </c>
      <c r="G89" s="52"/>
      <c r="H89" s="57">
        <v>43881</v>
      </c>
      <c r="I89" s="52">
        <v>1</v>
      </c>
      <c r="J89" s="52">
        <v>67998.600000000006</v>
      </c>
      <c r="K89" s="52">
        <v>408.10000000000582</v>
      </c>
      <c r="L89" s="52"/>
      <c r="M89" s="57">
        <v>43881</v>
      </c>
      <c r="N89" s="52">
        <v>1</v>
      </c>
      <c r="O89" s="52">
        <v>63720.2</v>
      </c>
      <c r="P89" s="52">
        <v>409.29999999999563</v>
      </c>
      <c r="Q89" s="52"/>
      <c r="R89" s="52"/>
      <c r="S89" s="52"/>
    </row>
    <row r="90" spans="3:19" x14ac:dyDescent="0.25">
      <c r="C90" s="57">
        <v>43882</v>
      </c>
      <c r="D90" s="52">
        <v>1</v>
      </c>
      <c r="E90" s="52"/>
      <c r="F90" s="58">
        <v>1210.6000000000058</v>
      </c>
      <c r="G90" s="52"/>
      <c r="H90" s="57">
        <v>43882</v>
      </c>
      <c r="I90" s="52">
        <v>1</v>
      </c>
      <c r="J90" s="52">
        <v>68299.8</v>
      </c>
      <c r="K90" s="52">
        <v>301.19999999999709</v>
      </c>
      <c r="L90" s="52"/>
      <c r="M90" s="57">
        <v>43882</v>
      </c>
      <c r="N90" s="52">
        <v>1</v>
      </c>
      <c r="O90" s="52">
        <v>64024.3</v>
      </c>
      <c r="P90" s="52">
        <v>304.10000000000582</v>
      </c>
      <c r="Q90" s="52"/>
      <c r="R90" s="52"/>
      <c r="S90" s="52"/>
    </row>
    <row r="91" spans="3:19" x14ac:dyDescent="0.25">
      <c r="C91" s="57">
        <v>43885</v>
      </c>
      <c r="D91" s="52">
        <v>3</v>
      </c>
      <c r="E91" s="52"/>
      <c r="F91" s="58">
        <v>4347.5999999999913</v>
      </c>
      <c r="G91" s="52"/>
      <c r="H91" s="57">
        <v>43885</v>
      </c>
      <c r="I91" s="52">
        <v>3</v>
      </c>
      <c r="J91" s="52">
        <v>69383.5</v>
      </c>
      <c r="K91" s="52">
        <v>1083.6999999999971</v>
      </c>
      <c r="L91" s="52"/>
      <c r="M91" s="57">
        <v>43885</v>
      </c>
      <c r="N91" s="52">
        <v>3</v>
      </c>
      <c r="O91" s="52">
        <v>65114.400000000001</v>
      </c>
      <c r="P91" s="52">
        <v>1090.0999999999985</v>
      </c>
      <c r="Q91" s="52"/>
      <c r="R91" s="52"/>
      <c r="S91" s="52"/>
    </row>
    <row r="92" spans="3:19" x14ac:dyDescent="0.25">
      <c r="C92" s="57">
        <v>43886</v>
      </c>
      <c r="D92" s="60">
        <v>1</v>
      </c>
      <c r="E92" s="52"/>
      <c r="F92" s="58">
        <v>1698.8000000000029</v>
      </c>
      <c r="G92" s="52"/>
      <c r="H92" s="57">
        <v>43886</v>
      </c>
      <c r="I92" s="60">
        <v>1</v>
      </c>
      <c r="J92" s="52">
        <v>69806.8</v>
      </c>
      <c r="K92" s="52">
        <v>423.30000000000291</v>
      </c>
      <c r="L92" s="52"/>
      <c r="M92" s="57">
        <v>43886</v>
      </c>
      <c r="N92" s="60">
        <v>1</v>
      </c>
      <c r="O92" s="52">
        <v>65540.5</v>
      </c>
      <c r="P92" s="52">
        <v>426.09999999999854</v>
      </c>
      <c r="Q92" s="52"/>
      <c r="R92" s="52"/>
      <c r="S92" s="52"/>
    </row>
    <row r="93" spans="3:19" x14ac:dyDescent="0.25">
      <c r="C93" s="57">
        <v>43887</v>
      </c>
      <c r="D93" s="52">
        <v>1</v>
      </c>
      <c r="E93" s="52"/>
      <c r="F93" s="58">
        <v>1397.7999999999884</v>
      </c>
      <c r="G93" s="52"/>
      <c r="H93" s="57">
        <v>43887</v>
      </c>
      <c r="I93" s="52">
        <v>1</v>
      </c>
      <c r="J93" s="52">
        <v>70155.7</v>
      </c>
      <c r="K93" s="52">
        <v>348.89999999999418</v>
      </c>
      <c r="L93" s="52"/>
      <c r="M93" s="57">
        <v>43887</v>
      </c>
      <c r="N93" s="52">
        <v>1</v>
      </c>
      <c r="O93" s="52">
        <v>65890.5</v>
      </c>
      <c r="P93" s="52">
        <v>350</v>
      </c>
      <c r="Q93" s="52"/>
      <c r="R93" s="52"/>
      <c r="S93" s="52"/>
    </row>
    <row r="94" spans="3:19" x14ac:dyDescent="0.25">
      <c r="C94" s="57">
        <v>43888</v>
      </c>
      <c r="D94" s="52">
        <v>1</v>
      </c>
      <c r="E94" s="52"/>
      <c r="F94" s="58">
        <v>1427.3999999999942</v>
      </c>
      <c r="G94" s="52"/>
      <c r="H94" s="57">
        <v>43888</v>
      </c>
      <c r="I94" s="52">
        <v>1</v>
      </c>
      <c r="J94" s="52">
        <v>70511.7</v>
      </c>
      <c r="K94" s="52">
        <v>356</v>
      </c>
      <c r="L94" s="52"/>
      <c r="M94" s="57">
        <v>43888</v>
      </c>
      <c r="N94" s="52">
        <v>1</v>
      </c>
      <c r="O94" s="52">
        <v>66248.2</v>
      </c>
      <c r="P94" s="52">
        <v>357.69999999999709</v>
      </c>
      <c r="Q94" s="52"/>
      <c r="R94" s="52"/>
      <c r="S94" s="52"/>
    </row>
    <row r="95" spans="3:19" x14ac:dyDescent="0.25">
      <c r="C95" s="57">
        <v>43889</v>
      </c>
      <c r="D95" s="52">
        <v>1</v>
      </c>
      <c r="E95" s="52"/>
      <c r="F95" s="58">
        <v>818.80000000001746</v>
      </c>
      <c r="G95" s="52"/>
      <c r="H95" s="57">
        <v>43889</v>
      </c>
      <c r="I95" s="52">
        <v>1</v>
      </c>
      <c r="J95" s="52">
        <v>70715.8</v>
      </c>
      <c r="K95" s="52">
        <v>204.10000000000582</v>
      </c>
      <c r="L95" s="52"/>
      <c r="M95" s="57">
        <v>43889</v>
      </c>
      <c r="N95" s="52">
        <v>1</v>
      </c>
      <c r="O95" s="52">
        <v>66453.5</v>
      </c>
      <c r="P95" s="52">
        <v>205.30000000000291</v>
      </c>
      <c r="Q95" s="52"/>
      <c r="R95" s="52"/>
      <c r="S95" s="52"/>
    </row>
    <row r="96" spans="3:19" x14ac:dyDescent="0.25">
      <c r="C96" s="52"/>
      <c r="D96" s="52"/>
      <c r="E96" s="52"/>
      <c r="F96" s="52"/>
      <c r="G96" s="52"/>
      <c r="H96" s="52"/>
      <c r="I96" s="52"/>
      <c r="J96" s="52"/>
      <c r="K96" s="59"/>
      <c r="L96" s="52"/>
      <c r="M96" s="52"/>
      <c r="N96" s="52"/>
      <c r="O96" s="52"/>
      <c r="P96" s="59"/>
      <c r="Q96" s="52"/>
      <c r="R96" s="52"/>
      <c r="S96" s="52"/>
    </row>
    <row r="97" spans="4:16" x14ac:dyDescent="0.25">
      <c r="D97" s="52">
        <v>28</v>
      </c>
      <c r="E97" s="52"/>
      <c r="F97" s="52">
        <v>33441.400000000009</v>
      </c>
      <c r="G97" s="52"/>
      <c r="H97" s="52"/>
      <c r="I97" s="52">
        <v>28</v>
      </c>
      <c r="J97" s="52"/>
      <c r="K97" s="52">
        <v>8340.8000000000029</v>
      </c>
      <c r="L97" s="52"/>
      <c r="M97" s="52"/>
      <c r="N97" s="52">
        <v>28</v>
      </c>
      <c r="O97" s="52"/>
      <c r="P97" s="52">
        <v>8379.9000000000015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101"/>
  <sheetViews>
    <sheetView topLeftCell="A67" workbookViewId="0">
      <selection activeCell="R77" sqref="R77:R85"/>
    </sheetView>
  </sheetViews>
  <sheetFormatPr baseColWidth="10" defaultRowHeight="15" x14ac:dyDescent="0.25"/>
  <sheetData>
    <row r="4" spans="2:20" x14ac:dyDescent="0.25">
      <c r="B4" s="61" t="s">
        <v>10</v>
      </c>
      <c r="C4" s="61" t="s">
        <v>50</v>
      </c>
      <c r="D4" s="61" t="s">
        <v>51</v>
      </c>
      <c r="E4" s="61"/>
      <c r="F4" s="61"/>
      <c r="G4" s="61" t="s">
        <v>52</v>
      </c>
      <c r="H4" s="61" t="s">
        <v>50</v>
      </c>
      <c r="I4" s="61" t="s">
        <v>53</v>
      </c>
      <c r="J4" s="61"/>
      <c r="K4" s="61"/>
      <c r="L4" s="61" t="s">
        <v>52</v>
      </c>
      <c r="M4" s="61" t="s">
        <v>50</v>
      </c>
      <c r="N4" s="61" t="s">
        <v>51</v>
      </c>
      <c r="O4" s="61"/>
      <c r="P4" s="61"/>
      <c r="Q4" s="61" t="s">
        <v>16</v>
      </c>
      <c r="R4" s="61" t="s">
        <v>50</v>
      </c>
      <c r="S4" s="61" t="s">
        <v>51</v>
      </c>
      <c r="T4" s="61"/>
    </row>
    <row r="5" spans="2:20" x14ac:dyDescent="0.25">
      <c r="B5" s="61" t="s">
        <v>54</v>
      </c>
      <c r="C5" s="61" t="s">
        <v>55</v>
      </c>
      <c r="D5" s="61" t="s">
        <v>56</v>
      </c>
      <c r="E5" s="61" t="s">
        <v>57</v>
      </c>
      <c r="F5" s="61"/>
      <c r="G5" s="61" t="s">
        <v>54</v>
      </c>
      <c r="H5" s="61" t="s">
        <v>58</v>
      </c>
      <c r="I5" s="61" t="s">
        <v>56</v>
      </c>
      <c r="J5" s="61" t="s">
        <v>57</v>
      </c>
      <c r="K5" s="61"/>
      <c r="L5" s="61" t="s">
        <v>54</v>
      </c>
      <c r="M5" s="61" t="s">
        <v>58</v>
      </c>
      <c r="N5" s="61" t="s">
        <v>56</v>
      </c>
      <c r="O5" s="61" t="s">
        <v>57</v>
      </c>
      <c r="P5" s="61"/>
      <c r="Q5" s="61" t="s">
        <v>54</v>
      </c>
      <c r="R5" s="61" t="s">
        <v>59</v>
      </c>
      <c r="S5" s="61" t="s">
        <v>56</v>
      </c>
      <c r="T5" s="61" t="s">
        <v>57</v>
      </c>
    </row>
    <row r="6" spans="2:20" x14ac:dyDescent="0.25">
      <c r="B6" s="61" t="s">
        <v>4</v>
      </c>
      <c r="C6" s="61" t="s">
        <v>60</v>
      </c>
      <c r="D6" s="61" t="s">
        <v>61</v>
      </c>
      <c r="E6" s="61" t="s">
        <v>24</v>
      </c>
      <c r="F6" s="61"/>
      <c r="G6" s="61" t="s">
        <v>4</v>
      </c>
      <c r="H6" s="61" t="s">
        <v>60</v>
      </c>
      <c r="I6" s="61" t="s">
        <v>61</v>
      </c>
      <c r="J6" s="61" t="s">
        <v>24</v>
      </c>
      <c r="K6" s="61"/>
      <c r="L6" s="61" t="s">
        <v>4</v>
      </c>
      <c r="M6" s="61" t="s">
        <v>60</v>
      </c>
      <c r="N6" s="61" t="s">
        <v>61</v>
      </c>
      <c r="O6" s="61" t="s">
        <v>24</v>
      </c>
      <c r="P6" s="61"/>
      <c r="Q6" s="61" t="s">
        <v>4</v>
      </c>
      <c r="R6" s="61" t="s">
        <v>60</v>
      </c>
      <c r="S6" s="61" t="s">
        <v>61</v>
      </c>
      <c r="T6" s="61" t="s">
        <v>24</v>
      </c>
    </row>
    <row r="7" spans="2:20" x14ac:dyDescent="0.25">
      <c r="B7" s="61">
        <v>1</v>
      </c>
      <c r="C7" s="61">
        <v>433751</v>
      </c>
      <c r="D7" s="61">
        <v>287628</v>
      </c>
      <c r="E7" s="65">
        <v>0.50802773026270043</v>
      </c>
      <c r="F7" s="61"/>
      <c r="G7" s="61">
        <v>1</v>
      </c>
      <c r="H7" s="61">
        <v>378644</v>
      </c>
      <c r="I7" s="61">
        <v>328076</v>
      </c>
      <c r="J7" s="65">
        <v>0.15413501749594608</v>
      </c>
      <c r="K7" s="61"/>
      <c r="L7" s="61">
        <v>1</v>
      </c>
      <c r="M7" s="61">
        <v>562028</v>
      </c>
      <c r="N7" s="61">
        <v>431443</v>
      </c>
      <c r="O7" s="65">
        <v>0.30267034115746461</v>
      </c>
      <c r="P7" s="61"/>
      <c r="Q7" s="61">
        <v>1</v>
      </c>
      <c r="R7" s="61">
        <v>424141</v>
      </c>
      <c r="S7" s="61">
        <v>323582</v>
      </c>
      <c r="T7" s="65">
        <v>0.31076821331223614</v>
      </c>
    </row>
    <row r="8" spans="2:20" x14ac:dyDescent="0.25">
      <c r="B8" s="61">
        <v>2</v>
      </c>
      <c r="C8" s="61">
        <v>408585</v>
      </c>
      <c r="D8" s="61">
        <v>287628</v>
      </c>
      <c r="E8" s="65">
        <v>0.42053277149651636</v>
      </c>
      <c r="F8" s="61"/>
      <c r="G8" s="61">
        <v>2</v>
      </c>
      <c r="H8" s="61">
        <v>356877</v>
      </c>
      <c r="I8" s="61">
        <v>328076</v>
      </c>
      <c r="J8" s="65">
        <v>8.7787585803289478E-2</v>
      </c>
      <c r="K8" s="61"/>
      <c r="L8" s="61">
        <v>2</v>
      </c>
      <c r="M8" s="61">
        <v>527135</v>
      </c>
      <c r="N8" s="61">
        <v>431443</v>
      </c>
      <c r="O8" s="65">
        <v>0.22179523135153428</v>
      </c>
      <c r="P8" s="61"/>
      <c r="Q8" s="61">
        <v>2</v>
      </c>
      <c r="R8" s="61">
        <v>396827</v>
      </c>
      <c r="S8" s="61">
        <v>323582</v>
      </c>
      <c r="T8" s="65">
        <v>0.22635684308768719</v>
      </c>
    </row>
    <row r="9" spans="2:20" x14ac:dyDescent="0.25">
      <c r="B9" s="61">
        <v>3</v>
      </c>
      <c r="C9" s="61">
        <v>394761</v>
      </c>
      <c r="D9" s="61">
        <v>287628</v>
      </c>
      <c r="E9" s="65">
        <v>0.37247069130960825</v>
      </c>
      <c r="F9" s="61"/>
      <c r="G9" s="61">
        <v>3</v>
      </c>
      <c r="H9" s="61">
        <v>346503</v>
      </c>
      <c r="I9" s="61">
        <v>328076</v>
      </c>
      <c r="J9" s="65">
        <v>5.6166863775466661E-2</v>
      </c>
      <c r="K9" s="61"/>
      <c r="L9" s="61">
        <v>3</v>
      </c>
      <c r="M9" s="61">
        <v>513983</v>
      </c>
      <c r="N9" s="61">
        <v>431443</v>
      </c>
      <c r="O9" s="65">
        <v>0.19131148262922332</v>
      </c>
      <c r="P9" s="61"/>
      <c r="Q9" s="61">
        <v>3</v>
      </c>
      <c r="R9" s="61">
        <v>385494</v>
      </c>
      <c r="S9" s="61">
        <v>323582</v>
      </c>
      <c r="T9" s="65">
        <v>0.19133326328411346</v>
      </c>
    </row>
    <row r="10" spans="2:20" x14ac:dyDescent="0.25">
      <c r="B10" s="61">
        <v>4</v>
      </c>
      <c r="C10" s="61">
        <v>289351</v>
      </c>
      <c r="D10" s="61">
        <v>287628</v>
      </c>
      <c r="E10" s="65">
        <v>5.9903764584810937E-3</v>
      </c>
      <c r="F10" s="61"/>
      <c r="G10" s="61">
        <v>4</v>
      </c>
      <c r="H10" s="61">
        <v>252869</v>
      </c>
      <c r="I10" s="61">
        <v>328076</v>
      </c>
      <c r="J10" s="65">
        <v>-0.22923651836769529</v>
      </c>
      <c r="K10" s="61"/>
      <c r="L10" s="61">
        <v>4</v>
      </c>
      <c r="M10" s="61">
        <v>374286</v>
      </c>
      <c r="N10" s="61">
        <v>431443</v>
      </c>
      <c r="O10" s="65">
        <v>-0.13247868200434357</v>
      </c>
      <c r="P10" s="61"/>
      <c r="Q10" s="61">
        <v>4</v>
      </c>
      <c r="R10" s="61">
        <v>283635</v>
      </c>
      <c r="S10" s="61">
        <v>323582</v>
      </c>
      <c r="T10" s="65">
        <v>-0.12345247881526167</v>
      </c>
    </row>
    <row r="11" spans="2:20" x14ac:dyDescent="0.25">
      <c r="B11" s="61">
        <v>5</v>
      </c>
      <c r="C11" s="61">
        <v>405774</v>
      </c>
      <c r="D11" s="61">
        <v>287628</v>
      </c>
      <c r="E11" s="65">
        <v>0.41075973131962118</v>
      </c>
      <c r="F11" s="61"/>
      <c r="G11" s="61">
        <v>5</v>
      </c>
      <c r="H11" s="61">
        <v>356612</v>
      </c>
      <c r="I11" s="61">
        <v>328076</v>
      </c>
      <c r="J11" s="65">
        <v>8.6979846133213037E-2</v>
      </c>
      <c r="K11" s="61"/>
      <c r="L11" s="61">
        <v>5</v>
      </c>
      <c r="M11" s="61">
        <v>526195</v>
      </c>
      <c r="N11" s="61">
        <v>431443</v>
      </c>
      <c r="O11" s="65">
        <v>0.21961649626949561</v>
      </c>
      <c r="P11" s="61"/>
      <c r="Q11" s="61">
        <v>5</v>
      </c>
      <c r="R11" s="61">
        <v>395770</v>
      </c>
      <c r="S11" s="61">
        <v>323582</v>
      </c>
      <c r="T11" s="65">
        <v>0.22309028314306728</v>
      </c>
    </row>
    <row r="12" spans="2:20" x14ac:dyDescent="0.25">
      <c r="B12" s="61">
        <v>6</v>
      </c>
      <c r="C12" s="61">
        <v>389411</v>
      </c>
      <c r="D12" s="61">
        <v>287628</v>
      </c>
      <c r="E12" s="65">
        <v>0.35387027688542144</v>
      </c>
      <c r="F12" s="61"/>
      <c r="G12" s="61">
        <v>6</v>
      </c>
      <c r="H12" s="61">
        <v>339584</v>
      </c>
      <c r="I12" s="61">
        <v>328076</v>
      </c>
      <c r="J12" s="65">
        <v>3.5077238200904672E-2</v>
      </c>
      <c r="K12" s="61"/>
      <c r="L12" s="61">
        <v>6</v>
      </c>
      <c r="M12" s="61">
        <v>502536</v>
      </c>
      <c r="N12" s="61">
        <v>431443</v>
      </c>
      <c r="O12" s="65">
        <v>0.16477958849720589</v>
      </c>
      <c r="P12" s="61"/>
      <c r="Q12" s="61">
        <v>6</v>
      </c>
      <c r="R12" s="61">
        <v>378274</v>
      </c>
      <c r="S12" s="61">
        <v>323582</v>
      </c>
      <c r="T12" s="65">
        <v>0.16902052648169552</v>
      </c>
    </row>
    <row r="13" spans="2:20" x14ac:dyDescent="0.25">
      <c r="B13" s="61">
        <v>7</v>
      </c>
      <c r="C13" s="61">
        <v>410422</v>
      </c>
      <c r="D13" s="61">
        <v>287628</v>
      </c>
      <c r="E13" s="65">
        <v>0.42691949323431655</v>
      </c>
      <c r="F13" s="61"/>
      <c r="G13" s="61">
        <v>7</v>
      </c>
      <c r="H13" s="61">
        <v>359138</v>
      </c>
      <c r="I13" s="61">
        <v>328076</v>
      </c>
      <c r="J13" s="65">
        <v>9.4679281629866247E-2</v>
      </c>
      <c r="K13" s="61"/>
      <c r="L13" s="61">
        <v>7</v>
      </c>
      <c r="M13" s="61">
        <v>532310</v>
      </c>
      <c r="N13" s="61">
        <v>431443</v>
      </c>
      <c r="O13" s="65">
        <v>0.23378986331914065</v>
      </c>
      <c r="P13" s="61"/>
      <c r="Q13" s="61">
        <v>7</v>
      </c>
      <c r="R13" s="61">
        <v>401968</v>
      </c>
      <c r="S13" s="61">
        <v>323582</v>
      </c>
      <c r="T13" s="65">
        <v>0.24224462423744214</v>
      </c>
    </row>
    <row r="14" spans="2:20" x14ac:dyDescent="0.25">
      <c r="B14" s="61">
        <v>8</v>
      </c>
      <c r="C14" s="61">
        <v>341065</v>
      </c>
      <c r="D14" s="61">
        <v>287628</v>
      </c>
      <c r="E14" s="65">
        <v>0.18578511132434949</v>
      </c>
      <c r="F14" s="61"/>
      <c r="G14" s="61">
        <v>8</v>
      </c>
      <c r="H14" s="61">
        <v>300338</v>
      </c>
      <c r="I14" s="61">
        <v>328076</v>
      </c>
      <c r="J14" s="65">
        <v>-8.4547482900303589E-2</v>
      </c>
      <c r="K14" s="61"/>
      <c r="L14" s="61">
        <v>8</v>
      </c>
      <c r="M14" s="61">
        <v>443947</v>
      </c>
      <c r="N14" s="61">
        <v>431443</v>
      </c>
      <c r="O14" s="65">
        <v>2.8981812197671535E-2</v>
      </c>
      <c r="P14" s="61"/>
      <c r="Q14" s="61">
        <v>8</v>
      </c>
      <c r="R14" s="61">
        <v>335024</v>
      </c>
      <c r="S14" s="61">
        <v>323582</v>
      </c>
      <c r="T14" s="65">
        <v>3.5360434140341554E-2</v>
      </c>
    </row>
    <row r="15" spans="2:20" x14ac:dyDescent="0.25">
      <c r="B15" s="61">
        <v>9</v>
      </c>
      <c r="C15" s="61">
        <v>80067</v>
      </c>
      <c r="D15" s="61">
        <v>287628</v>
      </c>
      <c r="E15" s="65">
        <v>-0.72163002211189453</v>
      </c>
      <c r="F15" s="61"/>
      <c r="G15" s="61">
        <v>9</v>
      </c>
      <c r="H15" s="61">
        <v>71267</v>
      </c>
      <c r="I15" s="61">
        <v>328076</v>
      </c>
      <c r="J15" s="65">
        <v>-0.78277289408551676</v>
      </c>
      <c r="K15" s="61"/>
      <c r="L15" s="61">
        <v>9</v>
      </c>
      <c r="M15" s="61">
        <v>104280</v>
      </c>
      <c r="N15" s="61">
        <v>431443</v>
      </c>
      <c r="O15" s="65">
        <v>-0.75829947409043608</v>
      </c>
      <c r="P15" s="61"/>
      <c r="Q15" s="61">
        <v>9</v>
      </c>
      <c r="R15" s="61">
        <v>78636</v>
      </c>
      <c r="S15" s="61">
        <v>323582</v>
      </c>
      <c r="T15" s="65">
        <v>-0.75698277407272341</v>
      </c>
    </row>
    <row r="16" spans="2:20" x14ac:dyDescent="0.25">
      <c r="B16" s="61">
        <v>10</v>
      </c>
      <c r="C16" s="61">
        <v>165322</v>
      </c>
      <c r="D16" s="61">
        <v>287628</v>
      </c>
      <c r="E16" s="65">
        <v>-0.4252228573017926</v>
      </c>
      <c r="F16" s="61"/>
      <c r="G16" s="61">
        <v>10</v>
      </c>
      <c r="H16" s="61">
        <v>149068</v>
      </c>
      <c r="I16" s="61">
        <v>328076</v>
      </c>
      <c r="J16" s="65">
        <v>-0.54562967117375238</v>
      </c>
      <c r="K16" s="61"/>
      <c r="L16" s="61">
        <v>10</v>
      </c>
      <c r="M16" s="61">
        <v>216213</v>
      </c>
      <c r="N16" s="61">
        <v>431443</v>
      </c>
      <c r="O16" s="65">
        <v>-0.49886079968848723</v>
      </c>
      <c r="P16" s="61"/>
      <c r="Q16" s="61">
        <v>10</v>
      </c>
      <c r="R16" s="61">
        <v>164021</v>
      </c>
      <c r="S16" s="61">
        <v>323582</v>
      </c>
      <c r="T16" s="65">
        <v>-0.49310839292667702</v>
      </c>
    </row>
    <row r="17" spans="2:20" x14ac:dyDescent="0.25">
      <c r="B17" s="61">
        <v>11</v>
      </c>
      <c r="C17" s="61">
        <v>100198</v>
      </c>
      <c r="D17" s="61">
        <v>287628</v>
      </c>
      <c r="E17" s="65">
        <v>-0.65164031318230498</v>
      </c>
      <c r="F17" s="61"/>
      <c r="G17" s="61">
        <v>11</v>
      </c>
      <c r="H17" s="61">
        <v>90078</v>
      </c>
      <c r="I17" s="61">
        <v>328076</v>
      </c>
      <c r="J17" s="65">
        <v>-0.72543556980699597</v>
      </c>
      <c r="K17" s="61"/>
      <c r="L17" s="61">
        <v>11</v>
      </c>
      <c r="M17" s="61">
        <v>131831</v>
      </c>
      <c r="N17" s="61">
        <v>431443</v>
      </c>
      <c r="O17" s="65">
        <v>-0.69444167595719486</v>
      </c>
      <c r="P17" s="61"/>
      <c r="Q17" s="61">
        <v>11</v>
      </c>
      <c r="R17" s="61">
        <v>99587</v>
      </c>
      <c r="S17" s="61">
        <v>323582</v>
      </c>
      <c r="T17" s="65">
        <v>-0.69223566205784004</v>
      </c>
    </row>
    <row r="18" spans="2:20" x14ac:dyDescent="0.25">
      <c r="B18" s="61">
        <v>12</v>
      </c>
      <c r="C18" s="61">
        <v>0</v>
      </c>
      <c r="D18" s="61">
        <v>287628</v>
      </c>
      <c r="E18" s="65">
        <v>-1</v>
      </c>
      <c r="F18" s="61"/>
      <c r="G18" s="61">
        <v>12</v>
      </c>
      <c r="H18" s="61">
        <v>0</v>
      </c>
      <c r="I18" s="61">
        <v>328076</v>
      </c>
      <c r="J18" s="65">
        <v>-1</v>
      </c>
      <c r="K18" s="61"/>
      <c r="L18" s="61">
        <v>12</v>
      </c>
      <c r="M18" s="61">
        <v>0</v>
      </c>
      <c r="N18" s="61">
        <v>431443</v>
      </c>
      <c r="O18" s="65">
        <v>-1</v>
      </c>
      <c r="P18" s="61"/>
      <c r="Q18" s="61">
        <v>12</v>
      </c>
      <c r="R18" s="61">
        <v>0</v>
      </c>
      <c r="S18" s="61">
        <v>323582</v>
      </c>
      <c r="T18" s="65">
        <v>-1</v>
      </c>
    </row>
    <row r="19" spans="2:20" x14ac:dyDescent="0.25">
      <c r="B19" s="61">
        <v>13</v>
      </c>
      <c r="C19" s="61">
        <v>96458</v>
      </c>
      <c r="D19" s="61">
        <v>287628</v>
      </c>
      <c r="E19" s="65">
        <v>-0.66464321971435325</v>
      </c>
      <c r="F19" s="61"/>
      <c r="G19" s="61">
        <v>13</v>
      </c>
      <c r="H19" s="61">
        <v>89892</v>
      </c>
      <c r="I19" s="61">
        <v>328076</v>
      </c>
      <c r="J19" s="65">
        <v>-0.72600251161316276</v>
      </c>
      <c r="K19" s="61"/>
      <c r="L19" s="61">
        <v>13</v>
      </c>
      <c r="M19" s="61">
        <v>134257</v>
      </c>
      <c r="N19" s="61">
        <v>431443</v>
      </c>
      <c r="O19" s="65">
        <v>-0.68881868520291212</v>
      </c>
      <c r="P19" s="61"/>
      <c r="Q19" s="61">
        <v>13</v>
      </c>
      <c r="R19" s="61">
        <v>95617</v>
      </c>
      <c r="S19" s="61">
        <v>323582</v>
      </c>
      <c r="T19" s="65">
        <v>-0.70450457689241053</v>
      </c>
    </row>
    <row r="20" spans="2:20" x14ac:dyDescent="0.25">
      <c r="B20" s="61">
        <v>14</v>
      </c>
      <c r="C20" s="61">
        <v>368502</v>
      </c>
      <c r="D20" s="61">
        <v>287628</v>
      </c>
      <c r="E20" s="65">
        <v>0.28117568526012765</v>
      </c>
      <c r="F20" s="61"/>
      <c r="G20" s="61">
        <v>14</v>
      </c>
      <c r="H20" s="61">
        <v>320636</v>
      </c>
      <c r="I20" s="61">
        <v>328076</v>
      </c>
      <c r="J20" s="65">
        <v>-2.2677672246674552E-2</v>
      </c>
      <c r="K20" s="61"/>
      <c r="L20" s="61">
        <v>14</v>
      </c>
      <c r="M20" s="61">
        <v>465531</v>
      </c>
      <c r="N20" s="61">
        <v>431443</v>
      </c>
      <c r="O20" s="65">
        <v>7.9009278166524893E-2</v>
      </c>
      <c r="P20" s="61"/>
      <c r="Q20" s="61">
        <v>14</v>
      </c>
      <c r="R20" s="61">
        <v>355018</v>
      </c>
      <c r="S20" s="61">
        <v>323582</v>
      </c>
      <c r="T20" s="65">
        <v>9.7150026886538801E-2</v>
      </c>
    </row>
    <row r="21" spans="2:20" x14ac:dyDescent="0.25">
      <c r="B21" s="61">
        <v>15</v>
      </c>
      <c r="C21" s="61">
        <v>119281</v>
      </c>
      <c r="D21" s="61">
        <v>287628</v>
      </c>
      <c r="E21" s="65">
        <v>-0.58529419945207006</v>
      </c>
      <c r="F21" s="61"/>
      <c r="G21" s="61">
        <v>15</v>
      </c>
      <c r="H21" s="61">
        <v>105844</v>
      </c>
      <c r="I21" s="61">
        <v>328076</v>
      </c>
      <c r="J21" s="65">
        <v>-0.67737963154878744</v>
      </c>
      <c r="K21" s="61"/>
      <c r="L21" s="61">
        <v>15</v>
      </c>
      <c r="M21" s="61">
        <v>155354</v>
      </c>
      <c r="N21" s="61">
        <v>431443</v>
      </c>
      <c r="O21" s="65">
        <v>-0.63991998943081707</v>
      </c>
      <c r="P21" s="61"/>
      <c r="Q21" s="61">
        <v>15</v>
      </c>
      <c r="R21" s="61">
        <v>117199</v>
      </c>
      <c r="S21" s="61">
        <v>323582</v>
      </c>
      <c r="T21" s="65">
        <v>-0.63780741821238507</v>
      </c>
    </row>
    <row r="22" spans="2:20" x14ac:dyDescent="0.25">
      <c r="B22" s="61">
        <v>16</v>
      </c>
      <c r="C22" s="61">
        <v>405959</v>
      </c>
      <c r="D22" s="61">
        <v>287628</v>
      </c>
      <c r="E22" s="65">
        <v>0.41140292322027061</v>
      </c>
      <c r="F22" s="61"/>
      <c r="G22" s="61">
        <v>16</v>
      </c>
      <c r="H22" s="61">
        <v>356413</v>
      </c>
      <c r="I22" s="61">
        <v>328076</v>
      </c>
      <c r="J22" s="65">
        <v>8.6373279362099029E-2</v>
      </c>
      <c r="K22" s="61"/>
      <c r="L22" s="61">
        <v>16</v>
      </c>
      <c r="M22" s="61">
        <v>526968</v>
      </c>
      <c r="N22" s="61">
        <v>431443</v>
      </c>
      <c r="O22" s="65">
        <v>0.2214081582039806</v>
      </c>
      <c r="P22" s="61"/>
      <c r="Q22" s="61">
        <v>16</v>
      </c>
      <c r="R22" s="61">
        <v>397118</v>
      </c>
      <c r="S22" s="61">
        <v>323582</v>
      </c>
      <c r="T22" s="65">
        <v>0.22725615145465447</v>
      </c>
    </row>
    <row r="23" spans="2:20" x14ac:dyDescent="0.25">
      <c r="B23" s="61">
        <v>17</v>
      </c>
      <c r="C23" s="61">
        <v>348557</v>
      </c>
      <c r="D23" s="61">
        <v>287628</v>
      </c>
      <c r="E23" s="65">
        <v>0.21183264494416398</v>
      </c>
      <c r="F23" s="61"/>
      <c r="G23" s="61">
        <v>17</v>
      </c>
      <c r="H23" s="61">
        <v>306367</v>
      </c>
      <c r="I23" s="61">
        <v>328076</v>
      </c>
      <c r="J23" s="65">
        <v>-6.6170643387507777E-2</v>
      </c>
      <c r="K23" s="61"/>
      <c r="L23" s="61">
        <v>17</v>
      </c>
      <c r="M23" s="61">
        <v>452573</v>
      </c>
      <c r="N23" s="61">
        <v>431443</v>
      </c>
      <c r="O23" s="65">
        <v>4.8975183280294265E-2</v>
      </c>
      <c r="P23" s="61"/>
      <c r="Q23" s="61">
        <v>17</v>
      </c>
      <c r="R23" s="61">
        <v>341604</v>
      </c>
      <c r="S23" s="61">
        <v>323582</v>
      </c>
      <c r="T23" s="65">
        <v>5.5695310616783379E-2</v>
      </c>
    </row>
    <row r="24" spans="2:20" x14ac:dyDescent="0.25">
      <c r="B24" s="61">
        <v>18</v>
      </c>
      <c r="C24" s="61">
        <v>424565</v>
      </c>
      <c r="D24" s="61">
        <v>287628</v>
      </c>
      <c r="E24" s="65">
        <v>0.47609064486072289</v>
      </c>
      <c r="F24" s="61"/>
      <c r="G24" s="61">
        <v>18</v>
      </c>
      <c r="H24" s="61">
        <v>373504</v>
      </c>
      <c r="I24" s="61">
        <v>328076</v>
      </c>
      <c r="J24" s="65">
        <v>0.13846791597068972</v>
      </c>
      <c r="K24" s="61"/>
      <c r="L24" s="61">
        <v>18</v>
      </c>
      <c r="M24" s="61">
        <v>553447</v>
      </c>
      <c r="N24" s="61">
        <v>431443</v>
      </c>
      <c r="O24" s="65">
        <v>0.28278127122238628</v>
      </c>
      <c r="P24" s="61"/>
      <c r="Q24" s="61">
        <v>18</v>
      </c>
      <c r="R24" s="61">
        <v>414715</v>
      </c>
      <c r="S24" s="61">
        <v>323582</v>
      </c>
      <c r="T24" s="65">
        <v>0.28163803919871933</v>
      </c>
    </row>
    <row r="25" spans="2:20" x14ac:dyDescent="0.25">
      <c r="B25" s="61">
        <v>19</v>
      </c>
      <c r="C25" s="61">
        <v>412937</v>
      </c>
      <c r="D25" s="61">
        <v>287628</v>
      </c>
      <c r="E25" s="65">
        <v>0.43566342637017258</v>
      </c>
      <c r="F25" s="61"/>
      <c r="G25" s="61">
        <v>19</v>
      </c>
      <c r="H25" s="61">
        <v>361480</v>
      </c>
      <c r="I25" s="61">
        <v>328076</v>
      </c>
      <c r="J25" s="65">
        <v>0.10181787146880601</v>
      </c>
      <c r="K25" s="61"/>
      <c r="L25" s="61">
        <v>19</v>
      </c>
      <c r="M25" s="61">
        <v>536531</v>
      </c>
      <c r="N25" s="61">
        <v>431443</v>
      </c>
      <c r="O25" s="65">
        <v>0.24357331095880569</v>
      </c>
      <c r="P25" s="61"/>
      <c r="Q25" s="61">
        <v>19</v>
      </c>
      <c r="R25" s="61">
        <v>403681</v>
      </c>
      <c r="S25" s="61">
        <v>323582</v>
      </c>
      <c r="T25" s="65">
        <v>0.24753849101618755</v>
      </c>
    </row>
    <row r="26" spans="2:20" x14ac:dyDescent="0.25">
      <c r="B26" s="61">
        <v>20</v>
      </c>
      <c r="C26" s="61">
        <v>395614</v>
      </c>
      <c r="D26" s="61">
        <v>287628</v>
      </c>
      <c r="E26" s="65">
        <v>0.37543632747854866</v>
      </c>
      <c r="F26" s="61"/>
      <c r="G26" s="61">
        <v>20</v>
      </c>
      <c r="H26" s="61">
        <v>347761</v>
      </c>
      <c r="I26" s="61">
        <v>328076</v>
      </c>
      <c r="J26" s="65">
        <v>6.0001341152659753E-2</v>
      </c>
      <c r="K26" s="61"/>
      <c r="L26" s="61">
        <v>20</v>
      </c>
      <c r="M26" s="61">
        <v>513778</v>
      </c>
      <c r="N26" s="61">
        <v>431443</v>
      </c>
      <c r="O26" s="65">
        <v>0.19083633295707661</v>
      </c>
      <c r="P26" s="61"/>
      <c r="Q26" s="61">
        <v>20</v>
      </c>
      <c r="R26" s="61">
        <v>386019</v>
      </c>
      <c r="S26" s="61">
        <v>323582</v>
      </c>
      <c r="T26" s="65">
        <v>0.19295572683276574</v>
      </c>
    </row>
    <row r="27" spans="2:20" x14ac:dyDescent="0.25">
      <c r="B27" s="61">
        <v>21</v>
      </c>
      <c r="C27" s="61">
        <v>417289</v>
      </c>
      <c r="D27" s="61">
        <v>287628</v>
      </c>
      <c r="E27" s="65">
        <v>0.45079408124382886</v>
      </c>
      <c r="F27" s="61"/>
      <c r="G27" s="61">
        <v>21</v>
      </c>
      <c r="H27" s="61">
        <v>366128</v>
      </c>
      <c r="I27" s="61">
        <v>328076</v>
      </c>
      <c r="J27" s="65">
        <v>0.1159853204745242</v>
      </c>
      <c r="K27" s="61"/>
      <c r="L27" s="61">
        <v>21</v>
      </c>
      <c r="M27" s="61">
        <v>542017</v>
      </c>
      <c r="N27" s="61">
        <v>431443</v>
      </c>
      <c r="O27" s="65">
        <v>0.25628877974610781</v>
      </c>
      <c r="P27" s="61"/>
      <c r="Q27" s="61">
        <v>21</v>
      </c>
      <c r="R27" s="61">
        <v>406594</v>
      </c>
      <c r="S27" s="61">
        <v>323582</v>
      </c>
      <c r="T27" s="65">
        <v>0.25654084590613818</v>
      </c>
    </row>
    <row r="28" spans="2:20" x14ac:dyDescent="0.25">
      <c r="B28" s="61">
        <v>22</v>
      </c>
      <c r="C28" s="61">
        <v>366300</v>
      </c>
      <c r="D28" s="61">
        <v>287628</v>
      </c>
      <c r="E28" s="65">
        <v>0.27351996328591099</v>
      </c>
      <c r="F28" s="61"/>
      <c r="G28" s="61">
        <v>22</v>
      </c>
      <c r="H28" s="61">
        <v>320645</v>
      </c>
      <c r="I28" s="61">
        <v>328076</v>
      </c>
      <c r="J28" s="65">
        <v>-2.2650239578634219E-2</v>
      </c>
      <c r="K28" s="61"/>
      <c r="L28" s="61">
        <v>22</v>
      </c>
      <c r="M28" s="61">
        <v>475920</v>
      </c>
      <c r="N28" s="61">
        <v>431443</v>
      </c>
      <c r="O28" s="65">
        <v>0.10308893642960948</v>
      </c>
      <c r="P28" s="61"/>
      <c r="Q28" s="61">
        <v>22</v>
      </c>
      <c r="R28" s="61">
        <v>357967</v>
      </c>
      <c r="S28" s="61">
        <v>323582</v>
      </c>
      <c r="T28" s="65">
        <v>0.10626363641982557</v>
      </c>
    </row>
    <row r="29" spans="2:20" x14ac:dyDescent="0.25">
      <c r="B29" s="61">
        <v>23</v>
      </c>
      <c r="C29" s="61">
        <v>291260</v>
      </c>
      <c r="D29" s="61">
        <v>287628</v>
      </c>
      <c r="E29" s="65">
        <v>1.262742153058812E-2</v>
      </c>
      <c r="F29" s="61"/>
      <c r="G29" s="61">
        <v>23</v>
      </c>
      <c r="H29" s="61">
        <v>256691</v>
      </c>
      <c r="I29" s="61">
        <v>328076</v>
      </c>
      <c r="J29" s="65">
        <v>-0.21758677867323425</v>
      </c>
      <c r="K29" s="61"/>
      <c r="L29" s="61">
        <v>23</v>
      </c>
      <c r="M29" s="61">
        <v>376191</v>
      </c>
      <c r="N29" s="61">
        <v>431443</v>
      </c>
      <c r="O29" s="65">
        <v>-0.12806326675829716</v>
      </c>
      <c r="P29" s="61"/>
      <c r="Q29" s="61">
        <v>23</v>
      </c>
      <c r="R29" s="61">
        <v>249789</v>
      </c>
      <c r="S29" s="61">
        <v>323582</v>
      </c>
      <c r="T29" s="65">
        <v>-0.22805038599180424</v>
      </c>
    </row>
    <row r="30" spans="2:20" x14ac:dyDescent="0.25">
      <c r="B30" s="61">
        <v>24</v>
      </c>
      <c r="C30" s="61">
        <v>219652</v>
      </c>
      <c r="D30" s="61">
        <v>287628</v>
      </c>
      <c r="E30" s="65">
        <v>-0.2363330412894433</v>
      </c>
      <c r="F30" s="61"/>
      <c r="G30" s="61">
        <v>24</v>
      </c>
      <c r="H30" s="61">
        <v>193665</v>
      </c>
      <c r="I30" s="61">
        <v>328076</v>
      </c>
      <c r="J30" s="65">
        <v>-0.4096947048854534</v>
      </c>
      <c r="K30" s="61"/>
      <c r="L30" s="61">
        <v>24</v>
      </c>
      <c r="M30" s="61">
        <v>284017</v>
      </c>
      <c r="N30" s="61">
        <v>431443</v>
      </c>
      <c r="O30" s="65">
        <v>-0.34170446617513783</v>
      </c>
      <c r="P30" s="61"/>
      <c r="Q30" s="61">
        <v>24</v>
      </c>
      <c r="R30" s="61">
        <v>188750</v>
      </c>
      <c r="S30" s="61">
        <v>323582</v>
      </c>
      <c r="T30" s="65">
        <v>-0.41668572417501593</v>
      </c>
    </row>
    <row r="31" spans="2:20" x14ac:dyDescent="0.25">
      <c r="B31" s="61">
        <v>25</v>
      </c>
      <c r="C31" s="61">
        <v>385264</v>
      </c>
      <c r="D31" s="61">
        <v>287628</v>
      </c>
      <c r="E31" s="65">
        <v>0.33945234817194431</v>
      </c>
      <c r="F31" s="61"/>
      <c r="G31" s="61">
        <v>25</v>
      </c>
      <c r="H31" s="61">
        <v>338854</v>
      </c>
      <c r="I31" s="61">
        <v>328076</v>
      </c>
      <c r="J31" s="65">
        <v>3.2852144015411061E-2</v>
      </c>
      <c r="K31" s="61"/>
      <c r="L31" s="61">
        <v>25</v>
      </c>
      <c r="M31" s="61">
        <v>504370</v>
      </c>
      <c r="N31" s="61">
        <v>431443</v>
      </c>
      <c r="O31" s="65">
        <v>0.16903043971046</v>
      </c>
      <c r="P31" s="61"/>
      <c r="Q31" s="61">
        <v>25</v>
      </c>
      <c r="R31" s="61">
        <v>335499</v>
      </c>
      <c r="S31" s="61">
        <v>323582</v>
      </c>
      <c r="T31" s="65">
        <v>3.6828377351026939E-2</v>
      </c>
    </row>
    <row r="32" spans="2:20" x14ac:dyDescent="0.25">
      <c r="B32" s="61">
        <v>26</v>
      </c>
      <c r="C32" s="61">
        <v>413888</v>
      </c>
      <c r="D32" s="61">
        <v>287628</v>
      </c>
      <c r="E32" s="65">
        <v>0.43896978041080842</v>
      </c>
      <c r="F32" s="61"/>
      <c r="G32" s="61">
        <v>26</v>
      </c>
      <c r="H32" s="61">
        <v>367233</v>
      </c>
      <c r="I32" s="61">
        <v>328076</v>
      </c>
      <c r="J32" s="65">
        <v>0.11935344249503164</v>
      </c>
      <c r="K32" s="61"/>
      <c r="L32" s="61">
        <v>26</v>
      </c>
      <c r="M32" s="61">
        <v>546993</v>
      </c>
      <c r="N32" s="61">
        <v>431443</v>
      </c>
      <c r="O32" s="65">
        <v>0.26782216886124005</v>
      </c>
      <c r="P32" s="61"/>
      <c r="Q32" s="61">
        <v>26</v>
      </c>
      <c r="R32" s="61">
        <v>360720</v>
      </c>
      <c r="S32" s="61">
        <v>323582</v>
      </c>
      <c r="T32" s="65">
        <v>0.11477152622828217</v>
      </c>
    </row>
    <row r="33" spans="2:20" x14ac:dyDescent="0.25">
      <c r="B33" s="61">
        <v>27</v>
      </c>
      <c r="C33" s="61">
        <v>412150</v>
      </c>
      <c r="D33" s="61">
        <v>287628</v>
      </c>
      <c r="E33" s="65">
        <v>0.43292725325768006</v>
      </c>
      <c r="F33" s="61"/>
      <c r="G33" s="61">
        <v>27</v>
      </c>
      <c r="H33" s="61">
        <v>360731</v>
      </c>
      <c r="I33" s="61">
        <v>328076</v>
      </c>
      <c r="J33" s="65">
        <v>9.9534863873005031E-2</v>
      </c>
      <c r="K33" s="61"/>
      <c r="L33" s="61">
        <v>27</v>
      </c>
      <c r="M33" s="61">
        <v>534767</v>
      </c>
      <c r="N33" s="61">
        <v>431443</v>
      </c>
      <c r="O33" s="65">
        <v>0.23948470597506508</v>
      </c>
      <c r="P33" s="61"/>
      <c r="Q33" s="61">
        <v>27</v>
      </c>
      <c r="R33" s="61">
        <v>356184</v>
      </c>
      <c r="S33" s="61">
        <v>323582</v>
      </c>
      <c r="T33" s="65">
        <v>0.10075344116792652</v>
      </c>
    </row>
    <row r="34" spans="2:20" x14ac:dyDescent="0.25">
      <c r="B34" s="61">
        <v>28</v>
      </c>
      <c r="C34" s="61">
        <v>415124</v>
      </c>
      <c r="D34" s="61">
        <v>287628</v>
      </c>
      <c r="E34" s="65">
        <v>0.44326699764974203</v>
      </c>
      <c r="F34" s="61"/>
      <c r="G34" s="61">
        <v>28</v>
      </c>
      <c r="H34" s="61">
        <v>363260</v>
      </c>
      <c r="I34" s="61">
        <v>328076</v>
      </c>
      <c r="J34" s="65">
        <v>0.10724344359233837</v>
      </c>
      <c r="K34" s="61"/>
      <c r="L34" s="61">
        <v>28</v>
      </c>
      <c r="M34" s="61">
        <v>539309</v>
      </c>
      <c r="N34" s="61">
        <v>431443</v>
      </c>
      <c r="O34" s="65">
        <v>0.25001216846721352</v>
      </c>
      <c r="P34" s="61"/>
      <c r="Q34" s="61">
        <v>28</v>
      </c>
      <c r="R34" s="61">
        <v>360626</v>
      </c>
      <c r="S34" s="61">
        <v>323582</v>
      </c>
      <c r="T34" s="65">
        <v>0.11448102799290442</v>
      </c>
    </row>
    <row r="35" spans="2:20" x14ac:dyDescent="0.25">
      <c r="B35" s="61">
        <v>29</v>
      </c>
      <c r="C35" s="61">
        <v>419957</v>
      </c>
      <c r="D35" s="61">
        <v>287628</v>
      </c>
      <c r="E35" s="65">
        <v>0.46006995146508683</v>
      </c>
      <c r="F35" s="61"/>
      <c r="G35" s="61">
        <v>29</v>
      </c>
      <c r="H35" s="61">
        <v>368659</v>
      </c>
      <c r="I35" s="61">
        <v>328076</v>
      </c>
      <c r="J35" s="65">
        <v>0.12369999634231092</v>
      </c>
      <c r="K35" s="61"/>
      <c r="L35" s="61">
        <v>29</v>
      </c>
      <c r="M35" s="61">
        <v>546422</v>
      </c>
      <c r="N35" s="61">
        <v>431443</v>
      </c>
      <c r="O35" s="65">
        <v>0.26649870318906554</v>
      </c>
      <c r="P35" s="61"/>
      <c r="Q35" s="61">
        <v>29</v>
      </c>
      <c r="R35" s="61">
        <v>364721</v>
      </c>
      <c r="S35" s="61">
        <v>323582</v>
      </c>
      <c r="T35" s="65">
        <v>0.12713624367239215</v>
      </c>
    </row>
    <row r="36" spans="2:20" x14ac:dyDescent="0.25">
      <c r="B36" s="61">
        <v>30</v>
      </c>
      <c r="C36" s="61">
        <v>406637</v>
      </c>
      <c r="D36" s="61">
        <v>287628</v>
      </c>
      <c r="E36" s="65">
        <v>0.41376013461832645</v>
      </c>
      <c r="F36" s="61"/>
      <c r="G36" s="61">
        <v>30</v>
      </c>
      <c r="H36" s="61">
        <v>357493</v>
      </c>
      <c r="I36" s="61">
        <v>328076</v>
      </c>
      <c r="J36" s="65">
        <v>8.9665199526938882E-2</v>
      </c>
      <c r="K36" s="61"/>
      <c r="L36" s="61">
        <v>30</v>
      </c>
      <c r="M36" s="61">
        <v>529667</v>
      </c>
      <c r="N36" s="61">
        <v>431443</v>
      </c>
      <c r="O36" s="65">
        <v>0.22766390925336602</v>
      </c>
      <c r="P36" s="61"/>
      <c r="Q36" s="61">
        <v>30</v>
      </c>
      <c r="R36" s="61">
        <v>354355</v>
      </c>
      <c r="S36" s="61">
        <v>323582</v>
      </c>
      <c r="T36" s="65">
        <v>9.5101087205097939E-2</v>
      </c>
    </row>
    <row r="37" spans="2:20" x14ac:dyDescent="0.25">
      <c r="B37" s="61">
        <v>31</v>
      </c>
      <c r="C37" s="61">
        <v>253291</v>
      </c>
      <c r="D37" s="61">
        <v>287628</v>
      </c>
      <c r="E37" s="65">
        <v>-0.1193798934735144</v>
      </c>
      <c r="F37" s="61"/>
      <c r="G37" s="61">
        <v>31</v>
      </c>
      <c r="H37" s="61">
        <v>223710</v>
      </c>
      <c r="I37" s="61">
        <v>328076</v>
      </c>
      <c r="J37" s="65">
        <v>-0.31811531474414467</v>
      </c>
      <c r="K37" s="61"/>
      <c r="L37" s="61">
        <v>31</v>
      </c>
      <c r="M37" s="61">
        <v>332403</v>
      </c>
      <c r="N37" s="61">
        <v>431443</v>
      </c>
      <c r="O37" s="65">
        <v>-0.22955523672883787</v>
      </c>
      <c r="P37" s="61"/>
      <c r="Q37" s="61">
        <v>31</v>
      </c>
      <c r="R37" s="61">
        <v>276005</v>
      </c>
      <c r="S37" s="61">
        <v>323582</v>
      </c>
      <c r="T37" s="65">
        <v>-0.14703228238900803</v>
      </c>
    </row>
    <row r="40" spans="2:20" x14ac:dyDescent="0.25">
      <c r="B40" s="61" t="s">
        <v>52</v>
      </c>
      <c r="C40" s="61" t="s">
        <v>50</v>
      </c>
      <c r="D40" s="61" t="s">
        <v>62</v>
      </c>
      <c r="E40" s="61"/>
      <c r="F40" s="61"/>
      <c r="G40" s="61" t="s">
        <v>52</v>
      </c>
      <c r="H40" s="61" t="s">
        <v>50</v>
      </c>
      <c r="I40" s="61" t="s">
        <v>63</v>
      </c>
      <c r="J40" s="61"/>
      <c r="K40" s="61"/>
      <c r="L40" s="61" t="s">
        <v>52</v>
      </c>
      <c r="M40" s="61" t="s">
        <v>50</v>
      </c>
      <c r="N40" s="61" t="s">
        <v>64</v>
      </c>
      <c r="O40" s="61"/>
      <c r="P40" s="61"/>
      <c r="Q40" s="61" t="s">
        <v>52</v>
      </c>
      <c r="R40" s="61" t="s">
        <v>50</v>
      </c>
      <c r="S40" s="61" t="s">
        <v>65</v>
      </c>
      <c r="T40" s="61"/>
    </row>
    <row r="41" spans="2:20" x14ac:dyDescent="0.25">
      <c r="B41" s="61" t="s">
        <v>54</v>
      </c>
      <c r="C41" s="61" t="s">
        <v>58</v>
      </c>
      <c r="D41" s="61" t="s">
        <v>56</v>
      </c>
      <c r="E41" s="61" t="s">
        <v>57</v>
      </c>
      <c r="F41" s="61"/>
      <c r="G41" s="61" t="s">
        <v>54</v>
      </c>
      <c r="H41" s="61" t="s">
        <v>58</v>
      </c>
      <c r="I41" s="61" t="s">
        <v>56</v>
      </c>
      <c r="J41" s="61" t="s">
        <v>57</v>
      </c>
      <c r="K41" s="61"/>
      <c r="L41" s="61" t="s">
        <v>54</v>
      </c>
      <c r="M41" s="61" t="s">
        <v>66</v>
      </c>
      <c r="N41" s="61" t="s">
        <v>56</v>
      </c>
      <c r="O41" s="61" t="s">
        <v>66</v>
      </c>
      <c r="P41" s="61"/>
      <c r="Q41" s="61" t="s">
        <v>54</v>
      </c>
      <c r="R41" s="61" t="s">
        <v>66</v>
      </c>
      <c r="S41" s="61" t="s">
        <v>56</v>
      </c>
      <c r="T41" s="61" t="s">
        <v>66</v>
      </c>
    </row>
    <row r="42" spans="2:20" x14ac:dyDescent="0.25">
      <c r="B42" s="61" t="s">
        <v>4</v>
      </c>
      <c r="C42" s="61" t="s">
        <v>60</v>
      </c>
      <c r="D42" s="61" t="s">
        <v>61</v>
      </c>
      <c r="E42" s="61" t="s">
        <v>24</v>
      </c>
      <c r="F42" s="61"/>
      <c r="G42" s="61" t="s">
        <v>4</v>
      </c>
      <c r="H42" s="61" t="s">
        <v>60</v>
      </c>
      <c r="I42" s="61" t="s">
        <v>61</v>
      </c>
      <c r="J42" s="61" t="s">
        <v>24</v>
      </c>
      <c r="K42" s="61"/>
      <c r="L42" s="61" t="s">
        <v>4</v>
      </c>
      <c r="M42" s="61" t="s">
        <v>60</v>
      </c>
      <c r="N42" s="61" t="s">
        <v>61</v>
      </c>
      <c r="O42" s="61" t="s">
        <v>24</v>
      </c>
      <c r="P42" s="61"/>
      <c r="Q42" s="61" t="s">
        <v>4</v>
      </c>
      <c r="R42" s="61" t="s">
        <v>60</v>
      </c>
      <c r="S42" s="61" t="s">
        <v>61</v>
      </c>
      <c r="T42" s="61" t="s">
        <v>24</v>
      </c>
    </row>
    <row r="43" spans="2:20" x14ac:dyDescent="0.25">
      <c r="B43" s="61">
        <v>1</v>
      </c>
      <c r="C43" s="61">
        <v>979859</v>
      </c>
      <c r="D43" s="61">
        <v>798968</v>
      </c>
      <c r="E43" s="65">
        <v>0.22640581349941424</v>
      </c>
      <c r="F43" s="61"/>
      <c r="G43" s="61">
        <v>1</v>
      </c>
      <c r="H43" s="61">
        <v>232656</v>
      </c>
      <c r="I43" s="61">
        <v>199742</v>
      </c>
      <c r="J43" s="65">
        <v>0.16478256951467393</v>
      </c>
      <c r="K43" s="61"/>
      <c r="L43" s="61">
        <v>1</v>
      </c>
      <c r="M43" s="61">
        <v>1133923</v>
      </c>
      <c r="N43" s="61">
        <v>879561</v>
      </c>
      <c r="O43" s="65">
        <v>0.289191994642782</v>
      </c>
      <c r="P43" s="61"/>
      <c r="Q43" s="61">
        <v>1</v>
      </c>
      <c r="R43" s="61">
        <v>1242531</v>
      </c>
      <c r="S43" s="61">
        <v>1005213</v>
      </c>
      <c r="T43" s="65">
        <v>0.23608727702486937</v>
      </c>
    </row>
    <row r="44" spans="2:20" x14ac:dyDescent="0.25">
      <c r="B44" s="61">
        <v>2</v>
      </c>
      <c r="C44" s="61">
        <v>930240</v>
      </c>
      <c r="D44" s="61">
        <v>798968</v>
      </c>
      <c r="E44" s="65">
        <v>0.1643019495148742</v>
      </c>
      <c r="F44" s="61"/>
      <c r="G44" s="61">
        <v>2</v>
      </c>
      <c r="H44" s="61">
        <v>261176</v>
      </c>
      <c r="I44" s="61">
        <v>199742</v>
      </c>
      <c r="J44" s="65">
        <v>0.30756676112184717</v>
      </c>
      <c r="K44" s="61"/>
      <c r="L44" s="61">
        <v>2</v>
      </c>
      <c r="M44" s="61">
        <v>1169726</v>
      </c>
      <c r="N44" s="61">
        <v>879561</v>
      </c>
      <c r="O44" s="65">
        <v>0.32989752842611259</v>
      </c>
      <c r="P44" s="61"/>
      <c r="Q44" s="61">
        <v>2</v>
      </c>
      <c r="R44" s="61">
        <v>1283474</v>
      </c>
      <c r="S44" s="61">
        <v>1005213</v>
      </c>
      <c r="T44" s="65">
        <v>0.2768179480368837</v>
      </c>
    </row>
    <row r="45" spans="2:20" x14ac:dyDescent="0.25">
      <c r="B45" s="61">
        <v>3</v>
      </c>
      <c r="C45" s="61">
        <v>895162</v>
      </c>
      <c r="D45" s="61">
        <v>798968</v>
      </c>
      <c r="E45" s="65">
        <v>0.12039781317900092</v>
      </c>
      <c r="F45" s="61"/>
      <c r="G45" s="61">
        <v>3</v>
      </c>
      <c r="H45" s="61">
        <v>213534</v>
      </c>
      <c r="I45" s="61">
        <v>199742</v>
      </c>
      <c r="J45" s="65">
        <v>6.9049073304562891E-2</v>
      </c>
      <c r="K45" s="61"/>
      <c r="L45" s="61">
        <v>3</v>
      </c>
      <c r="M45" s="61">
        <v>951914</v>
      </c>
      <c r="N45" s="61">
        <v>879561</v>
      </c>
      <c r="O45" s="65">
        <v>8.2260354881582967E-2</v>
      </c>
      <c r="P45" s="61"/>
      <c r="Q45" s="61">
        <v>3</v>
      </c>
      <c r="R45" s="61">
        <v>1047376</v>
      </c>
      <c r="S45" s="61">
        <v>1005213</v>
      </c>
      <c r="T45" s="65">
        <v>4.1944344134029303E-2</v>
      </c>
    </row>
    <row r="46" spans="2:20" x14ac:dyDescent="0.25">
      <c r="B46" s="61">
        <v>4</v>
      </c>
      <c r="C46" s="61">
        <v>649984</v>
      </c>
      <c r="D46" s="61">
        <v>798968</v>
      </c>
      <c r="E46" s="65">
        <v>-0.18647054700563728</v>
      </c>
      <c r="F46" s="61"/>
      <c r="G46" s="61">
        <v>4</v>
      </c>
      <c r="H46" s="61">
        <v>179180</v>
      </c>
      <c r="I46" s="61">
        <v>199742</v>
      </c>
      <c r="J46" s="65">
        <v>-0.10294279620710717</v>
      </c>
      <c r="K46" s="61"/>
      <c r="L46" s="61">
        <v>4</v>
      </c>
      <c r="M46" s="61">
        <v>892243</v>
      </c>
      <c r="N46" s="61">
        <v>879561</v>
      </c>
      <c r="O46" s="65">
        <v>1.4418556529905259E-2</v>
      </c>
      <c r="P46" s="61"/>
      <c r="Q46" s="61">
        <v>4</v>
      </c>
      <c r="R46" s="61">
        <v>949815</v>
      </c>
      <c r="S46" s="61">
        <v>1005213</v>
      </c>
      <c r="T46" s="65">
        <v>-5.5110707879822488E-2</v>
      </c>
    </row>
    <row r="47" spans="2:20" x14ac:dyDescent="0.25">
      <c r="B47" s="61">
        <v>5</v>
      </c>
      <c r="C47" s="61">
        <v>919297</v>
      </c>
      <c r="D47" s="61">
        <v>798968</v>
      </c>
      <c r="E47" s="65">
        <v>0.15060553113516437</v>
      </c>
      <c r="F47" s="61"/>
      <c r="G47" s="61">
        <v>5</v>
      </c>
      <c r="H47" s="61">
        <v>257535</v>
      </c>
      <c r="I47" s="61">
        <v>199742</v>
      </c>
      <c r="J47" s="65">
        <v>0.28933824633777572</v>
      </c>
      <c r="K47" s="61"/>
      <c r="L47" s="61">
        <v>5</v>
      </c>
      <c r="M47" s="61">
        <v>1187323</v>
      </c>
      <c r="N47" s="61">
        <v>879561</v>
      </c>
      <c r="O47" s="65">
        <v>0.3499040998861932</v>
      </c>
      <c r="P47" s="61"/>
      <c r="Q47" s="61">
        <v>5</v>
      </c>
      <c r="R47" s="61">
        <v>1286618</v>
      </c>
      <c r="S47" s="61">
        <v>1005213</v>
      </c>
      <c r="T47" s="65">
        <v>0.27994564336115829</v>
      </c>
    </row>
    <row r="48" spans="2:20" x14ac:dyDescent="0.25">
      <c r="B48" s="61">
        <v>6</v>
      </c>
      <c r="C48" s="61">
        <v>875037</v>
      </c>
      <c r="D48" s="61">
        <v>798968</v>
      </c>
      <c r="E48" s="65">
        <v>9.5209069699912885E-2</v>
      </c>
      <c r="F48" s="61"/>
      <c r="G48" s="61">
        <v>6</v>
      </c>
      <c r="H48" s="61">
        <v>245649</v>
      </c>
      <c r="I48" s="61">
        <v>199742</v>
      </c>
      <c r="J48" s="65">
        <v>0.22983148261257022</v>
      </c>
      <c r="K48" s="61"/>
      <c r="L48" s="61">
        <v>6</v>
      </c>
      <c r="M48" s="61">
        <v>1115315</v>
      </c>
      <c r="N48" s="61">
        <v>879561</v>
      </c>
      <c r="O48" s="65">
        <v>0.26803598613399182</v>
      </c>
      <c r="P48" s="61"/>
      <c r="Q48" s="61">
        <v>6</v>
      </c>
      <c r="R48" s="61">
        <v>1218175</v>
      </c>
      <c r="S48" s="61">
        <v>1005213</v>
      </c>
      <c r="T48" s="65">
        <v>0.21185758640208593</v>
      </c>
    </row>
    <row r="49" spans="2:20" x14ac:dyDescent="0.25">
      <c r="B49" s="61">
        <v>7</v>
      </c>
      <c r="C49" s="61">
        <v>925751</v>
      </c>
      <c r="D49" s="61">
        <v>798968</v>
      </c>
      <c r="E49" s="65">
        <v>0.1586834516526319</v>
      </c>
      <c r="F49" s="61"/>
      <c r="G49" s="61">
        <v>7</v>
      </c>
      <c r="H49" s="61">
        <v>258414</v>
      </c>
      <c r="I49" s="61">
        <v>199742</v>
      </c>
      <c r="J49" s="65">
        <v>0.29373892321094214</v>
      </c>
      <c r="K49" s="61"/>
      <c r="L49" s="61">
        <v>7</v>
      </c>
      <c r="M49" s="61">
        <v>1186230</v>
      </c>
      <c r="N49" s="61">
        <v>879561</v>
      </c>
      <c r="O49" s="65">
        <v>0.34866143451107995</v>
      </c>
      <c r="P49" s="61"/>
      <c r="Q49" s="61">
        <v>7</v>
      </c>
      <c r="R49" s="61">
        <v>1298875</v>
      </c>
      <c r="S49" s="61">
        <v>1005213</v>
      </c>
      <c r="T49" s="65">
        <v>0.29213907898127062</v>
      </c>
    </row>
    <row r="50" spans="2:20" x14ac:dyDescent="0.25">
      <c r="B50" s="61">
        <v>8</v>
      </c>
      <c r="C50" s="61">
        <v>776121</v>
      </c>
      <c r="D50" s="61">
        <v>798968</v>
      </c>
      <c r="E50" s="65">
        <v>-2.8595638373501816E-2</v>
      </c>
      <c r="F50" s="61"/>
      <c r="G50" s="61">
        <v>8</v>
      </c>
      <c r="H50" s="61">
        <v>219608</v>
      </c>
      <c r="I50" s="61">
        <v>199742</v>
      </c>
      <c r="J50" s="65">
        <v>9.9458301208559044E-2</v>
      </c>
      <c r="K50" s="61"/>
      <c r="L50" s="61">
        <v>8</v>
      </c>
      <c r="M50" s="61">
        <v>941678</v>
      </c>
      <c r="N50" s="61">
        <v>879561</v>
      </c>
      <c r="O50" s="65">
        <v>7.0622731112452694E-2</v>
      </c>
      <c r="P50" s="61"/>
      <c r="Q50" s="61">
        <v>8</v>
      </c>
      <c r="R50" s="61">
        <v>1040356</v>
      </c>
      <c r="S50" s="61">
        <v>1005213</v>
      </c>
      <c r="T50" s="65">
        <v>3.4960749612271233E-2</v>
      </c>
    </row>
    <row r="51" spans="2:20" x14ac:dyDescent="0.25">
      <c r="B51" s="61">
        <v>9</v>
      </c>
      <c r="C51" s="61">
        <v>181569</v>
      </c>
      <c r="D51" s="61">
        <v>798968</v>
      </c>
      <c r="E51" s="65">
        <v>-0.77274559181343938</v>
      </c>
      <c r="F51" s="61"/>
      <c r="G51" s="61">
        <v>9</v>
      </c>
      <c r="H51" s="61">
        <v>49712</v>
      </c>
      <c r="I51" s="61">
        <v>199742</v>
      </c>
      <c r="J51" s="65">
        <v>-0.75111894343703378</v>
      </c>
      <c r="K51" s="61"/>
      <c r="L51" s="61">
        <v>9</v>
      </c>
      <c r="M51" s="61">
        <v>160811</v>
      </c>
      <c r="N51" s="61">
        <v>879561</v>
      </c>
      <c r="O51" s="65">
        <v>-0.81716901954497756</v>
      </c>
      <c r="P51" s="61"/>
      <c r="Q51" s="61">
        <v>9</v>
      </c>
      <c r="R51" s="61">
        <v>215128</v>
      </c>
      <c r="S51" s="61">
        <v>1005213</v>
      </c>
      <c r="T51" s="65">
        <v>-0.78598764639932039</v>
      </c>
    </row>
    <row r="52" spans="2:20" x14ac:dyDescent="0.25">
      <c r="B52" s="61">
        <v>10</v>
      </c>
      <c r="C52" s="61">
        <v>368300</v>
      </c>
      <c r="D52" s="61">
        <v>798968</v>
      </c>
      <c r="E52" s="65">
        <v>-0.53903034915040404</v>
      </c>
      <c r="F52" s="61"/>
      <c r="G52" s="61">
        <v>10</v>
      </c>
      <c r="H52" s="61">
        <v>102716</v>
      </c>
      <c r="I52" s="61">
        <v>199742</v>
      </c>
      <c r="J52" s="65">
        <v>-0.48575662604760139</v>
      </c>
      <c r="K52" s="61"/>
      <c r="L52" s="61">
        <v>10</v>
      </c>
      <c r="M52" s="61">
        <v>390130</v>
      </c>
      <c r="N52" s="61">
        <v>879561</v>
      </c>
      <c r="O52" s="65">
        <v>-0.55644918317205971</v>
      </c>
      <c r="P52" s="61"/>
      <c r="Q52" s="61">
        <v>10</v>
      </c>
      <c r="R52" s="61">
        <v>454275</v>
      </c>
      <c r="S52" s="61">
        <v>1005213</v>
      </c>
      <c r="T52" s="65">
        <v>-0.54808085450546307</v>
      </c>
    </row>
    <row r="53" spans="2:20" x14ac:dyDescent="0.25">
      <c r="B53" s="61">
        <v>11</v>
      </c>
      <c r="C53" s="61">
        <v>224900</v>
      </c>
      <c r="D53" s="61">
        <v>798968</v>
      </c>
      <c r="E53" s="65">
        <v>-0.71851188032562008</v>
      </c>
      <c r="F53" s="61"/>
      <c r="G53" s="61">
        <v>11</v>
      </c>
      <c r="H53" s="61">
        <v>60842</v>
      </c>
      <c r="I53" s="61">
        <v>199742</v>
      </c>
      <c r="J53" s="65">
        <v>-0.69539706221025122</v>
      </c>
      <c r="K53" s="61"/>
      <c r="L53" s="61">
        <v>11</v>
      </c>
      <c r="M53" s="61">
        <v>256856</v>
      </c>
      <c r="N53" s="61">
        <v>879561</v>
      </c>
      <c r="O53" s="65">
        <v>-0.7079724999175725</v>
      </c>
      <c r="P53" s="61"/>
      <c r="Q53" s="61">
        <v>11</v>
      </c>
      <c r="R53" s="61">
        <v>289049</v>
      </c>
      <c r="S53" s="61">
        <v>1005213</v>
      </c>
      <c r="T53" s="65">
        <v>-0.71244999815959409</v>
      </c>
    </row>
    <row r="54" spans="2:20" x14ac:dyDescent="0.25">
      <c r="B54" s="61">
        <v>12</v>
      </c>
      <c r="C54" s="61">
        <v>0</v>
      </c>
      <c r="D54" s="61">
        <v>798968</v>
      </c>
      <c r="E54" s="65">
        <v>-1</v>
      </c>
      <c r="F54" s="61"/>
      <c r="G54" s="61">
        <v>12</v>
      </c>
      <c r="H54" s="61">
        <v>0</v>
      </c>
      <c r="I54" s="61">
        <v>199742</v>
      </c>
      <c r="J54" s="65">
        <v>-1</v>
      </c>
      <c r="K54" s="61"/>
      <c r="L54" s="61">
        <v>12</v>
      </c>
      <c r="M54" s="61">
        <v>0</v>
      </c>
      <c r="N54" s="61">
        <v>879561</v>
      </c>
      <c r="O54" s="65">
        <v>-1</v>
      </c>
      <c r="P54" s="61"/>
      <c r="Q54" s="61">
        <v>12</v>
      </c>
      <c r="R54" s="61">
        <v>0</v>
      </c>
      <c r="S54" s="61">
        <v>1005213</v>
      </c>
      <c r="T54" s="65">
        <v>-1</v>
      </c>
    </row>
    <row r="55" spans="2:20" x14ac:dyDescent="0.25">
      <c r="B55" s="61">
        <v>13</v>
      </c>
      <c r="C55" s="61">
        <v>431134</v>
      </c>
      <c r="D55" s="61">
        <v>798968</v>
      </c>
      <c r="E55" s="65">
        <v>-0.46038639845400564</v>
      </c>
      <c r="F55" s="61"/>
      <c r="G55" s="61">
        <v>13</v>
      </c>
      <c r="H55" s="61">
        <v>40872</v>
      </c>
      <c r="I55" s="61">
        <v>199742</v>
      </c>
      <c r="J55" s="65">
        <v>-0.79537603508526</v>
      </c>
      <c r="K55" s="61"/>
      <c r="L55" s="61">
        <v>13</v>
      </c>
      <c r="M55" s="61">
        <v>214179</v>
      </c>
      <c r="N55" s="61">
        <v>879561</v>
      </c>
      <c r="O55" s="65">
        <v>-0.75649329608747995</v>
      </c>
      <c r="P55" s="61"/>
      <c r="Q55" s="61">
        <v>13</v>
      </c>
      <c r="R55" s="61">
        <v>230493</v>
      </c>
      <c r="S55" s="61">
        <v>1005213</v>
      </c>
      <c r="T55" s="65">
        <v>-0.77070232876017319</v>
      </c>
    </row>
    <row r="56" spans="2:20" x14ac:dyDescent="0.25">
      <c r="B56" s="61">
        <v>14</v>
      </c>
      <c r="C56" s="61">
        <v>852570</v>
      </c>
      <c r="D56" s="61">
        <v>798968</v>
      </c>
      <c r="E56" s="65">
        <v>6.708904486787956E-2</v>
      </c>
      <c r="F56" s="61"/>
      <c r="G56" s="61">
        <v>14</v>
      </c>
      <c r="H56" s="61">
        <v>233930</v>
      </c>
      <c r="I56" s="61">
        <v>199742</v>
      </c>
      <c r="J56" s="65">
        <v>0.17116079742868301</v>
      </c>
      <c r="K56" s="61"/>
      <c r="L56" s="61">
        <v>14</v>
      </c>
      <c r="M56" s="61">
        <v>1027271</v>
      </c>
      <c r="N56" s="61">
        <v>879561</v>
      </c>
      <c r="O56" s="65">
        <v>0.16793604991581026</v>
      </c>
      <c r="P56" s="61"/>
      <c r="Q56" s="61">
        <v>14</v>
      </c>
      <c r="R56" s="61">
        <v>1133779</v>
      </c>
      <c r="S56" s="61">
        <v>1005213</v>
      </c>
      <c r="T56" s="65">
        <v>0.12789926115161662</v>
      </c>
    </row>
    <row r="57" spans="2:20" x14ac:dyDescent="0.25">
      <c r="B57" s="61">
        <v>15</v>
      </c>
      <c r="C57" s="61">
        <v>269899</v>
      </c>
      <c r="D57" s="61">
        <v>798968</v>
      </c>
      <c r="E57" s="65">
        <v>-0.66219047571367062</v>
      </c>
      <c r="F57" s="61"/>
      <c r="G57" s="61">
        <v>15</v>
      </c>
      <c r="H57" s="61">
        <v>73383</v>
      </c>
      <c r="I57" s="61">
        <v>199742</v>
      </c>
      <c r="J57" s="65">
        <v>-0.63261106827807867</v>
      </c>
      <c r="K57" s="61"/>
      <c r="L57" s="61">
        <v>15</v>
      </c>
      <c r="M57" s="61">
        <v>279647</v>
      </c>
      <c r="N57" s="61">
        <v>879561</v>
      </c>
      <c r="O57" s="65">
        <v>-0.68206070983138178</v>
      </c>
      <c r="P57" s="61"/>
      <c r="Q57" s="61">
        <v>15</v>
      </c>
      <c r="R57" s="61">
        <v>325445</v>
      </c>
      <c r="S57" s="61">
        <v>1005213</v>
      </c>
      <c r="T57" s="65">
        <v>-0.67624274656217143</v>
      </c>
    </row>
    <row r="58" spans="2:20" x14ac:dyDescent="0.25">
      <c r="B58" s="61">
        <v>16</v>
      </c>
      <c r="C58" s="61">
        <v>884140</v>
      </c>
      <c r="D58" s="61">
        <v>798968</v>
      </c>
      <c r="E58" s="65">
        <v>0.10660251724724895</v>
      </c>
      <c r="F58" s="61"/>
      <c r="G58" s="61">
        <v>16</v>
      </c>
      <c r="H58" s="61">
        <v>252658</v>
      </c>
      <c r="I58" s="61">
        <v>199742</v>
      </c>
      <c r="J58" s="65">
        <v>0.26492174905628263</v>
      </c>
      <c r="K58" s="61"/>
      <c r="L58" s="61">
        <v>16</v>
      </c>
      <c r="M58" s="61">
        <v>978938</v>
      </c>
      <c r="N58" s="61">
        <v>879561</v>
      </c>
      <c r="O58" s="65">
        <v>0.11298477308566432</v>
      </c>
      <c r="P58" s="61"/>
      <c r="Q58" s="61">
        <v>16</v>
      </c>
      <c r="R58" s="61">
        <v>1212739</v>
      </c>
      <c r="S58" s="61">
        <v>1005213</v>
      </c>
      <c r="T58" s="65">
        <v>0.20644977731087838</v>
      </c>
    </row>
    <row r="59" spans="2:20" x14ac:dyDescent="0.25">
      <c r="B59" s="61">
        <v>17</v>
      </c>
      <c r="C59" s="61">
        <v>784121</v>
      </c>
      <c r="D59" s="61">
        <v>798968</v>
      </c>
      <c r="E59" s="65">
        <v>-1.8582721711007201E-2</v>
      </c>
      <c r="F59" s="61"/>
      <c r="G59" s="61">
        <v>17</v>
      </c>
      <c r="H59" s="61">
        <v>221057</v>
      </c>
      <c r="I59" s="61">
        <v>199742</v>
      </c>
      <c r="J59" s="65">
        <v>0.10671265933053639</v>
      </c>
      <c r="K59" s="61"/>
      <c r="L59" s="61">
        <v>17</v>
      </c>
      <c r="M59" s="61">
        <v>0</v>
      </c>
      <c r="N59" s="61">
        <v>879561</v>
      </c>
      <c r="O59" s="65">
        <v>-1</v>
      </c>
      <c r="P59" s="61"/>
      <c r="Q59" s="61">
        <v>17</v>
      </c>
      <c r="R59" s="61">
        <v>1114950</v>
      </c>
      <c r="S59" s="61">
        <v>1005213</v>
      </c>
      <c r="T59" s="65">
        <v>0.10916790769717463</v>
      </c>
    </row>
    <row r="60" spans="2:20" x14ac:dyDescent="0.25">
      <c r="B60" s="61">
        <v>18</v>
      </c>
      <c r="C60" s="61">
        <v>960221</v>
      </c>
      <c r="D60" s="61">
        <v>798968</v>
      </c>
      <c r="E60" s="65">
        <v>0.20182660632215557</v>
      </c>
      <c r="F60" s="61"/>
      <c r="G60" s="61">
        <v>18</v>
      </c>
      <c r="H60" s="61">
        <v>265134</v>
      </c>
      <c r="I60" s="61">
        <v>199742</v>
      </c>
      <c r="J60" s="65">
        <v>0.32738232319692401</v>
      </c>
      <c r="K60" s="61"/>
      <c r="L60" s="61">
        <v>18</v>
      </c>
      <c r="M60" s="61">
        <v>0</v>
      </c>
      <c r="N60" s="61">
        <v>879561</v>
      </c>
      <c r="O60" s="65">
        <v>-1</v>
      </c>
      <c r="P60" s="61"/>
      <c r="Q60" s="61">
        <v>18</v>
      </c>
      <c r="R60" s="61">
        <v>1312671</v>
      </c>
      <c r="S60" s="61">
        <v>1005213</v>
      </c>
      <c r="T60" s="65">
        <v>0.3058635334003838</v>
      </c>
    </row>
    <row r="61" spans="2:20" x14ac:dyDescent="0.25">
      <c r="B61" s="61">
        <v>19</v>
      </c>
      <c r="C61" s="61">
        <v>932964</v>
      </c>
      <c r="D61" s="61">
        <v>798968</v>
      </c>
      <c r="E61" s="65">
        <v>0.16771134763845361</v>
      </c>
      <c r="F61" s="61"/>
      <c r="G61" s="61">
        <v>19</v>
      </c>
      <c r="H61" s="61">
        <v>256160</v>
      </c>
      <c r="I61" s="61">
        <v>199742</v>
      </c>
      <c r="J61" s="65">
        <v>0.28245436613231067</v>
      </c>
      <c r="K61" s="61"/>
      <c r="L61" s="61">
        <v>19</v>
      </c>
      <c r="M61" s="61">
        <v>0</v>
      </c>
      <c r="N61" s="61">
        <v>879561</v>
      </c>
      <c r="O61" s="65">
        <v>-1</v>
      </c>
      <c r="P61" s="61"/>
      <c r="Q61" s="61">
        <v>19</v>
      </c>
      <c r="R61" s="61">
        <v>1272194</v>
      </c>
      <c r="S61" s="61">
        <v>1005213</v>
      </c>
      <c r="T61" s="65">
        <v>0.26559644572841778</v>
      </c>
    </row>
    <row r="62" spans="2:20" x14ac:dyDescent="0.25">
      <c r="B62" s="61">
        <v>20</v>
      </c>
      <c r="C62" s="61">
        <v>894395</v>
      </c>
      <c r="D62" s="61">
        <v>798968</v>
      </c>
      <c r="E62" s="65">
        <v>0.11943782479398424</v>
      </c>
      <c r="F62" s="61"/>
      <c r="G62" s="61">
        <v>20</v>
      </c>
      <c r="H62" s="61">
        <v>240334</v>
      </c>
      <c r="I62" s="61">
        <v>199742</v>
      </c>
      <c r="J62" s="65">
        <v>0.20322215658199078</v>
      </c>
      <c r="K62" s="61"/>
      <c r="L62" s="61">
        <v>20</v>
      </c>
      <c r="M62" s="61">
        <v>0</v>
      </c>
      <c r="N62" s="61">
        <v>879561</v>
      </c>
      <c r="O62" s="65">
        <v>-1</v>
      </c>
      <c r="P62" s="61"/>
      <c r="Q62" s="61">
        <v>20</v>
      </c>
      <c r="R62" s="61">
        <v>1146569</v>
      </c>
      <c r="S62" s="61">
        <v>1005213</v>
      </c>
      <c r="T62" s="65">
        <v>0.14062293265208467</v>
      </c>
    </row>
    <row r="63" spans="2:20" x14ac:dyDescent="0.25">
      <c r="B63" s="61">
        <v>21</v>
      </c>
      <c r="C63" s="61">
        <v>943645</v>
      </c>
      <c r="D63" s="61">
        <v>798968</v>
      </c>
      <c r="E63" s="65">
        <v>0.18107984299746674</v>
      </c>
      <c r="F63" s="61"/>
      <c r="G63" s="61">
        <v>21</v>
      </c>
      <c r="H63" s="61">
        <v>260187</v>
      </c>
      <c r="I63" s="61">
        <v>199742</v>
      </c>
      <c r="J63" s="65">
        <v>0.30261537383224357</v>
      </c>
      <c r="K63" s="61"/>
      <c r="L63" s="61">
        <v>21</v>
      </c>
      <c r="M63" s="61">
        <v>0</v>
      </c>
      <c r="N63" s="61">
        <v>879561</v>
      </c>
      <c r="O63" s="65">
        <v>-1</v>
      </c>
      <c r="P63" s="61"/>
      <c r="Q63" s="61">
        <v>21</v>
      </c>
      <c r="R63" s="61">
        <v>1264725</v>
      </c>
      <c r="S63" s="61">
        <v>1005213</v>
      </c>
      <c r="T63" s="65">
        <v>0.25816617970519679</v>
      </c>
    </row>
    <row r="64" spans="2:20" x14ac:dyDescent="0.25">
      <c r="B64" s="61">
        <v>22</v>
      </c>
      <c r="C64" s="61">
        <v>825457</v>
      </c>
      <c r="D64" s="61">
        <v>798968</v>
      </c>
      <c r="E64" s="65">
        <v>3.315401868410249E-2</v>
      </c>
      <c r="F64" s="61"/>
      <c r="G64" s="61">
        <v>22</v>
      </c>
      <c r="H64" s="61">
        <v>224618</v>
      </c>
      <c r="I64" s="61">
        <v>199742</v>
      </c>
      <c r="J64" s="65">
        <v>0.12454065744810806</v>
      </c>
      <c r="K64" s="61"/>
      <c r="L64" s="61">
        <v>22</v>
      </c>
      <c r="M64" s="61">
        <v>0</v>
      </c>
      <c r="N64" s="61">
        <v>879561</v>
      </c>
      <c r="O64" s="65">
        <v>-1</v>
      </c>
      <c r="P64" s="61"/>
      <c r="Q64" s="61">
        <v>22</v>
      </c>
      <c r="R64" s="61">
        <v>1029170</v>
      </c>
      <c r="S64" s="61">
        <v>1005213</v>
      </c>
      <c r="T64" s="65">
        <v>2.383275982304248E-2</v>
      </c>
    </row>
    <row r="65" spans="2:20" x14ac:dyDescent="0.25">
      <c r="B65" s="61">
        <v>23</v>
      </c>
      <c r="C65" s="61">
        <v>647000</v>
      </c>
      <c r="D65" s="61">
        <v>798968</v>
      </c>
      <c r="E65" s="65">
        <v>-0.19020536492074777</v>
      </c>
      <c r="F65" s="61"/>
      <c r="G65" s="61">
        <v>23</v>
      </c>
      <c r="H65" s="61">
        <v>184821</v>
      </c>
      <c r="I65" s="61">
        <v>199742</v>
      </c>
      <c r="J65" s="65">
        <v>-7.4701364760541095E-2</v>
      </c>
      <c r="K65" s="61"/>
      <c r="L65" s="61">
        <v>23</v>
      </c>
      <c r="M65" s="61">
        <v>0</v>
      </c>
      <c r="N65" s="61">
        <v>879561</v>
      </c>
      <c r="O65" s="65">
        <v>-1</v>
      </c>
      <c r="P65" s="61"/>
      <c r="Q65" s="61">
        <v>23</v>
      </c>
      <c r="R65" s="61">
        <v>867093</v>
      </c>
      <c r="S65" s="61">
        <v>1005213</v>
      </c>
      <c r="T65" s="65">
        <v>-0.13740371443664179</v>
      </c>
    </row>
    <row r="66" spans="2:20" x14ac:dyDescent="0.25">
      <c r="B66" s="61">
        <v>24</v>
      </c>
      <c r="C66" s="61">
        <v>492806</v>
      </c>
      <c r="D66" s="61">
        <v>798968</v>
      </c>
      <c r="E66" s="65">
        <v>-0.38319682390283466</v>
      </c>
      <c r="F66" s="61"/>
      <c r="G66" s="61">
        <v>24</v>
      </c>
      <c r="H66" s="61">
        <v>133669</v>
      </c>
      <c r="I66" s="61">
        <v>199742</v>
      </c>
      <c r="J66" s="65">
        <v>-0.33079172132050344</v>
      </c>
      <c r="K66" s="61"/>
      <c r="L66" s="61">
        <v>24</v>
      </c>
      <c r="M66" s="61">
        <v>0</v>
      </c>
      <c r="N66" s="61">
        <v>879561</v>
      </c>
      <c r="O66" s="65">
        <v>-1</v>
      </c>
      <c r="P66" s="61"/>
      <c r="Q66" s="61">
        <v>24</v>
      </c>
      <c r="R66" s="61">
        <v>644114</v>
      </c>
      <c r="S66" s="61">
        <v>1005213</v>
      </c>
      <c r="T66" s="65">
        <v>-0.35922635302169786</v>
      </c>
    </row>
    <row r="67" spans="2:20" x14ac:dyDescent="0.25">
      <c r="B67" s="61">
        <v>25</v>
      </c>
      <c r="C67" s="61">
        <v>873853</v>
      </c>
      <c r="D67" s="61">
        <v>798968</v>
      </c>
      <c r="E67" s="65">
        <v>9.3727158033863681E-2</v>
      </c>
      <c r="F67" s="61"/>
      <c r="G67" s="61">
        <v>25</v>
      </c>
      <c r="H67" s="61">
        <v>228267</v>
      </c>
      <c r="I67" s="61">
        <v>199742</v>
      </c>
      <c r="J67" s="65">
        <v>0.1428092238988295</v>
      </c>
      <c r="K67" s="61"/>
      <c r="L67" s="61">
        <v>25</v>
      </c>
      <c r="M67" s="61">
        <v>0</v>
      </c>
      <c r="N67" s="61">
        <v>879561</v>
      </c>
      <c r="O67" s="65">
        <v>-1</v>
      </c>
      <c r="P67" s="61"/>
      <c r="Q67" s="61">
        <v>25</v>
      </c>
      <c r="R67" s="61">
        <v>1092569</v>
      </c>
      <c r="S67" s="61">
        <v>1005213</v>
      </c>
      <c r="T67" s="65">
        <v>8.6902974792407175E-2</v>
      </c>
    </row>
    <row r="68" spans="2:20" x14ac:dyDescent="0.25">
      <c r="B68" s="61">
        <v>26</v>
      </c>
      <c r="C68" s="61">
        <v>948925</v>
      </c>
      <c r="D68" s="61">
        <v>798968</v>
      </c>
      <c r="E68" s="65">
        <v>0.18768836799471317</v>
      </c>
      <c r="F68" s="61"/>
      <c r="G68" s="61">
        <v>26</v>
      </c>
      <c r="H68" s="61">
        <v>191182</v>
      </c>
      <c r="I68" s="61">
        <v>199742</v>
      </c>
      <c r="J68" s="65">
        <v>-4.2855283315476965E-2</v>
      </c>
      <c r="K68" s="61"/>
      <c r="L68" s="61">
        <v>26</v>
      </c>
      <c r="M68" s="61">
        <v>0</v>
      </c>
      <c r="N68" s="61">
        <v>879561</v>
      </c>
      <c r="O68" s="65">
        <v>-1</v>
      </c>
      <c r="P68" s="61"/>
      <c r="Q68" s="61">
        <v>26</v>
      </c>
      <c r="R68" s="61">
        <v>865382</v>
      </c>
      <c r="S68" s="61">
        <v>1005213</v>
      </c>
      <c r="T68" s="65">
        <v>-0.13910584124956601</v>
      </c>
    </row>
    <row r="69" spans="2:20" x14ac:dyDescent="0.25">
      <c r="B69" s="61">
        <v>27</v>
      </c>
      <c r="C69" s="61">
        <v>931422</v>
      </c>
      <c r="D69" s="61">
        <v>798968</v>
      </c>
      <c r="E69" s="65">
        <v>0.16578135795175777</v>
      </c>
      <c r="F69" s="61"/>
      <c r="G69" s="61">
        <v>27</v>
      </c>
      <c r="H69" s="61">
        <v>260148</v>
      </c>
      <c r="I69" s="61">
        <v>199742</v>
      </c>
      <c r="J69" s="65">
        <v>0.30242012195732493</v>
      </c>
      <c r="K69" s="61"/>
      <c r="L69" s="61">
        <v>27</v>
      </c>
      <c r="M69" s="61">
        <v>0</v>
      </c>
      <c r="N69" s="61">
        <v>879561</v>
      </c>
      <c r="O69" s="65">
        <v>-1</v>
      </c>
      <c r="P69" s="61"/>
      <c r="Q69" s="61">
        <v>27</v>
      </c>
      <c r="R69" s="61">
        <v>1194605</v>
      </c>
      <c r="S69" s="61">
        <v>1005213</v>
      </c>
      <c r="T69" s="65">
        <v>0.18840981961037115</v>
      </c>
    </row>
    <row r="70" spans="2:20" x14ac:dyDescent="0.25">
      <c r="B70" s="61">
        <v>28</v>
      </c>
      <c r="C70" s="61">
        <v>940166</v>
      </c>
      <c r="D70" s="61">
        <v>798968</v>
      </c>
      <c r="E70" s="65">
        <v>0.17672547586386439</v>
      </c>
      <c r="F70" s="61"/>
      <c r="G70" s="61">
        <v>28</v>
      </c>
      <c r="H70" s="61">
        <v>253999</v>
      </c>
      <c r="I70" s="61">
        <v>199742</v>
      </c>
      <c r="J70" s="65">
        <v>0.27163540967848526</v>
      </c>
      <c r="K70" s="61"/>
      <c r="L70" s="61">
        <v>28</v>
      </c>
      <c r="M70" s="61">
        <v>0</v>
      </c>
      <c r="N70" s="61">
        <v>879561</v>
      </c>
      <c r="O70" s="65">
        <v>-1</v>
      </c>
      <c r="P70" s="61"/>
      <c r="Q70" s="61">
        <v>28</v>
      </c>
      <c r="R70" s="61">
        <v>1187009</v>
      </c>
      <c r="S70" s="61">
        <v>1005213</v>
      </c>
      <c r="T70" s="65">
        <v>0.18085321220477649</v>
      </c>
    </row>
    <row r="71" spans="2:20" x14ac:dyDescent="0.25">
      <c r="B71" s="61">
        <v>29</v>
      </c>
      <c r="C71" s="61">
        <v>950659</v>
      </c>
      <c r="D71" s="61">
        <v>798968</v>
      </c>
      <c r="E71" s="65">
        <v>0.18985866768130888</v>
      </c>
      <c r="F71" s="61"/>
      <c r="G71" s="61">
        <v>29</v>
      </c>
      <c r="H71" s="61">
        <v>260826</v>
      </c>
      <c r="I71" s="61">
        <v>199742</v>
      </c>
      <c r="J71" s="65">
        <v>0.30581450070591065</v>
      </c>
      <c r="K71" s="61"/>
      <c r="L71" s="61">
        <v>29</v>
      </c>
      <c r="M71" s="61">
        <v>0</v>
      </c>
      <c r="N71" s="61">
        <v>879561</v>
      </c>
      <c r="O71" s="65">
        <v>-1</v>
      </c>
      <c r="P71" s="61"/>
      <c r="Q71" s="61">
        <v>29</v>
      </c>
      <c r="R71" s="61">
        <v>1213406</v>
      </c>
      <c r="S71" s="61">
        <v>1005213</v>
      </c>
      <c r="T71" s="65">
        <v>0.20711331827184884</v>
      </c>
    </row>
    <row r="72" spans="2:20" x14ac:dyDescent="0.25">
      <c r="B72" s="61">
        <v>30</v>
      </c>
      <c r="C72" s="61">
        <v>922636</v>
      </c>
      <c r="D72" s="61">
        <v>798968</v>
      </c>
      <c r="E72" s="65">
        <v>0.15478467222717304</v>
      </c>
      <c r="F72" s="61"/>
      <c r="G72" s="61">
        <v>30</v>
      </c>
      <c r="H72" s="61">
        <v>242598</v>
      </c>
      <c r="I72" s="61">
        <v>199742</v>
      </c>
      <c r="J72" s="65">
        <v>0.21455677824393468</v>
      </c>
      <c r="K72" s="61"/>
      <c r="L72" s="61">
        <v>30</v>
      </c>
      <c r="M72" s="61">
        <v>0</v>
      </c>
      <c r="N72" s="61">
        <v>879561</v>
      </c>
      <c r="O72" s="65">
        <v>-1</v>
      </c>
      <c r="P72" s="61"/>
      <c r="Q72" s="61">
        <v>30</v>
      </c>
      <c r="R72" s="61">
        <v>1126792</v>
      </c>
      <c r="S72" s="61">
        <v>1005213</v>
      </c>
      <c r="T72" s="65">
        <v>0.12094849549299502</v>
      </c>
    </row>
    <row r="73" spans="2:20" x14ac:dyDescent="0.25">
      <c r="B73" s="61">
        <v>31</v>
      </c>
      <c r="C73" s="61">
        <v>574417</v>
      </c>
      <c r="D73" s="61">
        <v>798968</v>
      </c>
      <c r="E73" s="65">
        <v>-0.28105130618497864</v>
      </c>
      <c r="F73" s="61"/>
      <c r="G73" s="61">
        <v>31</v>
      </c>
      <c r="H73" s="61">
        <v>161024</v>
      </c>
      <c r="I73" s="61">
        <v>199742</v>
      </c>
      <c r="J73" s="65">
        <v>-0.19384005366923332</v>
      </c>
      <c r="K73" s="61"/>
      <c r="L73" s="61">
        <v>31</v>
      </c>
      <c r="M73" s="61">
        <v>0</v>
      </c>
      <c r="N73" s="61">
        <v>879561</v>
      </c>
      <c r="O73" s="65">
        <v>-1</v>
      </c>
      <c r="P73" s="61"/>
      <c r="Q73" s="61">
        <v>31</v>
      </c>
      <c r="R73" s="61">
        <v>717017</v>
      </c>
      <c r="S73" s="61">
        <v>1005213</v>
      </c>
      <c r="T73" s="65">
        <v>-0.28670142546902994</v>
      </c>
    </row>
    <row r="76" spans="2:20" x14ac:dyDescent="0.25">
      <c r="B76" s="61"/>
      <c r="C76" s="61" t="s">
        <v>52</v>
      </c>
      <c r="D76" s="61" t="s">
        <v>50</v>
      </c>
      <c r="E76" s="61" t="s">
        <v>67</v>
      </c>
      <c r="F76" s="61"/>
      <c r="G76" s="61"/>
      <c r="H76" s="61" t="s">
        <v>52</v>
      </c>
      <c r="I76" s="61" t="s">
        <v>50</v>
      </c>
      <c r="J76" s="61" t="s">
        <v>68</v>
      </c>
      <c r="K76" s="61"/>
      <c r="L76" s="61"/>
      <c r="M76" s="61" t="s">
        <v>52</v>
      </c>
      <c r="N76" s="61" t="s">
        <v>50</v>
      </c>
      <c r="O76" s="61" t="s">
        <v>69</v>
      </c>
      <c r="P76" s="61"/>
      <c r="Q76" s="61"/>
      <c r="R76" s="62" t="s">
        <v>2</v>
      </c>
      <c r="S76" s="62" t="s">
        <v>70</v>
      </c>
      <c r="T76" s="61" t="s">
        <v>71</v>
      </c>
    </row>
    <row r="77" spans="2:20" x14ac:dyDescent="0.25">
      <c r="B77" s="61"/>
      <c r="C77" s="61" t="s">
        <v>54</v>
      </c>
      <c r="D77" s="61" t="s">
        <v>58</v>
      </c>
      <c r="E77" s="61" t="s">
        <v>56</v>
      </c>
      <c r="F77" s="61" t="s">
        <v>57</v>
      </c>
      <c r="G77" s="61"/>
      <c r="H77" s="61" t="s">
        <v>54</v>
      </c>
      <c r="I77" s="61" t="s">
        <v>58</v>
      </c>
      <c r="J77" s="61" t="s">
        <v>56</v>
      </c>
      <c r="K77" s="61" t="s">
        <v>57</v>
      </c>
      <c r="L77" s="61"/>
      <c r="M77" s="61" t="s">
        <v>54</v>
      </c>
      <c r="N77" s="61" t="s">
        <v>58</v>
      </c>
      <c r="O77" s="61" t="s">
        <v>56</v>
      </c>
      <c r="P77" s="61" t="s">
        <v>57</v>
      </c>
      <c r="Q77" s="61"/>
      <c r="R77" s="113" t="s">
        <v>10</v>
      </c>
      <c r="S77" s="63">
        <v>9991.3919999999998</v>
      </c>
      <c r="T77" s="61"/>
    </row>
    <row r="78" spans="2:20" x14ac:dyDescent="0.25">
      <c r="B78" s="61"/>
      <c r="C78" s="61" t="s">
        <v>72</v>
      </c>
      <c r="D78" s="61" t="s">
        <v>73</v>
      </c>
      <c r="E78" s="61" t="s">
        <v>74</v>
      </c>
      <c r="F78" s="61" t="s">
        <v>75</v>
      </c>
      <c r="G78" s="61"/>
      <c r="H78" s="61" t="s">
        <v>72</v>
      </c>
      <c r="I78" s="61" t="s">
        <v>73</v>
      </c>
      <c r="J78" s="61" t="s">
        <v>74</v>
      </c>
      <c r="K78" s="61" t="s">
        <v>75</v>
      </c>
      <c r="L78" s="61"/>
      <c r="M78" s="61" t="s">
        <v>72</v>
      </c>
      <c r="N78" s="61" t="s">
        <v>73</v>
      </c>
      <c r="O78" s="61" t="s">
        <v>74</v>
      </c>
      <c r="P78" s="61" t="s">
        <v>75</v>
      </c>
      <c r="Q78" s="61"/>
      <c r="R78" s="113" t="s">
        <v>11</v>
      </c>
      <c r="S78" s="63">
        <v>8779.9439999999995</v>
      </c>
      <c r="T78" s="61"/>
    </row>
    <row r="79" spans="2:20" x14ac:dyDescent="0.25">
      <c r="B79" s="61"/>
      <c r="C79" s="66">
        <v>43889</v>
      </c>
      <c r="D79" s="61"/>
      <c r="E79" s="61"/>
      <c r="F79" s="67"/>
      <c r="G79" s="61"/>
      <c r="H79" s="66">
        <v>43889</v>
      </c>
      <c r="I79" s="61"/>
      <c r="J79" s="61">
        <v>70715.8</v>
      </c>
      <c r="K79" s="68"/>
      <c r="L79" s="61"/>
      <c r="M79" s="66">
        <v>43889</v>
      </c>
      <c r="N79" s="61"/>
      <c r="O79" s="61">
        <v>66453.5</v>
      </c>
      <c r="P79" s="68"/>
      <c r="Q79" s="61"/>
      <c r="R79" s="113" t="s">
        <v>12</v>
      </c>
      <c r="S79" s="63">
        <v>12985.259</v>
      </c>
      <c r="T79" s="61"/>
    </row>
    <row r="80" spans="2:20" x14ac:dyDescent="0.25">
      <c r="B80" s="61"/>
      <c r="C80" s="66">
        <v>43892</v>
      </c>
      <c r="D80" s="61">
        <v>3</v>
      </c>
      <c r="E80" s="61"/>
      <c r="F80" s="67">
        <v>4866.7999999999884</v>
      </c>
      <c r="G80" s="61"/>
      <c r="H80" s="66">
        <v>43892</v>
      </c>
      <c r="I80" s="61">
        <v>3</v>
      </c>
      <c r="J80" s="61">
        <v>71929</v>
      </c>
      <c r="K80" s="68">
        <v>1213.1999999999971</v>
      </c>
      <c r="L80" s="61"/>
      <c r="M80" s="66">
        <v>43892</v>
      </c>
      <c r="N80" s="61">
        <v>3</v>
      </c>
      <c r="O80" s="61">
        <v>67673.7</v>
      </c>
      <c r="P80" s="68">
        <v>1220.1999999999971</v>
      </c>
      <c r="Q80" s="61"/>
      <c r="R80" s="113" t="s">
        <v>13</v>
      </c>
      <c r="S80" s="63">
        <v>22786.65</v>
      </c>
      <c r="T80" s="61"/>
    </row>
    <row r="81" spans="3:19" x14ac:dyDescent="0.25">
      <c r="C81" s="66">
        <v>43893</v>
      </c>
      <c r="D81" s="61">
        <v>1</v>
      </c>
      <c r="E81" s="61"/>
      <c r="F81" s="67">
        <v>1511.2000000000116</v>
      </c>
      <c r="G81" s="61"/>
      <c r="H81" s="66">
        <v>43893</v>
      </c>
      <c r="I81" s="61">
        <v>1</v>
      </c>
      <c r="J81" s="61">
        <v>72305.8</v>
      </c>
      <c r="K81" s="68">
        <v>376.80000000000291</v>
      </c>
      <c r="L81" s="61"/>
      <c r="M81" s="66">
        <v>43893</v>
      </c>
      <c r="N81" s="61">
        <v>1</v>
      </c>
      <c r="O81" s="61">
        <v>68052.5</v>
      </c>
      <c r="P81" s="68">
        <v>378.80000000000291</v>
      </c>
      <c r="Q81" s="61"/>
      <c r="R81" s="113" t="s">
        <v>14</v>
      </c>
      <c r="S81" s="63">
        <v>36693.600000000006</v>
      </c>
    </row>
    <row r="82" spans="3:19" x14ac:dyDescent="0.25">
      <c r="C82" s="66">
        <v>43894</v>
      </c>
      <c r="D82" s="61">
        <v>1</v>
      </c>
      <c r="E82" s="61"/>
      <c r="F82" s="67">
        <v>1118.7999999999884</v>
      </c>
      <c r="G82" s="61"/>
      <c r="H82" s="66">
        <v>43894</v>
      </c>
      <c r="I82" s="61">
        <v>1</v>
      </c>
      <c r="J82" s="61">
        <v>72584.3</v>
      </c>
      <c r="K82" s="68">
        <v>278.5</v>
      </c>
      <c r="L82" s="61"/>
      <c r="M82" s="66">
        <v>43894</v>
      </c>
      <c r="N82" s="61">
        <v>1</v>
      </c>
      <c r="O82" s="61">
        <v>68333.399999999994</v>
      </c>
      <c r="P82" s="68">
        <v>280.89999999999418</v>
      </c>
      <c r="Q82" s="61"/>
      <c r="R82" s="113" t="s">
        <v>15</v>
      </c>
      <c r="S82" s="63">
        <v>6065.8890000000001</v>
      </c>
    </row>
    <row r="83" spans="3:19" x14ac:dyDescent="0.25">
      <c r="C83" s="66">
        <v>43895</v>
      </c>
      <c r="D83" s="61">
        <v>1</v>
      </c>
      <c r="E83" s="61"/>
      <c r="F83" s="67">
        <v>1517.4000000000233</v>
      </c>
      <c r="G83" s="61"/>
      <c r="H83" s="66">
        <v>43895</v>
      </c>
      <c r="I83" s="61">
        <v>1</v>
      </c>
      <c r="J83" s="61">
        <v>72963.600000000006</v>
      </c>
      <c r="K83" s="68">
        <v>379.30000000000291</v>
      </c>
      <c r="L83" s="61"/>
      <c r="M83" s="66">
        <v>43895</v>
      </c>
      <c r="N83" s="61">
        <v>1</v>
      </c>
      <c r="O83" s="61">
        <v>68712.800000000003</v>
      </c>
      <c r="P83" s="68">
        <v>379.40000000000873</v>
      </c>
      <c r="Q83" s="61"/>
      <c r="R83" s="113" t="s">
        <v>16</v>
      </c>
      <c r="S83" s="63">
        <v>9465.5580000000009</v>
      </c>
    </row>
    <row r="84" spans="3:19" x14ac:dyDescent="0.25">
      <c r="C84" s="66">
        <v>43896</v>
      </c>
      <c r="D84" s="61">
        <v>1</v>
      </c>
      <c r="E84" s="61"/>
      <c r="F84" s="67">
        <v>1416.1999999999825</v>
      </c>
      <c r="G84" s="61"/>
      <c r="H84" s="66">
        <v>43896</v>
      </c>
      <c r="I84" s="61">
        <v>1</v>
      </c>
      <c r="J84" s="61">
        <v>73316.399999999994</v>
      </c>
      <c r="K84" s="68">
        <v>352.79999999998836</v>
      </c>
      <c r="L84" s="61"/>
      <c r="M84" s="66">
        <v>43896</v>
      </c>
      <c r="N84" s="61">
        <v>1</v>
      </c>
      <c r="O84" s="61">
        <v>69068.100000000006</v>
      </c>
      <c r="P84" s="68">
        <v>355.30000000000291</v>
      </c>
      <c r="Q84" s="61"/>
      <c r="R84" s="113" t="s">
        <v>17</v>
      </c>
      <c r="S84" s="63">
        <v>11886.183999999999</v>
      </c>
    </row>
    <row r="85" spans="3:19" x14ac:dyDescent="0.25">
      <c r="C85" s="66">
        <v>43899</v>
      </c>
      <c r="D85" s="61">
        <v>3</v>
      </c>
      <c r="E85" s="61"/>
      <c r="F85" s="67">
        <v>3292.2000000000116</v>
      </c>
      <c r="G85" s="61"/>
      <c r="H85" s="66">
        <v>43899</v>
      </c>
      <c r="I85" s="61">
        <v>3</v>
      </c>
      <c r="J85" s="61">
        <v>74137.8</v>
      </c>
      <c r="K85" s="68">
        <v>821.40000000000873</v>
      </c>
      <c r="L85" s="61"/>
      <c r="M85" s="66">
        <v>43899</v>
      </c>
      <c r="N85" s="61">
        <v>3</v>
      </c>
      <c r="O85" s="61">
        <v>69892.800000000003</v>
      </c>
      <c r="P85" s="68">
        <v>824.69999999999709</v>
      </c>
      <c r="Q85" s="61"/>
      <c r="R85" s="113" t="s">
        <v>18</v>
      </c>
      <c r="S85" s="63">
        <v>29276.394</v>
      </c>
    </row>
    <row r="86" spans="3:19" x14ac:dyDescent="0.25">
      <c r="C86" s="66">
        <v>43900</v>
      </c>
      <c r="D86" s="61">
        <v>1</v>
      </c>
      <c r="E86" s="61"/>
      <c r="F86" s="67">
        <v>642.19999999998254</v>
      </c>
      <c r="G86" s="61"/>
      <c r="H86" s="66">
        <v>43900</v>
      </c>
      <c r="I86" s="61">
        <v>1</v>
      </c>
      <c r="J86" s="61">
        <v>74298.2</v>
      </c>
      <c r="K86" s="68">
        <v>160.39999999999418</v>
      </c>
      <c r="L86" s="61"/>
      <c r="M86" s="66">
        <v>43900</v>
      </c>
      <c r="N86" s="61">
        <v>1</v>
      </c>
      <c r="O86" s="61">
        <v>70053.5</v>
      </c>
      <c r="P86" s="68">
        <v>160.69999999999709</v>
      </c>
      <c r="Q86" s="61"/>
      <c r="R86" s="62"/>
      <c r="S86" s="63"/>
    </row>
    <row r="87" spans="3:19" x14ac:dyDescent="0.25">
      <c r="C87" s="66">
        <v>43903</v>
      </c>
      <c r="D87" s="61">
        <v>3</v>
      </c>
      <c r="E87" s="61"/>
      <c r="F87" s="67">
        <v>670</v>
      </c>
      <c r="G87" s="61"/>
      <c r="H87" s="66">
        <v>43903</v>
      </c>
      <c r="I87" s="61">
        <v>3</v>
      </c>
      <c r="J87" s="61">
        <v>74464.3</v>
      </c>
      <c r="K87" s="68">
        <v>166.10000000000582</v>
      </c>
      <c r="L87" s="61"/>
      <c r="M87" s="66">
        <v>43903</v>
      </c>
      <c r="N87" s="61">
        <v>3</v>
      </c>
      <c r="O87" s="61">
        <v>70222.399999999994</v>
      </c>
      <c r="P87" s="68">
        <v>168.89999999999418</v>
      </c>
      <c r="Q87" s="61"/>
      <c r="R87" s="62" t="s">
        <v>19</v>
      </c>
      <c r="S87" s="63">
        <v>147930.87</v>
      </c>
    </row>
    <row r="88" spans="3:19" x14ac:dyDescent="0.25">
      <c r="C88" s="66">
        <v>43906</v>
      </c>
      <c r="D88" s="61">
        <v>3</v>
      </c>
      <c r="E88" s="61"/>
      <c r="F88" s="67">
        <v>3411.2000000000116</v>
      </c>
      <c r="G88" s="61"/>
      <c r="H88" s="66">
        <v>43906</v>
      </c>
      <c r="I88" s="61">
        <v>3</v>
      </c>
      <c r="J88" s="61">
        <v>75319.199999999997</v>
      </c>
      <c r="K88" s="68">
        <v>854.89999999999418</v>
      </c>
      <c r="L88" s="61"/>
      <c r="M88" s="66">
        <v>43906</v>
      </c>
      <c r="N88" s="61">
        <v>3</v>
      </c>
      <c r="O88" s="61">
        <v>71073.100000000006</v>
      </c>
      <c r="P88" s="68">
        <v>850.70000000001164</v>
      </c>
      <c r="Q88" s="61"/>
      <c r="R88" s="62" t="s">
        <v>21</v>
      </c>
      <c r="S88" s="63">
        <v>138203.9</v>
      </c>
    </row>
    <row r="89" spans="3:19" x14ac:dyDescent="0.25">
      <c r="C89" s="66">
        <v>43907</v>
      </c>
      <c r="D89" s="61">
        <v>1</v>
      </c>
      <c r="E89" s="61"/>
      <c r="F89" s="67">
        <v>1322.8000000000175</v>
      </c>
      <c r="G89" s="61"/>
      <c r="H89" s="66">
        <v>43907</v>
      </c>
      <c r="I89" s="61">
        <v>1</v>
      </c>
      <c r="J89" s="61">
        <v>75648.600000000006</v>
      </c>
      <c r="K89" s="68">
        <v>329.40000000000873</v>
      </c>
      <c r="L89" s="61"/>
      <c r="M89" s="66">
        <v>43907</v>
      </c>
      <c r="N89" s="61">
        <v>1</v>
      </c>
      <c r="O89" s="61">
        <v>71405.100000000006</v>
      </c>
      <c r="P89" s="68">
        <v>332</v>
      </c>
      <c r="Q89" s="61"/>
      <c r="R89" s="62" t="s">
        <v>23</v>
      </c>
      <c r="S89" s="63">
        <v>9726.9700000000012</v>
      </c>
    </row>
    <row r="90" spans="3:19" x14ac:dyDescent="0.25">
      <c r="C90" s="66">
        <v>43908</v>
      </c>
      <c r="D90" s="61">
        <v>1</v>
      </c>
      <c r="E90" s="61"/>
      <c r="F90" s="67">
        <v>1549.1999999999825</v>
      </c>
      <c r="G90" s="61"/>
      <c r="H90" s="66">
        <v>43908</v>
      </c>
      <c r="I90" s="61">
        <v>1</v>
      </c>
      <c r="J90" s="61">
        <v>76035.600000000006</v>
      </c>
      <c r="K90" s="68">
        <v>387</v>
      </c>
      <c r="L90" s="61"/>
      <c r="M90" s="66">
        <v>43908</v>
      </c>
      <c r="N90" s="61">
        <v>1</v>
      </c>
      <c r="O90" s="61">
        <v>71792.7</v>
      </c>
      <c r="P90" s="68">
        <v>387.59999999999127</v>
      </c>
      <c r="Q90" s="61"/>
      <c r="R90" s="62"/>
      <c r="S90" s="64">
        <v>0.93424651663307323</v>
      </c>
    </row>
    <row r="91" spans="3:19" x14ac:dyDescent="0.25">
      <c r="C91" s="66">
        <v>43909</v>
      </c>
      <c r="D91" s="61">
        <v>1</v>
      </c>
      <c r="E91" s="61"/>
      <c r="F91" s="67">
        <v>1595.3999999999942</v>
      </c>
      <c r="G91" s="61"/>
      <c r="H91" s="66">
        <v>43909</v>
      </c>
      <c r="I91" s="61">
        <v>1</v>
      </c>
      <c r="J91" s="61">
        <v>76433.100000000006</v>
      </c>
      <c r="K91" s="68">
        <v>397.5</v>
      </c>
      <c r="L91" s="61"/>
      <c r="M91" s="66">
        <v>43909</v>
      </c>
      <c r="N91" s="61">
        <v>1</v>
      </c>
      <c r="O91" s="61">
        <v>72192.899999999994</v>
      </c>
      <c r="P91" s="68">
        <v>400.19999999999709</v>
      </c>
      <c r="Q91" s="61"/>
      <c r="R91" s="61"/>
      <c r="S91" s="61"/>
    </row>
    <row r="92" spans="3:19" x14ac:dyDescent="0.25">
      <c r="C92" s="66">
        <v>43910</v>
      </c>
      <c r="D92" s="61">
        <v>1</v>
      </c>
      <c r="E92" s="61"/>
      <c r="F92" s="67">
        <v>1492.2000000000116</v>
      </c>
      <c r="G92" s="61"/>
      <c r="H92" s="66">
        <v>43910</v>
      </c>
      <c r="I92" s="61">
        <v>1</v>
      </c>
      <c r="J92" s="61">
        <v>76807</v>
      </c>
      <c r="K92" s="68">
        <v>373.89999999999418</v>
      </c>
      <c r="L92" s="61"/>
      <c r="M92" s="66">
        <v>43910</v>
      </c>
      <c r="N92" s="61">
        <v>1</v>
      </c>
      <c r="O92" s="61">
        <v>72565.100000000006</v>
      </c>
      <c r="P92" s="68">
        <v>372.20000000001164</v>
      </c>
      <c r="Q92" s="61"/>
      <c r="R92" s="61"/>
      <c r="S92" s="61"/>
    </row>
    <row r="93" spans="3:19" x14ac:dyDescent="0.25">
      <c r="C93" s="66">
        <v>43913</v>
      </c>
      <c r="D93" s="61">
        <v>3</v>
      </c>
      <c r="E93" s="61"/>
      <c r="F93" s="67">
        <v>4064.3999999999942</v>
      </c>
      <c r="G93" s="61"/>
      <c r="H93" s="66">
        <v>43913</v>
      </c>
      <c r="I93" s="61">
        <v>3</v>
      </c>
      <c r="J93" s="61">
        <v>77819.600000000006</v>
      </c>
      <c r="K93" s="68">
        <v>1012.6000000000058</v>
      </c>
      <c r="L93" s="61"/>
      <c r="M93" s="66">
        <v>43913</v>
      </c>
      <c r="N93" s="61">
        <v>3</v>
      </c>
      <c r="O93" s="61">
        <v>73584.7</v>
      </c>
      <c r="P93" s="68">
        <v>1019.5999999999913</v>
      </c>
      <c r="Q93" s="61"/>
      <c r="R93" s="61"/>
      <c r="S93" s="61"/>
    </row>
    <row r="94" spans="3:19" x14ac:dyDescent="0.25">
      <c r="C94" s="66">
        <v>43914</v>
      </c>
      <c r="D94" s="61">
        <v>1</v>
      </c>
      <c r="E94" s="61"/>
      <c r="F94" s="67">
        <v>812.39999999999418</v>
      </c>
      <c r="G94" s="61"/>
      <c r="H94" s="66">
        <v>43914</v>
      </c>
      <c r="I94" s="61">
        <v>1</v>
      </c>
      <c r="J94" s="61">
        <v>78022.100000000006</v>
      </c>
      <c r="K94" s="68">
        <v>202.5</v>
      </c>
      <c r="L94" s="61"/>
      <c r="M94" s="66">
        <v>43914</v>
      </c>
      <c r="N94" s="61">
        <v>1</v>
      </c>
      <c r="O94" s="61">
        <v>73788.399999999994</v>
      </c>
      <c r="P94" s="68">
        <v>203.69999999999709</v>
      </c>
      <c r="Q94" s="61"/>
      <c r="R94" s="61"/>
      <c r="S94" s="61"/>
    </row>
    <row r="95" spans="3:19" x14ac:dyDescent="0.25">
      <c r="C95" s="66">
        <v>43915</v>
      </c>
      <c r="D95" s="61">
        <v>1</v>
      </c>
      <c r="E95" s="61"/>
      <c r="F95" s="67">
        <v>1434.8000000000175</v>
      </c>
      <c r="G95" s="61"/>
      <c r="H95" s="66">
        <v>43915</v>
      </c>
      <c r="I95" s="61">
        <v>1</v>
      </c>
      <c r="J95" s="61">
        <v>78379.3</v>
      </c>
      <c r="K95" s="68">
        <v>357.19999999999709</v>
      </c>
      <c r="L95" s="61"/>
      <c r="M95" s="66">
        <v>43915</v>
      </c>
      <c r="N95" s="61">
        <v>1</v>
      </c>
      <c r="O95" s="61">
        <v>74148.600000000006</v>
      </c>
      <c r="P95" s="68">
        <v>360.20000000001164</v>
      </c>
      <c r="Q95" s="61"/>
      <c r="R95" s="61"/>
      <c r="S95" s="61"/>
    </row>
    <row r="96" spans="3:19" x14ac:dyDescent="0.25">
      <c r="C96" s="66">
        <v>43921</v>
      </c>
      <c r="D96" s="69">
        <v>5</v>
      </c>
      <c r="E96" s="61"/>
      <c r="F96" s="67">
        <v>5976.3999999999978</v>
      </c>
      <c r="G96" s="61"/>
      <c r="H96" s="66">
        <v>43955</v>
      </c>
      <c r="I96" s="61">
        <v>40</v>
      </c>
      <c r="J96" s="61">
        <v>90305.600000000006</v>
      </c>
      <c r="K96" s="68">
        <v>1490.7875000000004</v>
      </c>
      <c r="L96" s="61"/>
      <c r="M96" s="66">
        <v>43955</v>
      </c>
      <c r="N96" s="61">
        <v>40</v>
      </c>
      <c r="O96" s="61">
        <v>86127.9</v>
      </c>
      <c r="P96" s="68">
        <v>1497.4124999999985</v>
      </c>
      <c r="Q96" s="61"/>
      <c r="R96" s="61"/>
      <c r="S96" s="61"/>
    </row>
    <row r="97" spans="3:16" x14ac:dyDescent="0.25">
      <c r="C97" s="66"/>
      <c r="D97" s="61"/>
      <c r="E97" s="61"/>
      <c r="F97" s="67"/>
      <c r="G97" s="61"/>
      <c r="H97" s="66"/>
      <c r="I97" s="61"/>
      <c r="J97" s="61"/>
      <c r="K97" s="68"/>
      <c r="L97" s="61"/>
      <c r="M97" s="66"/>
      <c r="N97" s="61"/>
      <c r="O97" s="61"/>
      <c r="P97" s="68"/>
    </row>
    <row r="98" spans="3:16" x14ac:dyDescent="0.25">
      <c r="C98" s="66"/>
      <c r="D98" s="61">
        <v>31</v>
      </c>
      <c r="E98" s="61"/>
      <c r="F98" s="61">
        <v>36693.600000000006</v>
      </c>
      <c r="G98" s="61"/>
      <c r="H98" s="66"/>
      <c r="I98" s="61"/>
      <c r="J98" s="61"/>
      <c r="K98" s="68"/>
      <c r="L98" s="61"/>
      <c r="M98" s="66"/>
      <c r="N98" s="61"/>
      <c r="O98" s="61"/>
      <c r="P98" s="68"/>
    </row>
    <row r="99" spans="3:16" x14ac:dyDescent="0.25">
      <c r="C99" s="66"/>
      <c r="D99" s="61"/>
      <c r="E99" s="61"/>
      <c r="F99" s="67"/>
      <c r="G99" s="61"/>
      <c r="H99" s="66"/>
      <c r="I99" s="61"/>
      <c r="J99" s="61"/>
      <c r="K99" s="68"/>
      <c r="L99" s="61"/>
      <c r="M99" s="66"/>
      <c r="N99" s="61"/>
      <c r="O99" s="61"/>
      <c r="P99" s="68"/>
    </row>
    <row r="100" spans="3:16" x14ac:dyDescent="0.25">
      <c r="C100" s="61"/>
      <c r="D100" s="61"/>
      <c r="E100" s="61"/>
      <c r="F100" s="61"/>
      <c r="G100" s="61"/>
      <c r="H100" s="61"/>
      <c r="I100" s="61"/>
      <c r="J100" s="61"/>
      <c r="K100" s="68"/>
      <c r="L100" s="61"/>
      <c r="M100" s="61"/>
      <c r="N100" s="61"/>
      <c r="O100" s="61"/>
      <c r="P100" s="68"/>
    </row>
    <row r="101" spans="3:16" x14ac:dyDescent="0.25">
      <c r="C101" s="61"/>
      <c r="D101" s="61"/>
      <c r="E101" s="61"/>
      <c r="F101" s="68"/>
      <c r="G101" s="61"/>
      <c r="H101" s="61"/>
      <c r="I101" s="61"/>
      <c r="J101" s="61"/>
      <c r="K101" s="68"/>
      <c r="L101" s="61"/>
      <c r="M101" s="61"/>
      <c r="N101" s="61"/>
      <c r="O101" s="61"/>
      <c r="P101" s="68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99"/>
  <sheetViews>
    <sheetView topLeftCell="A58" workbookViewId="0">
      <selection activeCell="R75" sqref="R75:R83"/>
    </sheetView>
  </sheetViews>
  <sheetFormatPr baseColWidth="10" defaultRowHeight="15" x14ac:dyDescent="0.25"/>
  <sheetData>
    <row r="4" spans="2:20" x14ac:dyDescent="0.25">
      <c r="B4" s="70" t="s">
        <v>10</v>
      </c>
      <c r="C4" s="70" t="s">
        <v>50</v>
      </c>
      <c r="D4" s="70" t="s">
        <v>51</v>
      </c>
      <c r="E4" s="70"/>
      <c r="F4" s="70"/>
      <c r="G4" s="70" t="s">
        <v>52</v>
      </c>
      <c r="H4" s="70" t="s">
        <v>50</v>
      </c>
      <c r="I4" s="70" t="s">
        <v>53</v>
      </c>
      <c r="J4" s="70"/>
      <c r="K4" s="70"/>
      <c r="L4" s="70" t="s">
        <v>52</v>
      </c>
      <c r="M4" s="70" t="s">
        <v>50</v>
      </c>
      <c r="N4" s="70" t="s">
        <v>51</v>
      </c>
      <c r="O4" s="70"/>
      <c r="P4" s="70"/>
      <c r="Q4" s="70" t="s">
        <v>16</v>
      </c>
      <c r="R4" s="70" t="s">
        <v>50</v>
      </c>
      <c r="S4" s="70" t="s">
        <v>51</v>
      </c>
      <c r="T4" s="70"/>
    </row>
    <row r="5" spans="2:20" x14ac:dyDescent="0.25">
      <c r="B5" s="70" t="s">
        <v>54</v>
      </c>
      <c r="C5" s="70" t="s">
        <v>55</v>
      </c>
      <c r="D5" s="70" t="s">
        <v>56</v>
      </c>
      <c r="E5" s="70" t="s">
        <v>57</v>
      </c>
      <c r="F5" s="70"/>
      <c r="G5" s="70" t="s">
        <v>54</v>
      </c>
      <c r="H5" s="70" t="s">
        <v>58</v>
      </c>
      <c r="I5" s="70" t="s">
        <v>56</v>
      </c>
      <c r="J5" s="70" t="s">
        <v>57</v>
      </c>
      <c r="K5" s="70"/>
      <c r="L5" s="70" t="s">
        <v>54</v>
      </c>
      <c r="M5" s="70" t="s">
        <v>58</v>
      </c>
      <c r="N5" s="70" t="s">
        <v>56</v>
      </c>
      <c r="O5" s="70" t="s">
        <v>57</v>
      </c>
      <c r="P5" s="70"/>
      <c r="Q5" s="70" t="s">
        <v>54</v>
      </c>
      <c r="R5" s="70" t="s">
        <v>59</v>
      </c>
      <c r="S5" s="70" t="s">
        <v>56</v>
      </c>
      <c r="T5" s="70" t="s">
        <v>57</v>
      </c>
    </row>
    <row r="6" spans="2:20" x14ac:dyDescent="0.25">
      <c r="B6" s="70" t="s">
        <v>5</v>
      </c>
      <c r="C6" s="70" t="s">
        <v>60</v>
      </c>
      <c r="D6" s="70" t="s">
        <v>61</v>
      </c>
      <c r="E6" s="70" t="s">
        <v>24</v>
      </c>
      <c r="F6" s="70"/>
      <c r="G6" s="70" t="s">
        <v>5</v>
      </c>
      <c r="H6" s="70" t="s">
        <v>60</v>
      </c>
      <c r="I6" s="70" t="s">
        <v>61</v>
      </c>
      <c r="J6" s="70" t="s">
        <v>24</v>
      </c>
      <c r="K6" s="70"/>
      <c r="L6" s="70" t="s">
        <v>5</v>
      </c>
      <c r="M6" s="70" t="s">
        <v>60</v>
      </c>
      <c r="N6" s="70" t="s">
        <v>61</v>
      </c>
      <c r="O6" s="70" t="s">
        <v>24</v>
      </c>
      <c r="P6" s="70"/>
      <c r="Q6" s="70" t="s">
        <v>5</v>
      </c>
      <c r="R6" s="70" t="s">
        <v>60</v>
      </c>
      <c r="S6" s="70" t="s">
        <v>61</v>
      </c>
      <c r="T6" s="70" t="s">
        <v>24</v>
      </c>
    </row>
    <row r="7" spans="2:20" x14ac:dyDescent="0.25">
      <c r="B7" s="70">
        <v>1</v>
      </c>
      <c r="C7" s="70">
        <v>345377</v>
      </c>
      <c r="D7" s="70">
        <v>264192</v>
      </c>
      <c r="E7" s="74">
        <v>0.30729545179263568</v>
      </c>
      <c r="F7" s="70"/>
      <c r="G7" s="70">
        <v>1</v>
      </c>
      <c r="H7" s="70">
        <v>309041</v>
      </c>
      <c r="I7" s="70">
        <v>301344</v>
      </c>
      <c r="J7" s="74">
        <v>2.5542237442922375E-2</v>
      </c>
      <c r="K7" s="70"/>
      <c r="L7" s="70">
        <v>1</v>
      </c>
      <c r="M7" s="70">
        <v>456981</v>
      </c>
      <c r="N7" s="70">
        <v>396288</v>
      </c>
      <c r="O7" s="74">
        <v>0.15315376695736435</v>
      </c>
      <c r="P7" s="70"/>
      <c r="Q7" s="70">
        <v>1</v>
      </c>
      <c r="R7" s="70">
        <v>303030</v>
      </c>
      <c r="S7" s="70">
        <v>297216</v>
      </c>
      <c r="T7" s="74">
        <v>1.9561531007751938E-2</v>
      </c>
    </row>
    <row r="8" spans="2:20" x14ac:dyDescent="0.25">
      <c r="B8" s="70">
        <v>2</v>
      </c>
      <c r="C8" s="70">
        <v>417122</v>
      </c>
      <c r="D8" s="70">
        <v>264192</v>
      </c>
      <c r="E8" s="74">
        <v>0.57885931443798455</v>
      </c>
      <c r="F8" s="70"/>
      <c r="G8" s="70">
        <v>2</v>
      </c>
      <c r="H8" s="70">
        <v>366907</v>
      </c>
      <c r="I8" s="70">
        <v>301344</v>
      </c>
      <c r="J8" s="74">
        <v>0.21756862588934905</v>
      </c>
      <c r="K8" s="70"/>
      <c r="L8" s="70">
        <v>2</v>
      </c>
      <c r="M8" s="70">
        <v>544472</v>
      </c>
      <c r="N8" s="70">
        <v>396288</v>
      </c>
      <c r="O8" s="74">
        <v>0.37393007105943155</v>
      </c>
      <c r="P8" s="70"/>
      <c r="Q8" s="70">
        <v>2</v>
      </c>
      <c r="R8" s="70">
        <v>363475</v>
      </c>
      <c r="S8" s="70">
        <v>297216</v>
      </c>
      <c r="T8" s="74">
        <v>0.22293214362618433</v>
      </c>
    </row>
    <row r="9" spans="2:20" x14ac:dyDescent="0.25">
      <c r="B9" s="70">
        <v>3</v>
      </c>
      <c r="C9" s="70">
        <v>404137</v>
      </c>
      <c r="D9" s="70">
        <v>264192</v>
      </c>
      <c r="E9" s="74">
        <v>0.52970945373062017</v>
      </c>
      <c r="F9" s="70"/>
      <c r="G9" s="70">
        <v>3</v>
      </c>
      <c r="H9" s="70">
        <v>354149</v>
      </c>
      <c r="I9" s="70">
        <v>301344</v>
      </c>
      <c r="J9" s="74">
        <v>0.17523162896888606</v>
      </c>
      <c r="K9" s="70"/>
      <c r="L9" s="70">
        <v>3</v>
      </c>
      <c r="M9" s="70">
        <v>525537</v>
      </c>
      <c r="N9" s="70">
        <v>396288</v>
      </c>
      <c r="O9" s="74">
        <v>0.32614916424418605</v>
      </c>
      <c r="P9" s="70"/>
      <c r="Q9" s="70">
        <v>3</v>
      </c>
      <c r="R9" s="70">
        <v>352212</v>
      </c>
      <c r="S9" s="70">
        <v>297216</v>
      </c>
      <c r="T9" s="74">
        <v>0.18503714470284238</v>
      </c>
    </row>
    <row r="10" spans="2:20" x14ac:dyDescent="0.25">
      <c r="B10" s="70">
        <v>4</v>
      </c>
      <c r="C10" s="70">
        <v>378928</v>
      </c>
      <c r="D10" s="70">
        <v>264192</v>
      </c>
      <c r="E10" s="74">
        <v>0.43429021317829458</v>
      </c>
      <c r="F10" s="70"/>
      <c r="G10" s="70">
        <v>4</v>
      </c>
      <c r="H10" s="70">
        <v>332270</v>
      </c>
      <c r="I10" s="70">
        <v>301344</v>
      </c>
      <c r="J10" s="74">
        <v>0.10262689816289688</v>
      </c>
      <c r="K10" s="70"/>
      <c r="L10" s="70">
        <v>4</v>
      </c>
      <c r="M10" s="70">
        <v>490387</v>
      </c>
      <c r="N10" s="70">
        <v>396288</v>
      </c>
      <c r="O10" s="74">
        <v>0.23745104570413436</v>
      </c>
      <c r="P10" s="70"/>
      <c r="Q10" s="70">
        <v>4</v>
      </c>
      <c r="R10" s="70">
        <v>360758</v>
      </c>
      <c r="S10" s="70">
        <v>297216</v>
      </c>
      <c r="T10" s="74">
        <v>0.21379064384151594</v>
      </c>
    </row>
    <row r="11" spans="2:20" x14ac:dyDescent="0.25">
      <c r="B11" s="70">
        <v>5</v>
      </c>
      <c r="C11" s="70">
        <v>334992</v>
      </c>
      <c r="D11" s="70">
        <v>264192</v>
      </c>
      <c r="E11" s="74">
        <v>0.26798691860465118</v>
      </c>
      <c r="F11" s="70"/>
      <c r="G11" s="70">
        <v>5</v>
      </c>
      <c r="H11" s="70">
        <v>295910</v>
      </c>
      <c r="I11" s="70">
        <v>301344</v>
      </c>
      <c r="J11" s="74">
        <v>-1.8032547520441755E-2</v>
      </c>
      <c r="K11" s="70"/>
      <c r="L11" s="70">
        <v>5</v>
      </c>
      <c r="M11" s="70">
        <v>436911</v>
      </c>
      <c r="N11" s="70">
        <v>396288</v>
      </c>
      <c r="O11" s="74">
        <v>0.10250878149224807</v>
      </c>
      <c r="P11" s="70"/>
      <c r="Q11" s="70">
        <v>5</v>
      </c>
      <c r="R11" s="70">
        <v>328588</v>
      </c>
      <c r="S11" s="70">
        <v>297216</v>
      </c>
      <c r="T11" s="74">
        <v>0.10555286391042205</v>
      </c>
    </row>
    <row r="12" spans="2:20" x14ac:dyDescent="0.25">
      <c r="B12" s="70">
        <v>6</v>
      </c>
      <c r="C12" s="70">
        <v>318701</v>
      </c>
      <c r="D12" s="70">
        <v>264192</v>
      </c>
      <c r="E12" s="74">
        <v>0.20632343144379844</v>
      </c>
      <c r="F12" s="70"/>
      <c r="G12" s="70">
        <v>6</v>
      </c>
      <c r="H12" s="70">
        <v>280081</v>
      </c>
      <c r="I12" s="70">
        <v>301344</v>
      </c>
      <c r="J12" s="74">
        <v>-7.0560555378570672E-2</v>
      </c>
      <c r="K12" s="70"/>
      <c r="L12" s="70">
        <v>6</v>
      </c>
      <c r="M12" s="70">
        <v>411356</v>
      </c>
      <c r="N12" s="70">
        <v>396288</v>
      </c>
      <c r="O12" s="74">
        <v>3.8022852067183463E-2</v>
      </c>
      <c r="P12" s="70"/>
      <c r="Q12" s="70">
        <v>6</v>
      </c>
      <c r="R12" s="70">
        <v>310217</v>
      </c>
      <c r="S12" s="70">
        <v>297216</v>
      </c>
      <c r="T12" s="74">
        <v>4.3742597975882862E-2</v>
      </c>
    </row>
    <row r="13" spans="2:20" x14ac:dyDescent="0.25">
      <c r="B13" s="70">
        <v>7</v>
      </c>
      <c r="C13" s="70">
        <v>317188</v>
      </c>
      <c r="D13" s="70">
        <v>264192</v>
      </c>
      <c r="E13" s="74">
        <v>0.20059653585271317</v>
      </c>
      <c r="F13" s="70"/>
      <c r="G13" s="70">
        <v>7</v>
      </c>
      <c r="H13" s="70">
        <v>280667</v>
      </c>
      <c r="I13" s="70">
        <v>301344</v>
      </c>
      <c r="J13" s="74">
        <v>-6.8615933949240732E-2</v>
      </c>
      <c r="K13" s="70"/>
      <c r="L13" s="70">
        <v>7</v>
      </c>
      <c r="M13" s="70">
        <v>409575</v>
      </c>
      <c r="N13" s="70">
        <v>396288</v>
      </c>
      <c r="O13" s="74">
        <v>3.3528645833333336E-2</v>
      </c>
      <c r="P13" s="70"/>
      <c r="Q13" s="70">
        <v>7</v>
      </c>
      <c r="R13" s="70">
        <v>308065</v>
      </c>
      <c r="S13" s="70">
        <v>297216</v>
      </c>
      <c r="T13" s="74">
        <v>3.6502072566752801E-2</v>
      </c>
    </row>
    <row r="14" spans="2:20" x14ac:dyDescent="0.25">
      <c r="B14" s="70">
        <v>8</v>
      </c>
      <c r="C14" s="70">
        <v>377512</v>
      </c>
      <c r="D14" s="70">
        <v>264192</v>
      </c>
      <c r="E14" s="74">
        <v>0.42893047480620156</v>
      </c>
      <c r="F14" s="70"/>
      <c r="G14" s="70">
        <v>8</v>
      </c>
      <c r="H14" s="70">
        <v>333168</v>
      </c>
      <c r="I14" s="70">
        <v>301344</v>
      </c>
      <c r="J14" s="74">
        <v>0.10560688117234789</v>
      </c>
      <c r="K14" s="70"/>
      <c r="L14" s="70">
        <v>8</v>
      </c>
      <c r="M14" s="70">
        <v>491505</v>
      </c>
      <c r="N14" s="70">
        <v>396288</v>
      </c>
      <c r="O14" s="74">
        <v>0.24027222625968991</v>
      </c>
      <c r="P14" s="70"/>
      <c r="Q14" s="70">
        <v>8</v>
      </c>
      <c r="R14" s="70">
        <v>360334</v>
      </c>
      <c r="S14" s="70">
        <v>297216</v>
      </c>
      <c r="T14" s="74">
        <v>0.21236407192075796</v>
      </c>
    </row>
    <row r="15" spans="2:20" x14ac:dyDescent="0.25">
      <c r="B15" s="70">
        <v>9</v>
      </c>
      <c r="C15" s="70">
        <v>388152</v>
      </c>
      <c r="D15" s="70">
        <v>264192</v>
      </c>
      <c r="E15" s="74">
        <v>0.46920421511627908</v>
      </c>
      <c r="F15" s="70"/>
      <c r="G15" s="70">
        <v>9</v>
      </c>
      <c r="H15" s="70">
        <v>340896</v>
      </c>
      <c r="I15" s="70">
        <v>301344</v>
      </c>
      <c r="J15" s="74">
        <v>0.13125199107996177</v>
      </c>
      <c r="K15" s="70"/>
      <c r="L15" s="70">
        <v>9</v>
      </c>
      <c r="M15" s="70">
        <v>505886</v>
      </c>
      <c r="N15" s="70">
        <v>396288</v>
      </c>
      <c r="O15" s="74">
        <v>0.27656149063307495</v>
      </c>
      <c r="P15" s="70"/>
      <c r="Q15" s="70">
        <v>9</v>
      </c>
      <c r="R15" s="70">
        <v>371581</v>
      </c>
      <c r="S15" s="70">
        <v>297216</v>
      </c>
      <c r="T15" s="74">
        <v>0.25020523794142979</v>
      </c>
    </row>
    <row r="16" spans="2:20" x14ac:dyDescent="0.25">
      <c r="B16" s="70">
        <v>10</v>
      </c>
      <c r="C16" s="70">
        <v>254174</v>
      </c>
      <c r="D16" s="70">
        <v>264192</v>
      </c>
      <c r="E16" s="74">
        <v>-3.7919391957364344E-2</v>
      </c>
      <c r="F16" s="70"/>
      <c r="G16" s="70">
        <v>10</v>
      </c>
      <c r="H16" s="70">
        <v>226385</v>
      </c>
      <c r="I16" s="70">
        <v>301344</v>
      </c>
      <c r="J16" s="74">
        <v>-0.24874893809068704</v>
      </c>
      <c r="K16" s="70"/>
      <c r="L16" s="70">
        <v>10</v>
      </c>
      <c r="M16" s="70">
        <v>331476</v>
      </c>
      <c r="N16" s="70">
        <v>396288</v>
      </c>
      <c r="O16" s="74">
        <v>-0.16354772286821706</v>
      </c>
      <c r="P16" s="70"/>
      <c r="Q16" s="70">
        <v>10</v>
      </c>
      <c r="R16" s="70">
        <v>253860</v>
      </c>
      <c r="S16" s="70">
        <v>297216</v>
      </c>
      <c r="T16" s="74">
        <v>-0.14587370801033592</v>
      </c>
    </row>
    <row r="17" spans="2:20" x14ac:dyDescent="0.25">
      <c r="B17" s="70">
        <v>11</v>
      </c>
      <c r="C17" s="70">
        <v>159196</v>
      </c>
      <c r="D17" s="70">
        <v>264192</v>
      </c>
      <c r="E17" s="74">
        <v>-0.39742308624031009</v>
      </c>
      <c r="F17" s="70"/>
      <c r="G17" s="70">
        <v>11</v>
      </c>
      <c r="H17" s="70">
        <v>146521</v>
      </c>
      <c r="I17" s="70">
        <v>301344</v>
      </c>
      <c r="J17" s="74">
        <v>-0.51377495486885416</v>
      </c>
      <c r="K17" s="70"/>
      <c r="L17" s="70">
        <v>11</v>
      </c>
      <c r="M17" s="70">
        <v>218348</v>
      </c>
      <c r="N17" s="70">
        <v>396288</v>
      </c>
      <c r="O17" s="74">
        <v>-0.44901687661498707</v>
      </c>
      <c r="P17" s="70"/>
      <c r="Q17" s="70">
        <v>11</v>
      </c>
      <c r="R17" s="70">
        <v>142024</v>
      </c>
      <c r="S17" s="70">
        <v>297216</v>
      </c>
      <c r="T17" s="74">
        <v>-0.52215223944875111</v>
      </c>
    </row>
    <row r="18" spans="2:20" x14ac:dyDescent="0.25">
      <c r="B18" s="70">
        <v>12</v>
      </c>
      <c r="C18" s="70">
        <v>214936</v>
      </c>
      <c r="D18" s="70">
        <v>264192</v>
      </c>
      <c r="E18" s="74">
        <v>-0.18644016472868216</v>
      </c>
      <c r="F18" s="70"/>
      <c r="G18" s="70">
        <v>12</v>
      </c>
      <c r="H18" s="70">
        <v>189289</v>
      </c>
      <c r="I18" s="70">
        <v>301344</v>
      </c>
      <c r="J18" s="74">
        <v>-0.37185077519379844</v>
      </c>
      <c r="K18" s="70"/>
      <c r="L18" s="70">
        <v>12</v>
      </c>
      <c r="M18" s="70">
        <v>276050</v>
      </c>
      <c r="N18" s="70">
        <v>396288</v>
      </c>
      <c r="O18" s="74">
        <v>-0.30341065083979329</v>
      </c>
      <c r="P18" s="70"/>
      <c r="Q18" s="70">
        <v>12</v>
      </c>
      <c r="R18" s="70">
        <v>215470</v>
      </c>
      <c r="S18" s="70">
        <v>297216</v>
      </c>
      <c r="T18" s="74">
        <v>-0.27503902885443582</v>
      </c>
    </row>
    <row r="19" spans="2:20" x14ac:dyDescent="0.25">
      <c r="B19" s="70">
        <v>13</v>
      </c>
      <c r="C19" s="70">
        <v>382260</v>
      </c>
      <c r="D19" s="70">
        <v>264192</v>
      </c>
      <c r="E19" s="74">
        <v>0.44690225290697677</v>
      </c>
      <c r="F19" s="70"/>
      <c r="G19" s="70">
        <v>13</v>
      </c>
      <c r="H19" s="70">
        <v>340340</v>
      </c>
      <c r="I19" s="70">
        <v>301344</v>
      </c>
      <c r="J19" s="74">
        <v>0.12940692364872039</v>
      </c>
      <c r="K19" s="70"/>
      <c r="L19" s="70">
        <v>13</v>
      </c>
      <c r="M19" s="70">
        <v>501786</v>
      </c>
      <c r="N19" s="70">
        <v>396288</v>
      </c>
      <c r="O19" s="74">
        <v>0.26621547965116277</v>
      </c>
      <c r="P19" s="70"/>
      <c r="Q19" s="70">
        <v>13</v>
      </c>
      <c r="R19" s="70">
        <v>334858</v>
      </c>
      <c r="S19" s="70">
        <v>297216</v>
      </c>
      <c r="T19" s="74">
        <v>0.12664863264427217</v>
      </c>
    </row>
    <row r="20" spans="2:20" x14ac:dyDescent="0.25">
      <c r="B20" s="70">
        <v>14</v>
      </c>
      <c r="C20" s="70">
        <v>360873</v>
      </c>
      <c r="D20" s="70">
        <v>264192</v>
      </c>
      <c r="E20" s="74">
        <v>0.36594976380813954</v>
      </c>
      <c r="F20" s="70"/>
      <c r="G20" s="70">
        <v>14</v>
      </c>
      <c r="H20" s="70">
        <v>319881</v>
      </c>
      <c r="I20" s="70">
        <v>301344</v>
      </c>
      <c r="J20" s="74">
        <v>6.1514415418923225E-2</v>
      </c>
      <c r="K20" s="70"/>
      <c r="L20" s="70">
        <v>14</v>
      </c>
      <c r="M20" s="70">
        <v>471034</v>
      </c>
      <c r="N20" s="70">
        <v>396288</v>
      </c>
      <c r="O20" s="74">
        <v>0.18861535045219638</v>
      </c>
      <c r="P20" s="70"/>
      <c r="Q20" s="70">
        <v>14</v>
      </c>
      <c r="R20" s="70">
        <v>314971</v>
      </c>
      <c r="S20" s="70">
        <v>297216</v>
      </c>
      <c r="T20" s="74">
        <v>5.9737699181739878E-2</v>
      </c>
    </row>
    <row r="21" spans="2:20" x14ac:dyDescent="0.25">
      <c r="B21" s="70">
        <v>15</v>
      </c>
      <c r="C21" s="70">
        <v>251717</v>
      </c>
      <c r="D21" s="70">
        <v>264192</v>
      </c>
      <c r="E21" s="74">
        <v>-4.7219446463178293E-2</v>
      </c>
      <c r="F21" s="70"/>
      <c r="G21" s="70">
        <v>15</v>
      </c>
      <c r="H21" s="70">
        <v>226321</v>
      </c>
      <c r="I21" s="70">
        <v>301344</v>
      </c>
      <c r="J21" s="74">
        <v>-0.248961319953276</v>
      </c>
      <c r="K21" s="70"/>
      <c r="L21" s="70">
        <v>15</v>
      </c>
      <c r="M21" s="70">
        <v>329570</v>
      </c>
      <c r="N21" s="70">
        <v>396288</v>
      </c>
      <c r="O21" s="74">
        <v>-0.16835735626614987</v>
      </c>
      <c r="P21" s="70"/>
      <c r="Q21" s="70">
        <v>15</v>
      </c>
      <c r="R21" s="70">
        <v>219946</v>
      </c>
      <c r="S21" s="70">
        <v>297216</v>
      </c>
      <c r="T21" s="74">
        <v>-0.25997927433247203</v>
      </c>
    </row>
    <row r="22" spans="2:20" x14ac:dyDescent="0.25">
      <c r="B22" s="70">
        <v>16</v>
      </c>
      <c r="C22" s="70">
        <v>316602</v>
      </c>
      <c r="D22" s="70">
        <v>264192</v>
      </c>
      <c r="E22" s="74">
        <v>0.19837845203488372</v>
      </c>
      <c r="F22" s="70"/>
      <c r="G22" s="70">
        <v>16</v>
      </c>
      <c r="H22" s="70">
        <v>281314</v>
      </c>
      <c r="I22" s="70">
        <v>301344</v>
      </c>
      <c r="J22" s="74">
        <v>-6.6468886057130722E-2</v>
      </c>
      <c r="K22" s="70"/>
      <c r="L22" s="70">
        <v>16</v>
      </c>
      <c r="M22" s="70">
        <v>412048</v>
      </c>
      <c r="N22" s="70">
        <v>396288</v>
      </c>
      <c r="O22" s="74">
        <v>3.9769056847545219E-2</v>
      </c>
      <c r="P22" s="70"/>
      <c r="Q22" s="70">
        <v>16</v>
      </c>
      <c r="R22" s="70">
        <v>306152</v>
      </c>
      <c r="S22" s="70">
        <v>297216</v>
      </c>
      <c r="T22" s="74">
        <v>3.0065676141257536E-2</v>
      </c>
    </row>
    <row r="23" spans="2:20" x14ac:dyDescent="0.25">
      <c r="B23" s="70">
        <v>17</v>
      </c>
      <c r="C23" s="70">
        <v>371702</v>
      </c>
      <c r="D23" s="70">
        <v>264192</v>
      </c>
      <c r="E23" s="74">
        <v>0.4069388929263566</v>
      </c>
      <c r="F23" s="70"/>
      <c r="G23" s="70">
        <v>17</v>
      </c>
      <c r="H23" s="70">
        <v>329047</v>
      </c>
      <c r="I23" s="70">
        <v>301344</v>
      </c>
      <c r="J23" s="74">
        <v>9.1931480301582241E-2</v>
      </c>
      <c r="K23" s="70"/>
      <c r="L23" s="70">
        <v>17</v>
      </c>
      <c r="M23" s="70">
        <v>486424</v>
      </c>
      <c r="N23" s="70">
        <v>396288</v>
      </c>
      <c r="O23" s="74">
        <v>0.22745074289405684</v>
      </c>
      <c r="P23" s="70"/>
      <c r="Q23" s="70">
        <v>17</v>
      </c>
      <c r="R23" s="70">
        <v>357068</v>
      </c>
      <c r="S23" s="70">
        <v>297216</v>
      </c>
      <c r="T23" s="74">
        <v>0.20137543066322136</v>
      </c>
    </row>
    <row r="24" spans="2:20" x14ac:dyDescent="0.25">
      <c r="B24" s="70">
        <v>18</v>
      </c>
      <c r="C24" s="70">
        <v>373210</v>
      </c>
      <c r="D24" s="70">
        <v>264192</v>
      </c>
      <c r="E24" s="74">
        <v>0.41264686288759689</v>
      </c>
      <c r="F24" s="70"/>
      <c r="G24" s="70">
        <v>18</v>
      </c>
      <c r="H24" s="70">
        <v>330890</v>
      </c>
      <c r="I24" s="70">
        <v>301344</v>
      </c>
      <c r="J24" s="74">
        <v>9.8047414250822973E-2</v>
      </c>
      <c r="K24" s="70"/>
      <c r="L24" s="70">
        <v>18</v>
      </c>
      <c r="M24" s="70">
        <v>488477</v>
      </c>
      <c r="N24" s="70">
        <v>396288</v>
      </c>
      <c r="O24" s="74">
        <v>0.23263131863695091</v>
      </c>
      <c r="P24" s="70"/>
      <c r="Q24" s="70">
        <v>18</v>
      </c>
      <c r="R24" s="70">
        <v>325754</v>
      </c>
      <c r="S24" s="70">
        <v>297216</v>
      </c>
      <c r="T24" s="74">
        <v>9.6017711024978469E-2</v>
      </c>
    </row>
    <row r="25" spans="2:20" x14ac:dyDescent="0.25">
      <c r="B25" s="70">
        <v>19</v>
      </c>
      <c r="C25" s="70">
        <v>372304</v>
      </c>
      <c r="D25" s="70">
        <v>264192</v>
      </c>
      <c r="E25" s="74">
        <v>0.40921753875968991</v>
      </c>
      <c r="F25" s="70"/>
      <c r="G25" s="70">
        <v>19</v>
      </c>
      <c r="H25" s="70">
        <v>331107</v>
      </c>
      <c r="I25" s="70">
        <v>301344</v>
      </c>
      <c r="J25" s="74">
        <v>9.8767521503663594E-2</v>
      </c>
      <c r="K25" s="70"/>
      <c r="L25" s="70">
        <v>19</v>
      </c>
      <c r="M25" s="70">
        <v>488198</v>
      </c>
      <c r="N25" s="70">
        <v>396288</v>
      </c>
      <c r="O25" s="74">
        <v>0.23192728520671835</v>
      </c>
      <c r="P25" s="70"/>
      <c r="Q25" s="70">
        <v>19</v>
      </c>
      <c r="R25" s="70">
        <v>325651</v>
      </c>
      <c r="S25" s="70">
        <v>297216</v>
      </c>
      <c r="T25" s="74">
        <v>9.5671161714039624E-2</v>
      </c>
    </row>
    <row r="26" spans="2:20" x14ac:dyDescent="0.25">
      <c r="B26" s="70">
        <v>20</v>
      </c>
      <c r="C26" s="70">
        <v>365714</v>
      </c>
      <c r="D26" s="70">
        <v>264192</v>
      </c>
      <c r="E26" s="74">
        <v>0.38427355862403101</v>
      </c>
      <c r="F26" s="70"/>
      <c r="G26" s="70">
        <v>20</v>
      </c>
      <c r="H26" s="70">
        <v>325467</v>
      </c>
      <c r="I26" s="70">
        <v>301344</v>
      </c>
      <c r="J26" s="74">
        <v>8.0051369863013699E-2</v>
      </c>
      <c r="K26" s="70"/>
      <c r="L26" s="70">
        <v>20</v>
      </c>
      <c r="M26" s="70">
        <v>479724</v>
      </c>
      <c r="N26" s="70">
        <v>396288</v>
      </c>
      <c r="O26" s="74">
        <v>0.21054384689922481</v>
      </c>
      <c r="P26" s="70"/>
      <c r="Q26" s="70">
        <v>20</v>
      </c>
      <c r="R26" s="70">
        <v>318791</v>
      </c>
      <c r="S26" s="70">
        <v>297216</v>
      </c>
      <c r="T26" s="74">
        <v>7.2590304694229113E-2</v>
      </c>
    </row>
    <row r="27" spans="2:20" x14ac:dyDescent="0.25">
      <c r="B27" s="70">
        <v>21</v>
      </c>
      <c r="C27" s="70">
        <v>182004</v>
      </c>
      <c r="D27" s="70">
        <v>264192</v>
      </c>
      <c r="E27" s="74">
        <v>-0.31109193313953487</v>
      </c>
      <c r="F27" s="70"/>
      <c r="G27" s="70">
        <v>21</v>
      </c>
      <c r="H27" s="70">
        <v>164827</v>
      </c>
      <c r="I27" s="70">
        <v>301344</v>
      </c>
      <c r="J27" s="74">
        <v>-0.45302710523521289</v>
      </c>
      <c r="K27" s="70"/>
      <c r="L27" s="70">
        <v>21</v>
      </c>
      <c r="M27" s="70">
        <v>239724</v>
      </c>
      <c r="N27" s="70">
        <v>396288</v>
      </c>
      <c r="O27" s="74">
        <v>-0.39507630813953487</v>
      </c>
      <c r="P27" s="70"/>
      <c r="Q27" s="70">
        <v>21</v>
      </c>
      <c r="R27" s="70">
        <v>161749</v>
      </c>
      <c r="S27" s="70">
        <v>297216</v>
      </c>
      <c r="T27" s="74">
        <v>-0.45578636412575368</v>
      </c>
    </row>
    <row r="28" spans="2:20" x14ac:dyDescent="0.25">
      <c r="B28" s="70">
        <v>22</v>
      </c>
      <c r="C28" s="70">
        <v>375691</v>
      </c>
      <c r="D28" s="70">
        <v>264192</v>
      </c>
      <c r="E28" s="74">
        <v>0.42203776041666669</v>
      </c>
      <c r="F28" s="70"/>
      <c r="G28" s="70">
        <v>22</v>
      </c>
      <c r="H28" s="70">
        <v>335262</v>
      </c>
      <c r="I28" s="70">
        <v>301344</v>
      </c>
      <c r="J28" s="74">
        <v>0.11255575023892959</v>
      </c>
      <c r="K28" s="70"/>
      <c r="L28" s="70">
        <v>22</v>
      </c>
      <c r="M28" s="70">
        <v>494217</v>
      </c>
      <c r="N28" s="70">
        <v>396288</v>
      </c>
      <c r="O28" s="74">
        <v>0.2471157340116279</v>
      </c>
      <c r="P28" s="70"/>
      <c r="Q28" s="70">
        <v>22</v>
      </c>
      <c r="R28" s="70">
        <v>327861</v>
      </c>
      <c r="S28" s="70">
        <v>297216</v>
      </c>
      <c r="T28" s="74">
        <v>0.10310683139534883</v>
      </c>
    </row>
    <row r="29" spans="2:20" x14ac:dyDescent="0.25">
      <c r="B29" s="70">
        <v>23</v>
      </c>
      <c r="C29" s="70">
        <v>330844</v>
      </c>
      <c r="D29" s="70">
        <v>264192</v>
      </c>
      <c r="E29" s="74">
        <v>0.2522862160852713</v>
      </c>
      <c r="F29" s="70"/>
      <c r="G29" s="70">
        <v>23</v>
      </c>
      <c r="H29" s="70">
        <v>295126</v>
      </c>
      <c r="I29" s="70">
        <v>301344</v>
      </c>
      <c r="J29" s="74">
        <v>-2.0634225337156208E-2</v>
      </c>
      <c r="K29" s="70"/>
      <c r="L29" s="70">
        <v>23</v>
      </c>
      <c r="M29" s="70">
        <v>434804</v>
      </c>
      <c r="N29" s="70">
        <v>396288</v>
      </c>
      <c r="O29" s="74">
        <v>9.7191941214470279E-2</v>
      </c>
      <c r="P29" s="70"/>
      <c r="Q29" s="70">
        <v>23</v>
      </c>
      <c r="R29" s="70">
        <v>291450</v>
      </c>
      <c r="S29" s="70">
        <v>297216</v>
      </c>
      <c r="T29" s="74">
        <v>-1.9400032299741601E-2</v>
      </c>
    </row>
    <row r="30" spans="2:20" x14ac:dyDescent="0.25">
      <c r="B30" s="70">
        <v>24</v>
      </c>
      <c r="C30" s="70">
        <v>109319</v>
      </c>
      <c r="D30" s="70">
        <v>264192</v>
      </c>
      <c r="E30" s="74">
        <v>-0.58621381419573648</v>
      </c>
      <c r="F30" s="70"/>
      <c r="G30" s="70">
        <v>24</v>
      </c>
      <c r="H30" s="70">
        <v>97273</v>
      </c>
      <c r="I30" s="70">
        <v>301344</v>
      </c>
      <c r="J30" s="74">
        <v>-0.67720279813103956</v>
      </c>
      <c r="K30" s="70"/>
      <c r="L30" s="70">
        <v>24</v>
      </c>
      <c r="M30" s="70">
        <v>142344</v>
      </c>
      <c r="N30" s="70">
        <v>396288</v>
      </c>
      <c r="O30" s="74">
        <v>-0.64080668604651159</v>
      </c>
      <c r="P30" s="70"/>
      <c r="Q30" s="70">
        <v>24</v>
      </c>
      <c r="R30" s="70">
        <v>95263</v>
      </c>
      <c r="S30" s="70">
        <v>297216</v>
      </c>
      <c r="T30" s="74">
        <v>-0.67948226205857021</v>
      </c>
    </row>
    <row r="31" spans="2:20" x14ac:dyDescent="0.25">
      <c r="B31" s="70">
        <v>25</v>
      </c>
      <c r="C31" s="70">
        <v>323756</v>
      </c>
      <c r="D31" s="70">
        <v>264192</v>
      </c>
      <c r="E31" s="74">
        <v>0.22545724321705427</v>
      </c>
      <c r="F31" s="70"/>
      <c r="G31" s="70">
        <v>25</v>
      </c>
      <c r="H31" s="70">
        <v>291002</v>
      </c>
      <c r="I31" s="70">
        <v>301344</v>
      </c>
      <c r="J31" s="74">
        <v>-3.4319581607730701E-2</v>
      </c>
      <c r="K31" s="70"/>
      <c r="L31" s="70">
        <v>25</v>
      </c>
      <c r="M31" s="70">
        <v>426293</v>
      </c>
      <c r="N31" s="70">
        <v>396288</v>
      </c>
      <c r="O31" s="74">
        <v>7.5715136466408275E-2</v>
      </c>
      <c r="P31" s="70"/>
      <c r="Q31" s="70">
        <v>25</v>
      </c>
      <c r="R31" s="70">
        <v>282752</v>
      </c>
      <c r="S31" s="70">
        <v>297216</v>
      </c>
      <c r="T31" s="74">
        <v>-4.8664944013781221E-2</v>
      </c>
    </row>
    <row r="32" spans="2:20" x14ac:dyDescent="0.25">
      <c r="B32" s="70">
        <v>26</v>
      </c>
      <c r="C32" s="70">
        <v>286768</v>
      </c>
      <c r="D32" s="70">
        <v>264192</v>
      </c>
      <c r="E32" s="74">
        <v>8.5453003875968991E-2</v>
      </c>
      <c r="F32" s="70"/>
      <c r="G32" s="70">
        <v>26</v>
      </c>
      <c r="H32" s="70">
        <v>256403</v>
      </c>
      <c r="I32" s="70">
        <v>301344</v>
      </c>
      <c r="J32" s="74">
        <v>-0.14913520760327068</v>
      </c>
      <c r="K32" s="70"/>
      <c r="L32" s="70">
        <v>26</v>
      </c>
      <c r="M32" s="70">
        <v>377203</v>
      </c>
      <c r="N32" s="70">
        <v>396288</v>
      </c>
      <c r="O32" s="74">
        <v>-4.8159419412144702E-2</v>
      </c>
      <c r="P32" s="70"/>
      <c r="Q32" s="70">
        <v>26</v>
      </c>
      <c r="R32" s="70">
        <v>252908</v>
      </c>
      <c r="S32" s="70">
        <v>297216</v>
      </c>
      <c r="T32" s="74">
        <v>-0.14907676571920758</v>
      </c>
    </row>
    <row r="33" spans="2:20" x14ac:dyDescent="0.25">
      <c r="B33" s="70">
        <v>27</v>
      </c>
      <c r="C33" s="70">
        <v>44724</v>
      </c>
      <c r="D33" s="70">
        <v>264192</v>
      </c>
      <c r="E33" s="74">
        <v>-0.83071402616279066</v>
      </c>
      <c r="F33" s="70"/>
      <c r="G33" s="70">
        <v>27</v>
      </c>
      <c r="H33" s="70">
        <v>39778</v>
      </c>
      <c r="I33" s="70">
        <v>301344</v>
      </c>
      <c r="J33" s="74">
        <v>-0.8679980354677711</v>
      </c>
      <c r="K33" s="70"/>
      <c r="L33" s="70">
        <v>27</v>
      </c>
      <c r="M33" s="70">
        <v>58315</v>
      </c>
      <c r="N33" s="70">
        <v>396288</v>
      </c>
      <c r="O33" s="74">
        <v>-0.85284691941214474</v>
      </c>
      <c r="P33" s="70"/>
      <c r="Q33" s="70">
        <v>27</v>
      </c>
      <c r="R33" s="70">
        <v>39240</v>
      </c>
      <c r="S33" s="70">
        <v>297216</v>
      </c>
      <c r="T33" s="74">
        <v>-0.86797480620155043</v>
      </c>
    </row>
    <row r="34" spans="2:20" x14ac:dyDescent="0.25">
      <c r="B34" s="70">
        <v>28</v>
      </c>
      <c r="C34" s="70">
        <v>130049</v>
      </c>
      <c r="D34" s="70">
        <v>264192</v>
      </c>
      <c r="E34" s="74">
        <v>-0.50774815285852715</v>
      </c>
      <c r="F34" s="70"/>
      <c r="G34" s="70">
        <v>28</v>
      </c>
      <c r="H34" s="70">
        <v>118533</v>
      </c>
      <c r="I34" s="70">
        <v>301344</v>
      </c>
      <c r="J34" s="74">
        <v>-0.60665219815227778</v>
      </c>
      <c r="K34" s="70"/>
      <c r="L34" s="70">
        <v>28</v>
      </c>
      <c r="M34" s="70">
        <v>171203</v>
      </c>
      <c r="N34" s="70">
        <v>396288</v>
      </c>
      <c r="O34" s="74">
        <v>-0.56798338582041341</v>
      </c>
      <c r="P34" s="70"/>
      <c r="Q34" s="70">
        <v>28</v>
      </c>
      <c r="R34" s="70">
        <v>114044</v>
      </c>
      <c r="S34" s="70">
        <v>297216</v>
      </c>
      <c r="T34" s="74">
        <v>-0.61629252799310941</v>
      </c>
    </row>
    <row r="35" spans="2:20" x14ac:dyDescent="0.25">
      <c r="B35" s="70">
        <v>29</v>
      </c>
      <c r="C35" s="70">
        <v>357935</v>
      </c>
      <c r="D35" s="70">
        <v>264192</v>
      </c>
      <c r="E35" s="74">
        <v>0.35482906371124029</v>
      </c>
      <c r="F35" s="70"/>
      <c r="G35" s="70">
        <v>29</v>
      </c>
      <c r="H35" s="70">
        <v>321377</v>
      </c>
      <c r="I35" s="70">
        <v>301344</v>
      </c>
      <c r="J35" s="74">
        <v>6.647884145693958E-2</v>
      </c>
      <c r="K35" s="70"/>
      <c r="L35" s="70">
        <v>29</v>
      </c>
      <c r="M35" s="70">
        <v>470506</v>
      </c>
      <c r="N35" s="70">
        <v>396288</v>
      </c>
      <c r="O35" s="74">
        <v>0.1872829861111111</v>
      </c>
      <c r="P35" s="70"/>
      <c r="Q35" s="70">
        <v>29</v>
      </c>
      <c r="R35" s="70">
        <v>313654</v>
      </c>
      <c r="S35" s="70">
        <v>297216</v>
      </c>
      <c r="T35" s="74">
        <v>5.5306578380706288E-2</v>
      </c>
    </row>
    <row r="36" spans="2:20" x14ac:dyDescent="0.25">
      <c r="B36" s="70">
        <v>30</v>
      </c>
      <c r="C36" s="70">
        <v>360500</v>
      </c>
      <c r="D36" s="70">
        <v>264192</v>
      </c>
      <c r="E36" s="74">
        <v>0.36453791182170542</v>
      </c>
      <c r="F36" s="70"/>
      <c r="G36" s="70">
        <v>30</v>
      </c>
      <c r="H36" s="70">
        <v>324629</v>
      </c>
      <c r="I36" s="70">
        <v>301344</v>
      </c>
      <c r="J36" s="74">
        <v>7.7270494849739829E-2</v>
      </c>
      <c r="K36" s="70"/>
      <c r="L36" s="70">
        <v>30</v>
      </c>
      <c r="M36" s="70">
        <v>475780</v>
      </c>
      <c r="N36" s="70">
        <v>396288</v>
      </c>
      <c r="O36" s="74">
        <v>0.20059148901808785</v>
      </c>
      <c r="P36" s="70"/>
      <c r="Q36" s="70">
        <v>30</v>
      </c>
      <c r="R36" s="70">
        <v>315605</v>
      </c>
      <c r="S36" s="70">
        <v>297216</v>
      </c>
      <c r="T36" s="74">
        <v>6.1870827950043068E-2</v>
      </c>
    </row>
    <row r="39" spans="2:20" x14ac:dyDescent="0.25">
      <c r="B39" s="70" t="s">
        <v>52</v>
      </c>
      <c r="C39" s="70" t="s">
        <v>50</v>
      </c>
      <c r="D39" s="70" t="s">
        <v>62</v>
      </c>
      <c r="E39" s="70"/>
      <c r="F39" s="70"/>
      <c r="G39" s="70" t="s">
        <v>52</v>
      </c>
      <c r="H39" s="70" t="s">
        <v>50</v>
      </c>
      <c r="I39" s="70" t="s">
        <v>63</v>
      </c>
      <c r="J39" s="70"/>
      <c r="K39" s="70"/>
      <c r="L39" s="70" t="s">
        <v>52</v>
      </c>
      <c r="M39" s="70" t="s">
        <v>50</v>
      </c>
      <c r="N39" s="70" t="s">
        <v>64</v>
      </c>
      <c r="O39" s="70"/>
      <c r="P39" s="70"/>
      <c r="Q39" s="70" t="s">
        <v>52</v>
      </c>
      <c r="R39" s="70" t="s">
        <v>50</v>
      </c>
      <c r="S39" s="70" t="s">
        <v>65</v>
      </c>
      <c r="T39" s="70"/>
    </row>
    <row r="40" spans="2:20" x14ac:dyDescent="0.25">
      <c r="B40" s="70" t="s">
        <v>54</v>
      </c>
      <c r="C40" s="70" t="s">
        <v>58</v>
      </c>
      <c r="D40" s="70" t="s">
        <v>56</v>
      </c>
      <c r="E40" s="70" t="s">
        <v>57</v>
      </c>
      <c r="F40" s="70"/>
      <c r="G40" s="70" t="s">
        <v>54</v>
      </c>
      <c r="H40" s="70" t="s">
        <v>58</v>
      </c>
      <c r="I40" s="70" t="s">
        <v>56</v>
      </c>
      <c r="J40" s="70" t="s">
        <v>57</v>
      </c>
      <c r="K40" s="70"/>
      <c r="L40" s="70" t="s">
        <v>54</v>
      </c>
      <c r="M40" s="70" t="s">
        <v>66</v>
      </c>
      <c r="N40" s="70" t="s">
        <v>56</v>
      </c>
      <c r="O40" s="70" t="s">
        <v>66</v>
      </c>
      <c r="P40" s="70"/>
      <c r="Q40" s="70" t="s">
        <v>54</v>
      </c>
      <c r="R40" s="70" t="s">
        <v>66</v>
      </c>
      <c r="S40" s="70" t="s">
        <v>56</v>
      </c>
      <c r="T40" s="70" t="s">
        <v>66</v>
      </c>
    </row>
    <row r="41" spans="2:20" x14ac:dyDescent="0.25">
      <c r="B41" s="70" t="s">
        <v>5</v>
      </c>
      <c r="C41" s="70" t="s">
        <v>60</v>
      </c>
      <c r="D41" s="70" t="s">
        <v>61</v>
      </c>
      <c r="E41" s="70" t="s">
        <v>24</v>
      </c>
      <c r="F41" s="70"/>
      <c r="G41" s="70" t="s">
        <v>5</v>
      </c>
      <c r="H41" s="70" t="s">
        <v>60</v>
      </c>
      <c r="I41" s="70" t="s">
        <v>61</v>
      </c>
      <c r="J41" s="70" t="s">
        <v>24</v>
      </c>
      <c r="K41" s="70"/>
      <c r="L41" s="70" t="s">
        <v>5</v>
      </c>
      <c r="M41" s="70" t="s">
        <v>60</v>
      </c>
      <c r="N41" s="70" t="s">
        <v>61</v>
      </c>
      <c r="O41" s="70" t="s">
        <v>24</v>
      </c>
      <c r="P41" s="70"/>
      <c r="Q41" s="70" t="s">
        <v>5</v>
      </c>
      <c r="R41" s="70" t="s">
        <v>60</v>
      </c>
      <c r="S41" s="70" t="s">
        <v>61</v>
      </c>
      <c r="T41" s="70" t="s">
        <v>24</v>
      </c>
    </row>
    <row r="42" spans="2:20" x14ac:dyDescent="0.25">
      <c r="B42" s="70">
        <v>1</v>
      </c>
      <c r="C42" s="70">
        <v>796112</v>
      </c>
      <c r="D42" s="70">
        <v>733867</v>
      </c>
      <c r="E42" s="74">
        <v>8.481782121283557E-2</v>
      </c>
      <c r="F42" s="70"/>
      <c r="G42" s="70">
        <v>1</v>
      </c>
      <c r="H42" s="70">
        <v>160121</v>
      </c>
      <c r="I42" s="70">
        <v>183467</v>
      </c>
      <c r="J42" s="74">
        <v>-0.1272490420620602</v>
      </c>
      <c r="K42" s="70"/>
      <c r="L42" s="70">
        <v>1</v>
      </c>
      <c r="M42" s="70">
        <v>0</v>
      </c>
      <c r="N42" s="70">
        <v>807893</v>
      </c>
      <c r="O42" s="74">
        <v>-1</v>
      </c>
      <c r="P42" s="70"/>
      <c r="Q42" s="70">
        <v>1</v>
      </c>
      <c r="R42" s="70">
        <v>771964</v>
      </c>
      <c r="S42" s="70">
        <v>923307</v>
      </c>
      <c r="T42" s="74">
        <v>-0.16391406108694076</v>
      </c>
    </row>
    <row r="43" spans="2:20" x14ac:dyDescent="0.25">
      <c r="B43" s="70">
        <v>2</v>
      </c>
      <c r="C43" s="70">
        <v>945788</v>
      </c>
      <c r="D43" s="70">
        <v>733867</v>
      </c>
      <c r="E43" s="74">
        <v>0.28877303380585312</v>
      </c>
      <c r="F43" s="70"/>
      <c r="G43" s="70">
        <v>2</v>
      </c>
      <c r="H43" s="70">
        <v>261801</v>
      </c>
      <c r="I43" s="70">
        <v>183467</v>
      </c>
      <c r="J43" s="74">
        <v>0.4269650672873051</v>
      </c>
      <c r="K43" s="70"/>
      <c r="L43" s="70">
        <v>2</v>
      </c>
      <c r="M43" s="70">
        <v>61606</v>
      </c>
      <c r="N43" s="70">
        <v>807893</v>
      </c>
      <c r="O43" s="74">
        <v>-0.92374485235049686</v>
      </c>
      <c r="P43" s="70"/>
      <c r="Q43" s="70">
        <v>2</v>
      </c>
      <c r="R43" s="70">
        <v>1217319</v>
      </c>
      <c r="S43" s="70">
        <v>923307</v>
      </c>
      <c r="T43" s="74">
        <v>0.31843363041761841</v>
      </c>
    </row>
    <row r="44" spans="2:20" x14ac:dyDescent="0.25">
      <c r="B44" s="70">
        <v>3</v>
      </c>
      <c r="C44" s="70">
        <v>914904</v>
      </c>
      <c r="D44" s="70">
        <v>733867</v>
      </c>
      <c r="E44" s="74">
        <v>0.24668911396751728</v>
      </c>
      <c r="F44" s="70"/>
      <c r="G44" s="70">
        <v>3</v>
      </c>
      <c r="H44" s="70">
        <v>251607</v>
      </c>
      <c r="I44" s="70">
        <v>183467</v>
      </c>
      <c r="J44" s="74">
        <v>0.37140194149356559</v>
      </c>
      <c r="K44" s="70"/>
      <c r="L44" s="70">
        <v>3</v>
      </c>
      <c r="M44" s="70">
        <v>0</v>
      </c>
      <c r="N44" s="70">
        <v>807893</v>
      </c>
      <c r="O44" s="74">
        <v>-1</v>
      </c>
      <c r="P44" s="70"/>
      <c r="Q44" s="70">
        <v>3</v>
      </c>
      <c r="R44" s="70">
        <v>1171923</v>
      </c>
      <c r="S44" s="70">
        <v>923307</v>
      </c>
      <c r="T44" s="74">
        <v>0.26926688522885672</v>
      </c>
    </row>
    <row r="45" spans="2:20" x14ac:dyDescent="0.25">
      <c r="B45" s="70">
        <v>4</v>
      </c>
      <c r="C45" s="70">
        <v>858628</v>
      </c>
      <c r="D45" s="70">
        <v>733867</v>
      </c>
      <c r="E45" s="74">
        <v>0.17000491914747495</v>
      </c>
      <c r="F45" s="70"/>
      <c r="G45" s="70">
        <v>4</v>
      </c>
      <c r="H45" s="70">
        <v>239696</v>
      </c>
      <c r="I45" s="70">
        <v>183467</v>
      </c>
      <c r="J45" s="74">
        <v>0.30648018444733932</v>
      </c>
      <c r="K45" s="70"/>
      <c r="L45" s="70">
        <v>4</v>
      </c>
      <c r="M45" s="70">
        <v>0</v>
      </c>
      <c r="N45" s="70">
        <v>807893</v>
      </c>
      <c r="O45" s="74">
        <v>-1</v>
      </c>
      <c r="P45" s="70"/>
      <c r="Q45" s="70">
        <v>4</v>
      </c>
      <c r="R45" s="70">
        <v>1111203</v>
      </c>
      <c r="S45" s="70">
        <v>923307</v>
      </c>
      <c r="T45" s="74">
        <v>0.20350327680825553</v>
      </c>
    </row>
    <row r="46" spans="2:20" x14ac:dyDescent="0.25">
      <c r="B46" s="70">
        <v>5</v>
      </c>
      <c r="C46" s="70">
        <v>757576</v>
      </c>
      <c r="D46" s="70">
        <v>733867</v>
      </c>
      <c r="E46" s="74">
        <v>3.2306943901279112E-2</v>
      </c>
      <c r="F46" s="70"/>
      <c r="G46" s="70">
        <v>5</v>
      </c>
      <c r="H46" s="70">
        <v>199615</v>
      </c>
      <c r="I46" s="70">
        <v>183467</v>
      </c>
      <c r="J46" s="74">
        <v>8.801582845961399E-2</v>
      </c>
      <c r="K46" s="70"/>
      <c r="L46" s="70">
        <v>5</v>
      </c>
      <c r="M46" s="70">
        <v>0</v>
      </c>
      <c r="N46" s="70">
        <v>807893</v>
      </c>
      <c r="O46" s="74">
        <v>-1</v>
      </c>
      <c r="P46" s="70"/>
      <c r="Q46" s="70">
        <v>5</v>
      </c>
      <c r="R46" s="70">
        <v>928376</v>
      </c>
      <c r="S46" s="70">
        <v>923307</v>
      </c>
      <c r="T46" s="74">
        <v>5.4900482721348372E-3</v>
      </c>
    </row>
    <row r="47" spans="2:20" x14ac:dyDescent="0.25">
      <c r="B47" s="70">
        <v>6</v>
      </c>
      <c r="C47" s="70">
        <v>716669</v>
      </c>
      <c r="D47" s="70">
        <v>733867</v>
      </c>
      <c r="E47" s="74">
        <v>-2.3434764064878242E-2</v>
      </c>
      <c r="F47" s="70"/>
      <c r="G47" s="70">
        <v>6</v>
      </c>
      <c r="H47" s="70">
        <v>203214</v>
      </c>
      <c r="I47" s="70">
        <v>183467</v>
      </c>
      <c r="J47" s="74">
        <v>0.1076324352608371</v>
      </c>
      <c r="K47" s="70"/>
      <c r="L47" s="70">
        <v>6</v>
      </c>
      <c r="M47" s="70">
        <v>0</v>
      </c>
      <c r="N47" s="70">
        <v>807893</v>
      </c>
      <c r="O47" s="74">
        <v>-1</v>
      </c>
      <c r="P47" s="70"/>
      <c r="Q47" s="70">
        <v>6</v>
      </c>
      <c r="R47" s="70">
        <v>923910</v>
      </c>
      <c r="S47" s="70">
        <v>923307</v>
      </c>
      <c r="T47" s="74">
        <v>6.5308721801091076E-4</v>
      </c>
    </row>
    <row r="48" spans="2:20" x14ac:dyDescent="0.25">
      <c r="B48" s="70">
        <v>7</v>
      </c>
      <c r="C48" s="70">
        <v>728169</v>
      </c>
      <c r="D48" s="70">
        <v>733867</v>
      </c>
      <c r="E48" s="74">
        <v>-7.7643496709894301E-3</v>
      </c>
      <c r="F48" s="70"/>
      <c r="G48" s="70">
        <v>7</v>
      </c>
      <c r="H48" s="70">
        <v>195758</v>
      </c>
      <c r="I48" s="70">
        <v>183467</v>
      </c>
      <c r="J48" s="74">
        <v>6.6992974213346268E-2</v>
      </c>
      <c r="K48" s="70"/>
      <c r="L48" s="70">
        <v>7</v>
      </c>
      <c r="M48" s="70">
        <v>0</v>
      </c>
      <c r="N48" s="70">
        <v>807893</v>
      </c>
      <c r="O48" s="74">
        <v>-1</v>
      </c>
      <c r="P48" s="70"/>
      <c r="Q48" s="70">
        <v>7</v>
      </c>
      <c r="R48" s="70">
        <v>864949</v>
      </c>
      <c r="S48" s="70">
        <v>923307</v>
      </c>
      <c r="T48" s="74">
        <v>-6.3205412717546816E-2</v>
      </c>
    </row>
    <row r="49" spans="2:20" x14ac:dyDescent="0.25">
      <c r="B49" s="70">
        <v>8</v>
      </c>
      <c r="C49" s="70">
        <v>848976</v>
      </c>
      <c r="D49" s="70">
        <v>733867</v>
      </c>
      <c r="E49" s="74">
        <v>0.15685267221444757</v>
      </c>
      <c r="F49" s="70"/>
      <c r="G49" s="70">
        <v>8</v>
      </c>
      <c r="H49" s="70">
        <v>238382</v>
      </c>
      <c r="I49" s="70">
        <v>183467</v>
      </c>
      <c r="J49" s="74">
        <v>0.29931813350629816</v>
      </c>
      <c r="K49" s="70"/>
      <c r="L49" s="70">
        <v>8</v>
      </c>
      <c r="M49" s="70">
        <v>0</v>
      </c>
      <c r="N49" s="70">
        <v>807893</v>
      </c>
      <c r="O49" s="74">
        <v>-1</v>
      </c>
      <c r="P49" s="70"/>
      <c r="Q49" s="70">
        <v>8</v>
      </c>
      <c r="R49" s="70">
        <v>1074240</v>
      </c>
      <c r="S49" s="70">
        <v>923307</v>
      </c>
      <c r="T49" s="74">
        <v>0.16347000510122853</v>
      </c>
    </row>
    <row r="50" spans="2:20" x14ac:dyDescent="0.25">
      <c r="B50" s="70">
        <v>9</v>
      </c>
      <c r="C50" s="70">
        <v>877488</v>
      </c>
      <c r="D50" s="70">
        <v>733867</v>
      </c>
      <c r="E50" s="74">
        <v>0.19570439875345261</v>
      </c>
      <c r="F50" s="70"/>
      <c r="G50" s="70">
        <v>9</v>
      </c>
      <c r="H50" s="70">
        <v>246040</v>
      </c>
      <c r="I50" s="70">
        <v>183467</v>
      </c>
      <c r="J50" s="74">
        <v>0.341058609995258</v>
      </c>
      <c r="K50" s="70"/>
      <c r="L50" s="70">
        <v>9</v>
      </c>
      <c r="M50" s="70">
        <v>0</v>
      </c>
      <c r="N50" s="70">
        <v>807893</v>
      </c>
      <c r="O50" s="74">
        <v>-1</v>
      </c>
      <c r="P50" s="70"/>
      <c r="Q50" s="70">
        <v>9</v>
      </c>
      <c r="R50" s="70">
        <v>1129160</v>
      </c>
      <c r="S50" s="70">
        <v>923307</v>
      </c>
      <c r="T50" s="74">
        <v>0.22295184591907133</v>
      </c>
    </row>
    <row r="51" spans="2:20" x14ac:dyDescent="0.25">
      <c r="B51" s="70">
        <v>10</v>
      </c>
      <c r="C51" s="70">
        <v>569822</v>
      </c>
      <c r="D51" s="70">
        <v>733867</v>
      </c>
      <c r="E51" s="74">
        <v>-0.22353505471699914</v>
      </c>
      <c r="F51" s="70"/>
      <c r="G51" s="70">
        <v>10</v>
      </c>
      <c r="H51" s="70">
        <v>158127</v>
      </c>
      <c r="I51" s="70">
        <v>183467</v>
      </c>
      <c r="J51" s="74">
        <v>-0.13811748161794765</v>
      </c>
      <c r="K51" s="70"/>
      <c r="L51" s="70">
        <v>10</v>
      </c>
      <c r="M51" s="70">
        <v>0</v>
      </c>
      <c r="N51" s="70">
        <v>807893</v>
      </c>
      <c r="O51" s="74">
        <v>-1</v>
      </c>
      <c r="P51" s="70"/>
      <c r="Q51" s="70">
        <v>10</v>
      </c>
      <c r="R51" s="70">
        <v>706041</v>
      </c>
      <c r="S51" s="70">
        <v>923307</v>
      </c>
      <c r="T51" s="74">
        <v>-0.23531284827256807</v>
      </c>
    </row>
    <row r="52" spans="2:20" x14ac:dyDescent="0.25">
      <c r="B52" s="70">
        <v>11</v>
      </c>
      <c r="C52" s="70">
        <v>374646</v>
      </c>
      <c r="D52" s="70">
        <v>733867</v>
      </c>
      <c r="E52" s="74">
        <v>-0.48949060252062021</v>
      </c>
      <c r="F52" s="70"/>
      <c r="G52" s="70">
        <v>11</v>
      </c>
      <c r="H52" s="70">
        <v>78147</v>
      </c>
      <c r="I52" s="70">
        <v>183467</v>
      </c>
      <c r="J52" s="74">
        <v>-0.57405418958177767</v>
      </c>
      <c r="K52" s="70"/>
      <c r="L52" s="70">
        <v>11</v>
      </c>
      <c r="M52" s="70">
        <v>0</v>
      </c>
      <c r="N52" s="70">
        <v>807893</v>
      </c>
      <c r="O52" s="74">
        <v>-1</v>
      </c>
      <c r="P52" s="70"/>
      <c r="Q52" s="70">
        <v>11</v>
      </c>
      <c r="R52" s="70">
        <v>327196</v>
      </c>
      <c r="S52" s="70">
        <v>923307</v>
      </c>
      <c r="T52" s="74">
        <v>-0.64562599438756552</v>
      </c>
    </row>
    <row r="53" spans="2:20" x14ac:dyDescent="0.25">
      <c r="B53" s="70">
        <v>12</v>
      </c>
      <c r="C53" s="70">
        <v>478056</v>
      </c>
      <c r="D53" s="70">
        <v>733867</v>
      </c>
      <c r="E53" s="74">
        <v>-0.34857951100131224</v>
      </c>
      <c r="F53" s="70"/>
      <c r="G53" s="70">
        <v>12</v>
      </c>
      <c r="H53" s="70">
        <v>135743</v>
      </c>
      <c r="I53" s="70">
        <v>183467</v>
      </c>
      <c r="J53" s="74">
        <v>-0.26012307390429884</v>
      </c>
      <c r="K53" s="70"/>
      <c r="L53" s="70">
        <v>12</v>
      </c>
      <c r="M53" s="70">
        <v>0</v>
      </c>
      <c r="N53" s="70">
        <v>807893</v>
      </c>
      <c r="O53" s="74">
        <v>-1</v>
      </c>
      <c r="P53" s="70"/>
      <c r="Q53" s="70">
        <v>12</v>
      </c>
      <c r="R53" s="70">
        <v>600351</v>
      </c>
      <c r="S53" s="70">
        <v>923307</v>
      </c>
      <c r="T53" s="74">
        <v>-0.3497818168821421</v>
      </c>
    </row>
    <row r="54" spans="2:20" x14ac:dyDescent="0.25">
      <c r="B54" s="70">
        <v>13</v>
      </c>
      <c r="C54" s="70">
        <v>867653</v>
      </c>
      <c r="D54" s="70">
        <v>733867</v>
      </c>
      <c r="E54" s="74">
        <v>0.1823027878348529</v>
      </c>
      <c r="F54" s="70"/>
      <c r="G54" s="70">
        <v>13</v>
      </c>
      <c r="H54" s="70">
        <v>198604</v>
      </c>
      <c r="I54" s="70">
        <v>183467</v>
      </c>
      <c r="J54" s="74">
        <v>8.2505300680776383E-2</v>
      </c>
      <c r="K54" s="70"/>
      <c r="L54" s="70">
        <v>13</v>
      </c>
      <c r="M54" s="70">
        <v>0</v>
      </c>
      <c r="N54" s="70">
        <v>807893</v>
      </c>
      <c r="O54" s="74">
        <v>-1</v>
      </c>
      <c r="P54" s="70"/>
      <c r="Q54" s="70">
        <v>13</v>
      </c>
      <c r="R54" s="70">
        <v>926625</v>
      </c>
      <c r="S54" s="70">
        <v>923307</v>
      </c>
      <c r="T54" s="74">
        <v>3.5936042941296883E-3</v>
      </c>
    </row>
    <row r="55" spans="2:20" x14ac:dyDescent="0.25">
      <c r="B55" s="70">
        <v>14</v>
      </c>
      <c r="C55" s="70">
        <v>814000</v>
      </c>
      <c r="D55" s="70">
        <v>733867</v>
      </c>
      <c r="E55" s="74">
        <v>0.10919281014134714</v>
      </c>
      <c r="F55" s="70"/>
      <c r="G55" s="70">
        <v>14</v>
      </c>
      <c r="H55" s="70">
        <v>229335</v>
      </c>
      <c r="I55" s="70">
        <v>183467</v>
      </c>
      <c r="J55" s="74">
        <v>0.25000681321436552</v>
      </c>
      <c r="K55" s="70"/>
      <c r="L55" s="70">
        <v>14</v>
      </c>
      <c r="M55" s="70">
        <v>0</v>
      </c>
      <c r="N55" s="70">
        <v>807893</v>
      </c>
      <c r="O55" s="74">
        <v>-1</v>
      </c>
      <c r="P55" s="70"/>
      <c r="Q55" s="70">
        <v>14</v>
      </c>
      <c r="R55" s="70">
        <v>1034192</v>
      </c>
      <c r="S55" s="70">
        <v>923307</v>
      </c>
      <c r="T55" s="74">
        <v>0.12009548286756193</v>
      </c>
    </row>
    <row r="56" spans="2:20" x14ac:dyDescent="0.25">
      <c r="B56" s="70">
        <v>15</v>
      </c>
      <c r="C56" s="70">
        <v>559471</v>
      </c>
      <c r="D56" s="70">
        <v>733867</v>
      </c>
      <c r="E56" s="74">
        <v>-0.23763979031622895</v>
      </c>
      <c r="F56" s="70"/>
      <c r="G56" s="70">
        <v>15</v>
      </c>
      <c r="H56" s="70">
        <v>155463</v>
      </c>
      <c r="I56" s="70">
        <v>183467</v>
      </c>
      <c r="J56" s="74">
        <v>-0.15263780407375713</v>
      </c>
      <c r="K56" s="70"/>
      <c r="L56" s="70">
        <v>15</v>
      </c>
      <c r="M56" s="70">
        <v>0</v>
      </c>
      <c r="N56" s="70">
        <v>807893</v>
      </c>
      <c r="O56" s="74">
        <v>-1</v>
      </c>
      <c r="P56" s="70"/>
      <c r="Q56" s="70">
        <v>15</v>
      </c>
      <c r="R56" s="70">
        <v>697403</v>
      </c>
      <c r="S56" s="70">
        <v>923307</v>
      </c>
      <c r="T56" s="74">
        <v>-0.24466834974715884</v>
      </c>
    </row>
    <row r="57" spans="2:20" x14ac:dyDescent="0.25">
      <c r="B57" s="70">
        <v>16</v>
      </c>
      <c r="C57" s="70">
        <v>708599</v>
      </c>
      <c r="D57" s="70">
        <v>733867</v>
      </c>
      <c r="E57" s="74">
        <v>-3.4431307035198477E-2</v>
      </c>
      <c r="F57" s="70"/>
      <c r="G57" s="70">
        <v>16</v>
      </c>
      <c r="H57" s="70">
        <v>199523</v>
      </c>
      <c r="I57" s="70">
        <v>183467</v>
      </c>
      <c r="J57" s="74">
        <v>8.7514375882311257E-2</v>
      </c>
      <c r="K57" s="70"/>
      <c r="L57" s="70">
        <v>16</v>
      </c>
      <c r="M57" s="70">
        <v>0</v>
      </c>
      <c r="N57" s="70">
        <v>807893</v>
      </c>
      <c r="O57" s="74">
        <v>-1</v>
      </c>
      <c r="P57" s="70"/>
      <c r="Q57" s="70">
        <v>16</v>
      </c>
      <c r="R57" s="70">
        <v>907568</v>
      </c>
      <c r="S57" s="70">
        <v>923307</v>
      </c>
      <c r="T57" s="74">
        <v>-1.7046334534450622E-2</v>
      </c>
    </row>
    <row r="58" spans="2:20" x14ac:dyDescent="0.25">
      <c r="B58" s="70">
        <v>17</v>
      </c>
      <c r="C58" s="70">
        <v>842874</v>
      </c>
      <c r="D58" s="70">
        <v>733867</v>
      </c>
      <c r="E58" s="74">
        <v>0.14853781407257718</v>
      </c>
      <c r="F58" s="70"/>
      <c r="G58" s="70">
        <v>17</v>
      </c>
      <c r="H58" s="70">
        <v>225796</v>
      </c>
      <c r="I58" s="70">
        <v>183467</v>
      </c>
      <c r="J58" s="74">
        <v>0.23071724070268768</v>
      </c>
      <c r="K58" s="70"/>
      <c r="L58" s="70">
        <v>17</v>
      </c>
      <c r="M58" s="70">
        <v>0</v>
      </c>
      <c r="N58" s="70">
        <v>807893</v>
      </c>
      <c r="O58" s="74">
        <v>-1</v>
      </c>
      <c r="P58" s="70"/>
      <c r="Q58" s="70">
        <v>17</v>
      </c>
      <c r="R58" s="70">
        <v>1029883</v>
      </c>
      <c r="S58" s="70">
        <v>923307</v>
      </c>
      <c r="T58" s="74">
        <v>0.11542856276406439</v>
      </c>
    </row>
    <row r="59" spans="2:20" x14ac:dyDescent="0.25">
      <c r="B59" s="70">
        <v>18</v>
      </c>
      <c r="C59" s="70">
        <v>847456</v>
      </c>
      <c r="D59" s="70">
        <v>733867</v>
      </c>
      <c r="E59" s="74">
        <v>0.15478145222499445</v>
      </c>
      <c r="F59" s="70"/>
      <c r="G59" s="70">
        <v>18</v>
      </c>
      <c r="H59" s="70">
        <v>236971</v>
      </c>
      <c r="I59" s="70">
        <v>183467</v>
      </c>
      <c r="J59" s="74">
        <v>0.29162737713049214</v>
      </c>
      <c r="K59" s="70"/>
      <c r="L59" s="70">
        <v>18</v>
      </c>
      <c r="M59" s="70">
        <v>0</v>
      </c>
      <c r="N59" s="70">
        <v>807893</v>
      </c>
      <c r="O59" s="74">
        <v>-1</v>
      </c>
      <c r="P59" s="70"/>
      <c r="Q59" s="70">
        <v>18</v>
      </c>
      <c r="R59" s="70">
        <v>1098059</v>
      </c>
      <c r="S59" s="70">
        <v>923307</v>
      </c>
      <c r="T59" s="74">
        <v>0.1892674917443494</v>
      </c>
    </row>
    <row r="60" spans="2:20" x14ac:dyDescent="0.25">
      <c r="B60" s="70">
        <v>19</v>
      </c>
      <c r="C60" s="70">
        <v>846327</v>
      </c>
      <c r="D60" s="70">
        <v>733867</v>
      </c>
      <c r="E60" s="74">
        <v>0.15324302632493353</v>
      </c>
      <c r="F60" s="70"/>
      <c r="G60" s="70">
        <v>19</v>
      </c>
      <c r="H60" s="70">
        <v>232822</v>
      </c>
      <c r="I60" s="70">
        <v>183467</v>
      </c>
      <c r="J60" s="74">
        <v>0.2690129560084375</v>
      </c>
      <c r="K60" s="70"/>
      <c r="L60" s="70">
        <v>19</v>
      </c>
      <c r="M60" s="70">
        <v>0</v>
      </c>
      <c r="N60" s="70">
        <v>807893</v>
      </c>
      <c r="O60" s="74">
        <v>-1</v>
      </c>
      <c r="P60" s="70"/>
      <c r="Q60" s="70">
        <v>19</v>
      </c>
      <c r="R60" s="70">
        <v>1034900</v>
      </c>
      <c r="S60" s="70">
        <v>923307</v>
      </c>
      <c r="T60" s="74">
        <v>0.12086229174045036</v>
      </c>
    </row>
    <row r="61" spans="2:20" x14ac:dyDescent="0.25">
      <c r="B61" s="70">
        <v>20</v>
      </c>
      <c r="C61" s="70">
        <v>832740</v>
      </c>
      <c r="D61" s="70">
        <v>733867</v>
      </c>
      <c r="E61" s="74">
        <v>0.13472877237973638</v>
      </c>
      <c r="F61" s="70"/>
      <c r="G61" s="70">
        <v>20</v>
      </c>
      <c r="H61" s="70">
        <v>234363</v>
      </c>
      <c r="I61" s="70">
        <v>183467</v>
      </c>
      <c r="J61" s="74">
        <v>0.27741228667825824</v>
      </c>
      <c r="K61" s="70"/>
      <c r="L61" s="70">
        <v>20</v>
      </c>
      <c r="M61" s="70">
        <v>0</v>
      </c>
      <c r="N61" s="70">
        <v>807893</v>
      </c>
      <c r="O61" s="74">
        <v>-1</v>
      </c>
      <c r="P61" s="70"/>
      <c r="Q61" s="70">
        <v>20</v>
      </c>
      <c r="R61" s="70">
        <v>1067442</v>
      </c>
      <c r="S61" s="70">
        <v>923307</v>
      </c>
      <c r="T61" s="74">
        <v>0.15610734024544382</v>
      </c>
    </row>
    <row r="62" spans="2:20" x14ac:dyDescent="0.25">
      <c r="B62" s="70">
        <v>21</v>
      </c>
      <c r="C62" s="70">
        <v>409293</v>
      </c>
      <c r="D62" s="70">
        <v>733867</v>
      </c>
      <c r="E62" s="74">
        <v>-0.44227905056365802</v>
      </c>
      <c r="F62" s="70"/>
      <c r="G62" s="70">
        <v>21</v>
      </c>
      <c r="H62" s="70">
        <v>115546</v>
      </c>
      <c r="I62" s="70">
        <v>183467</v>
      </c>
      <c r="J62" s="74">
        <v>-0.37020826633672543</v>
      </c>
      <c r="K62" s="70"/>
      <c r="L62" s="70">
        <v>21</v>
      </c>
      <c r="M62" s="70">
        <v>0</v>
      </c>
      <c r="N62" s="70">
        <v>807893</v>
      </c>
      <c r="O62" s="74">
        <v>-1</v>
      </c>
      <c r="P62" s="70"/>
      <c r="Q62" s="70">
        <v>21</v>
      </c>
      <c r="R62" s="70">
        <v>514798</v>
      </c>
      <c r="S62" s="70">
        <v>923307</v>
      </c>
      <c r="T62" s="74">
        <v>-0.4424411382129671</v>
      </c>
    </row>
    <row r="63" spans="2:20" x14ac:dyDescent="0.25">
      <c r="B63" s="70">
        <v>22</v>
      </c>
      <c r="C63" s="70">
        <v>852717</v>
      </c>
      <c r="D63" s="70">
        <v>733867</v>
      </c>
      <c r="E63" s="74">
        <v>0.16195032614901611</v>
      </c>
      <c r="F63" s="70"/>
      <c r="G63" s="70">
        <v>22</v>
      </c>
      <c r="H63" s="70">
        <v>239421</v>
      </c>
      <c r="I63" s="70">
        <v>183467</v>
      </c>
      <c r="J63" s="74">
        <v>0.30498127728692354</v>
      </c>
      <c r="K63" s="70"/>
      <c r="L63" s="70">
        <v>22</v>
      </c>
      <c r="M63" s="70">
        <v>0</v>
      </c>
      <c r="N63" s="70">
        <v>807893</v>
      </c>
      <c r="O63" s="74">
        <v>-1</v>
      </c>
      <c r="P63" s="70"/>
      <c r="Q63" s="70">
        <v>22</v>
      </c>
      <c r="R63" s="70">
        <v>1096187</v>
      </c>
      <c r="S63" s="70">
        <v>923307</v>
      </c>
      <c r="T63" s="74">
        <v>0.18723999709739014</v>
      </c>
    </row>
    <row r="64" spans="2:20" x14ac:dyDescent="0.25">
      <c r="B64" s="70">
        <v>23</v>
      </c>
      <c r="C64" s="70">
        <v>748267</v>
      </c>
      <c r="D64" s="70">
        <v>733867</v>
      </c>
      <c r="E64" s="74">
        <v>1.9622084110608597E-2</v>
      </c>
      <c r="F64" s="70"/>
      <c r="G64" s="70">
        <v>23</v>
      </c>
      <c r="H64" s="70">
        <v>210877</v>
      </c>
      <c r="I64" s="70">
        <v>183467</v>
      </c>
      <c r="J64" s="74">
        <v>0.14940016460725908</v>
      </c>
      <c r="K64" s="70"/>
      <c r="L64" s="70">
        <v>23</v>
      </c>
      <c r="M64" s="70">
        <v>0</v>
      </c>
      <c r="N64" s="70">
        <v>807893</v>
      </c>
      <c r="O64" s="74">
        <v>-1</v>
      </c>
      <c r="P64" s="70"/>
      <c r="Q64" s="70">
        <v>23</v>
      </c>
      <c r="R64" s="70">
        <v>949923</v>
      </c>
      <c r="S64" s="70">
        <v>923307</v>
      </c>
      <c r="T64" s="74">
        <v>2.8826814916382091E-2</v>
      </c>
    </row>
    <row r="65" spans="2:20" x14ac:dyDescent="0.25">
      <c r="B65" s="70">
        <v>24</v>
      </c>
      <c r="C65" s="70">
        <v>246072</v>
      </c>
      <c r="D65" s="70">
        <v>733867</v>
      </c>
      <c r="E65" s="74">
        <v>-0.6646912860232167</v>
      </c>
      <c r="F65" s="70"/>
      <c r="G65" s="70">
        <v>24</v>
      </c>
      <c r="H65" s="70">
        <v>68525</v>
      </c>
      <c r="I65" s="70">
        <v>183467</v>
      </c>
      <c r="J65" s="74">
        <v>-0.62649958848185228</v>
      </c>
      <c r="K65" s="70"/>
      <c r="L65" s="70">
        <v>24</v>
      </c>
      <c r="M65" s="70">
        <v>0</v>
      </c>
      <c r="N65" s="70">
        <v>807893</v>
      </c>
      <c r="O65" s="74">
        <v>-1</v>
      </c>
      <c r="P65" s="70"/>
      <c r="Q65" s="70">
        <v>24</v>
      </c>
      <c r="R65" s="70">
        <v>294608</v>
      </c>
      <c r="S65" s="70">
        <v>923307</v>
      </c>
      <c r="T65" s="74">
        <v>-0.68092086380802919</v>
      </c>
    </row>
    <row r="66" spans="2:20" x14ac:dyDescent="0.25">
      <c r="B66" s="70">
        <v>25</v>
      </c>
      <c r="C66" s="70">
        <v>732912</v>
      </c>
      <c r="D66" s="70">
        <v>733867</v>
      </c>
      <c r="E66" s="74">
        <v>-1.301325717057723E-3</v>
      </c>
      <c r="F66" s="70"/>
      <c r="G66" s="70">
        <v>25</v>
      </c>
      <c r="H66" s="70">
        <v>204378</v>
      </c>
      <c r="I66" s="70">
        <v>183467</v>
      </c>
      <c r="J66" s="74">
        <v>0.11397690047801512</v>
      </c>
      <c r="K66" s="70"/>
      <c r="L66" s="70">
        <v>25</v>
      </c>
      <c r="M66" s="70">
        <v>0</v>
      </c>
      <c r="N66" s="70">
        <v>807893</v>
      </c>
      <c r="O66" s="74">
        <v>-1</v>
      </c>
      <c r="P66" s="70"/>
      <c r="Q66" s="70">
        <v>25</v>
      </c>
      <c r="R66" s="70">
        <v>941023</v>
      </c>
      <c r="S66" s="70">
        <v>923307</v>
      </c>
      <c r="T66" s="74">
        <v>1.9187550836287388E-2</v>
      </c>
    </row>
    <row r="67" spans="2:20" x14ac:dyDescent="0.25">
      <c r="B67" s="70">
        <v>26</v>
      </c>
      <c r="C67" s="70">
        <v>649668</v>
      </c>
      <c r="D67" s="70">
        <v>733867</v>
      </c>
      <c r="E67" s="74">
        <v>-0.11473332361313426</v>
      </c>
      <c r="F67" s="70"/>
      <c r="G67" s="70">
        <v>26</v>
      </c>
      <c r="H67" s="70">
        <v>179230</v>
      </c>
      <c r="I67" s="70">
        <v>183467</v>
      </c>
      <c r="J67" s="74">
        <v>-2.3094071413387693E-2</v>
      </c>
      <c r="K67" s="70"/>
      <c r="L67" s="70">
        <v>26</v>
      </c>
      <c r="M67" s="70">
        <v>0</v>
      </c>
      <c r="N67" s="70">
        <v>807893</v>
      </c>
      <c r="O67" s="74">
        <v>-1</v>
      </c>
      <c r="P67" s="70"/>
      <c r="Q67" s="70">
        <v>26</v>
      </c>
      <c r="R67" s="70">
        <v>794599</v>
      </c>
      <c r="S67" s="70">
        <v>923307</v>
      </c>
      <c r="T67" s="74">
        <v>-0.13939892148548641</v>
      </c>
    </row>
    <row r="68" spans="2:20" x14ac:dyDescent="0.25">
      <c r="B68" s="70">
        <v>27</v>
      </c>
      <c r="C68" s="70">
        <v>101980</v>
      </c>
      <c r="D68" s="70">
        <v>733867</v>
      </c>
      <c r="E68" s="74">
        <v>-0.86103749044445388</v>
      </c>
      <c r="F68" s="70"/>
      <c r="G68" s="70">
        <v>27</v>
      </c>
      <c r="H68" s="70">
        <v>27626</v>
      </c>
      <c r="I68" s="70">
        <v>183467</v>
      </c>
      <c r="J68" s="74">
        <v>-0.84942251195037799</v>
      </c>
      <c r="K68" s="70"/>
      <c r="L68" s="70">
        <v>27</v>
      </c>
      <c r="M68" s="70">
        <v>0</v>
      </c>
      <c r="N68" s="70">
        <v>807893</v>
      </c>
      <c r="O68" s="74">
        <v>-1</v>
      </c>
      <c r="P68" s="70"/>
      <c r="Q68" s="70">
        <v>27</v>
      </c>
      <c r="R68" s="70">
        <v>109471</v>
      </c>
      <c r="S68" s="70">
        <v>923307</v>
      </c>
      <c r="T68" s="74">
        <v>-0.88143596875145536</v>
      </c>
    </row>
    <row r="69" spans="2:20" x14ac:dyDescent="0.25">
      <c r="B69" s="70">
        <v>28</v>
      </c>
      <c r="C69" s="70">
        <v>292946</v>
      </c>
      <c r="D69" s="70">
        <v>733867</v>
      </c>
      <c r="E69" s="74">
        <v>-0.60081867695372593</v>
      </c>
      <c r="F69" s="70"/>
      <c r="G69" s="70">
        <v>28</v>
      </c>
      <c r="H69" s="70">
        <v>81976</v>
      </c>
      <c r="I69" s="70">
        <v>183467</v>
      </c>
      <c r="J69" s="74">
        <v>-0.5531839513372977</v>
      </c>
      <c r="K69" s="70"/>
      <c r="L69" s="70">
        <v>28</v>
      </c>
      <c r="M69" s="70">
        <v>0</v>
      </c>
      <c r="N69" s="70">
        <v>807893</v>
      </c>
      <c r="O69" s="74">
        <v>-1</v>
      </c>
      <c r="P69" s="70"/>
      <c r="Q69" s="70">
        <v>28</v>
      </c>
      <c r="R69" s="70">
        <v>360905</v>
      </c>
      <c r="S69" s="70">
        <v>923307</v>
      </c>
      <c r="T69" s="74">
        <v>-0.6091170109183619</v>
      </c>
    </row>
    <row r="70" spans="2:20" x14ac:dyDescent="0.25">
      <c r="B70" s="70">
        <v>29</v>
      </c>
      <c r="C70" s="70">
        <v>810478</v>
      </c>
      <c r="D70" s="70">
        <v>733867</v>
      </c>
      <c r="E70" s="74">
        <v>0.10439357540262745</v>
      </c>
      <c r="F70" s="70"/>
      <c r="G70" s="70">
        <v>29</v>
      </c>
      <c r="H70" s="70">
        <v>222605</v>
      </c>
      <c r="I70" s="70">
        <v>183467</v>
      </c>
      <c r="J70" s="74">
        <v>0.21332446707037234</v>
      </c>
      <c r="K70" s="70"/>
      <c r="L70" s="70">
        <v>29</v>
      </c>
      <c r="M70" s="70">
        <v>0</v>
      </c>
      <c r="N70" s="70">
        <v>807893</v>
      </c>
      <c r="O70" s="74">
        <v>-1</v>
      </c>
      <c r="P70" s="70"/>
      <c r="Q70" s="70">
        <v>29</v>
      </c>
      <c r="R70" s="70">
        <v>1025329</v>
      </c>
      <c r="S70" s="70">
        <v>923307</v>
      </c>
      <c r="T70" s="74">
        <v>0.1104962921325193</v>
      </c>
    </row>
    <row r="71" spans="2:20" x14ac:dyDescent="0.25">
      <c r="B71" s="70">
        <v>30</v>
      </c>
      <c r="C71" s="70">
        <v>817965</v>
      </c>
      <c r="D71" s="70">
        <v>733867</v>
      </c>
      <c r="E71" s="74">
        <v>0.11459569649541401</v>
      </c>
      <c r="F71" s="70"/>
      <c r="G71" s="70">
        <v>30</v>
      </c>
      <c r="H71" s="70">
        <v>219872</v>
      </c>
      <c r="I71" s="70">
        <v>183467</v>
      </c>
      <c r="J71" s="74">
        <v>0.19842805518158579</v>
      </c>
      <c r="K71" s="70"/>
      <c r="L71" s="70">
        <v>30</v>
      </c>
      <c r="M71" s="70">
        <v>313616</v>
      </c>
      <c r="N71" s="70">
        <v>807893</v>
      </c>
      <c r="O71" s="74">
        <v>-0.61180997978692719</v>
      </c>
      <c r="P71" s="70"/>
      <c r="Q71" s="70">
        <v>30</v>
      </c>
      <c r="R71" s="70">
        <v>967238</v>
      </c>
      <c r="S71" s="70">
        <v>923307</v>
      </c>
      <c r="T71" s="74">
        <v>4.7580057337375324E-2</v>
      </c>
    </row>
    <row r="74" spans="2:20" x14ac:dyDescent="0.25">
      <c r="B74" s="70"/>
      <c r="C74" s="76" t="s">
        <v>52</v>
      </c>
      <c r="D74" s="76" t="s">
        <v>50</v>
      </c>
      <c r="E74" s="76" t="s">
        <v>67</v>
      </c>
      <c r="F74" s="76"/>
      <c r="G74" s="76"/>
      <c r="H74" s="76" t="s">
        <v>52</v>
      </c>
      <c r="I74" s="76" t="s">
        <v>50</v>
      </c>
      <c r="J74" s="76" t="s">
        <v>68</v>
      </c>
      <c r="K74" s="76"/>
      <c r="L74" s="76"/>
      <c r="M74" s="76" t="s">
        <v>52</v>
      </c>
      <c r="N74" s="76" t="s">
        <v>50</v>
      </c>
      <c r="O74" s="76" t="s">
        <v>69</v>
      </c>
      <c r="P74" s="76"/>
      <c r="Q74" s="70"/>
      <c r="R74" s="71" t="s">
        <v>2</v>
      </c>
      <c r="S74" s="71" t="s">
        <v>70</v>
      </c>
      <c r="T74" s="70" t="s">
        <v>71</v>
      </c>
    </row>
    <row r="75" spans="2:20" x14ac:dyDescent="0.25">
      <c r="B75" s="70"/>
      <c r="C75" s="76" t="s">
        <v>54</v>
      </c>
      <c r="D75" s="76" t="s">
        <v>58</v>
      </c>
      <c r="E75" s="76" t="s">
        <v>56</v>
      </c>
      <c r="F75" s="76" t="s">
        <v>57</v>
      </c>
      <c r="G75" s="76"/>
      <c r="H75" s="76" t="s">
        <v>54</v>
      </c>
      <c r="I75" s="76" t="s">
        <v>58</v>
      </c>
      <c r="J75" s="76" t="s">
        <v>56</v>
      </c>
      <c r="K75" s="76" t="s">
        <v>57</v>
      </c>
      <c r="L75" s="76"/>
      <c r="M75" s="76" t="s">
        <v>54</v>
      </c>
      <c r="N75" s="76" t="s">
        <v>58</v>
      </c>
      <c r="O75" s="76" t="s">
        <v>56</v>
      </c>
      <c r="P75" s="76" t="s">
        <v>57</v>
      </c>
      <c r="Q75" s="70"/>
      <c r="R75" s="113" t="s">
        <v>10</v>
      </c>
      <c r="S75" s="72">
        <v>9206.3870000000006</v>
      </c>
      <c r="T75" s="70"/>
    </row>
    <row r="76" spans="2:20" x14ac:dyDescent="0.25">
      <c r="B76" s="70"/>
      <c r="C76" s="76" t="s">
        <v>72</v>
      </c>
      <c r="D76" s="76" t="s">
        <v>73</v>
      </c>
      <c r="E76" s="76" t="s">
        <v>74</v>
      </c>
      <c r="F76" s="76" t="s">
        <v>75</v>
      </c>
      <c r="G76" s="76"/>
      <c r="H76" s="76" t="s">
        <v>72</v>
      </c>
      <c r="I76" s="76" t="s">
        <v>73</v>
      </c>
      <c r="J76" s="76" t="s">
        <v>74</v>
      </c>
      <c r="K76" s="76" t="s">
        <v>75</v>
      </c>
      <c r="L76" s="76"/>
      <c r="M76" s="76" t="s">
        <v>72</v>
      </c>
      <c r="N76" s="76" t="s">
        <v>73</v>
      </c>
      <c r="O76" s="76" t="s">
        <v>74</v>
      </c>
      <c r="P76" s="76" t="s">
        <v>75</v>
      </c>
      <c r="Q76" s="70"/>
      <c r="R76" s="113" t="s">
        <v>11</v>
      </c>
      <c r="S76" s="72">
        <v>8183.8609999999999</v>
      </c>
      <c r="T76" s="70"/>
    </row>
    <row r="77" spans="2:20" x14ac:dyDescent="0.25">
      <c r="B77" s="70"/>
      <c r="C77" s="78" t="s">
        <v>76</v>
      </c>
      <c r="D77" s="76">
        <v>30</v>
      </c>
      <c r="E77" s="79">
        <v>35858.399999999987</v>
      </c>
      <c r="F77" s="76"/>
      <c r="G77" s="76"/>
      <c r="H77" s="80">
        <v>43915</v>
      </c>
      <c r="I77" s="76"/>
      <c r="J77" s="76">
        <v>78379.3</v>
      </c>
      <c r="K77" s="79"/>
      <c r="L77" s="76"/>
      <c r="M77" s="80">
        <v>43915</v>
      </c>
      <c r="N77" s="76"/>
      <c r="O77" s="76">
        <v>74148.600000000006</v>
      </c>
      <c r="P77" s="79"/>
      <c r="Q77" s="70"/>
      <c r="R77" s="113" t="s">
        <v>12</v>
      </c>
      <c r="S77" s="72">
        <v>12046.134</v>
      </c>
      <c r="T77" s="70"/>
    </row>
    <row r="78" spans="2:20" x14ac:dyDescent="0.25">
      <c r="B78" s="70"/>
      <c r="C78" s="80"/>
      <c r="D78" s="76" t="s">
        <v>77</v>
      </c>
      <c r="E78" s="79">
        <v>1195.2799999999995</v>
      </c>
      <c r="F78" s="76"/>
      <c r="G78" s="76"/>
      <c r="H78" s="80">
        <v>43955</v>
      </c>
      <c r="I78" s="76">
        <v>40</v>
      </c>
      <c r="J78" s="76">
        <v>90305.600000000006</v>
      </c>
      <c r="K78" s="79">
        <v>11926.300000000003</v>
      </c>
      <c r="L78" s="76"/>
      <c r="M78" s="80">
        <v>43955</v>
      </c>
      <c r="N78" s="76">
        <v>40</v>
      </c>
      <c r="O78" s="76">
        <v>86127.9</v>
      </c>
      <c r="P78" s="79">
        <v>11979.299999999988</v>
      </c>
      <c r="Q78" s="70"/>
      <c r="R78" s="113" t="s">
        <v>13</v>
      </c>
      <c r="S78" s="72">
        <v>20848.252</v>
      </c>
      <c r="T78" s="70"/>
    </row>
    <row r="79" spans="2:20" x14ac:dyDescent="0.25">
      <c r="B79" s="70"/>
      <c r="C79" s="80"/>
      <c r="D79" s="76"/>
      <c r="E79" s="76"/>
      <c r="F79" s="76"/>
      <c r="G79" s="76"/>
      <c r="H79" s="80"/>
      <c r="I79" s="76"/>
      <c r="J79" s="76"/>
      <c r="K79" s="79"/>
      <c r="L79" s="76"/>
      <c r="M79" s="80"/>
      <c r="N79" s="76"/>
      <c r="O79" s="76"/>
      <c r="P79" s="79"/>
      <c r="Q79" s="70"/>
      <c r="R79" s="113" t="s">
        <v>14</v>
      </c>
      <c r="S79" s="72">
        <v>35858.399999999987</v>
      </c>
      <c r="T79" s="70"/>
    </row>
    <row r="80" spans="2:20" x14ac:dyDescent="0.25">
      <c r="B80" s="70"/>
      <c r="C80" s="80"/>
      <c r="D80" s="76"/>
      <c r="E80" s="76"/>
      <c r="F80" s="76"/>
      <c r="G80" s="76"/>
      <c r="H80" s="78" t="s">
        <v>76</v>
      </c>
      <c r="I80" s="76">
        <v>30</v>
      </c>
      <c r="J80" s="79">
        <v>8944.7250000000022</v>
      </c>
      <c r="K80" s="79"/>
      <c r="L80" s="76"/>
      <c r="M80" s="78" t="s">
        <v>76</v>
      </c>
      <c r="N80" s="76">
        <v>30</v>
      </c>
      <c r="O80" s="79">
        <v>8984.4749999999913</v>
      </c>
      <c r="P80" s="79"/>
      <c r="Q80" s="70"/>
      <c r="R80" s="113" t="s">
        <v>15</v>
      </c>
      <c r="S80" s="72">
        <v>5651.1840000000002</v>
      </c>
      <c r="T80" s="70"/>
    </row>
    <row r="81" spans="3:19" x14ac:dyDescent="0.25">
      <c r="C81" s="80"/>
      <c r="D81" s="76"/>
      <c r="E81" s="76"/>
      <c r="F81" s="76"/>
      <c r="G81" s="76"/>
      <c r="H81" s="80"/>
      <c r="I81" s="76" t="s">
        <v>77</v>
      </c>
      <c r="J81" s="79">
        <v>298.15750000000008</v>
      </c>
      <c r="K81" s="79"/>
      <c r="L81" s="76"/>
      <c r="M81" s="80"/>
      <c r="N81" s="76" t="s">
        <v>77</v>
      </c>
      <c r="O81" s="79">
        <v>299.48249999999973</v>
      </c>
      <c r="P81" s="79"/>
      <c r="Q81" s="70"/>
      <c r="R81" s="113" t="s">
        <v>16</v>
      </c>
      <c r="S81" s="72">
        <v>8367.3310000000001</v>
      </c>
    </row>
    <row r="82" spans="3:19" x14ac:dyDescent="0.25">
      <c r="C82" s="80"/>
      <c r="D82" s="76"/>
      <c r="E82" s="76"/>
      <c r="F82" s="76"/>
      <c r="G82" s="76"/>
      <c r="H82" s="80"/>
      <c r="I82" s="76"/>
      <c r="J82" s="76"/>
      <c r="K82" s="79"/>
      <c r="L82" s="76"/>
      <c r="M82" s="80"/>
      <c r="N82" s="76"/>
      <c r="O82" s="76"/>
      <c r="P82" s="79"/>
      <c r="Q82" s="70"/>
      <c r="R82" s="113" t="s">
        <v>17</v>
      </c>
      <c r="S82" s="72">
        <v>375.22199999999998</v>
      </c>
    </row>
    <row r="83" spans="3:19" x14ac:dyDescent="0.25">
      <c r="C83" s="75"/>
      <c r="D83" s="70"/>
      <c r="E83" s="70"/>
      <c r="F83" s="76"/>
      <c r="G83" s="70"/>
      <c r="H83" s="75"/>
      <c r="I83" s="70"/>
      <c r="J83" s="70"/>
      <c r="K83" s="77"/>
      <c r="L83" s="70"/>
      <c r="M83" s="75"/>
      <c r="N83" s="70"/>
      <c r="O83" s="70"/>
      <c r="P83" s="77"/>
      <c r="Q83" s="70"/>
      <c r="R83" s="113" t="s">
        <v>18</v>
      </c>
      <c r="S83" s="72">
        <v>25676.785</v>
      </c>
    </row>
    <row r="84" spans="3:19" x14ac:dyDescent="0.25">
      <c r="C84" s="75"/>
      <c r="D84" s="70"/>
      <c r="E84" s="70"/>
      <c r="F84" s="76"/>
      <c r="G84" s="70"/>
      <c r="H84" s="75"/>
      <c r="I84" s="70"/>
      <c r="J84" s="70"/>
      <c r="K84" s="77"/>
      <c r="L84" s="70"/>
      <c r="M84" s="75"/>
      <c r="N84" s="70"/>
      <c r="O84" s="70"/>
      <c r="P84" s="77"/>
      <c r="Q84" s="70"/>
      <c r="R84" s="71"/>
      <c r="S84" s="72"/>
    </row>
    <row r="85" spans="3:19" x14ac:dyDescent="0.25">
      <c r="C85" s="75"/>
      <c r="D85" s="70"/>
      <c r="E85" s="70"/>
      <c r="F85" s="76"/>
      <c r="G85" s="70"/>
      <c r="H85" s="75"/>
      <c r="I85" s="70"/>
      <c r="J85" s="70"/>
      <c r="K85" s="77"/>
      <c r="L85" s="70"/>
      <c r="M85" s="75"/>
      <c r="N85" s="70"/>
      <c r="O85" s="70"/>
      <c r="P85" s="77"/>
      <c r="Q85" s="70"/>
      <c r="R85" s="71" t="s">
        <v>19</v>
      </c>
      <c r="S85" s="72">
        <v>126213.55599999998</v>
      </c>
    </row>
    <row r="86" spans="3:19" x14ac:dyDescent="0.25">
      <c r="C86" s="75"/>
      <c r="D86" s="70"/>
      <c r="E86" s="70"/>
      <c r="F86" s="76"/>
      <c r="G86" s="70"/>
      <c r="H86" s="75"/>
      <c r="I86" s="70"/>
      <c r="J86" s="70"/>
      <c r="K86" s="77"/>
      <c r="L86" s="70"/>
      <c r="M86" s="75"/>
      <c r="N86" s="70"/>
      <c r="O86" s="70"/>
      <c r="P86" s="77"/>
      <c r="Q86" s="70"/>
      <c r="R86" s="71" t="s">
        <v>21</v>
      </c>
      <c r="S86" s="72">
        <v>106713.2</v>
      </c>
    </row>
    <row r="87" spans="3:19" x14ac:dyDescent="0.25">
      <c r="C87" s="75"/>
      <c r="D87" s="70"/>
      <c r="E87" s="70"/>
      <c r="F87" s="76"/>
      <c r="G87" s="70"/>
      <c r="H87" s="75"/>
      <c r="I87" s="70"/>
      <c r="J87" s="70"/>
      <c r="K87" s="77"/>
      <c r="L87" s="70"/>
      <c r="M87" s="75"/>
      <c r="N87" s="70"/>
      <c r="O87" s="70"/>
      <c r="P87" s="77"/>
      <c r="Q87" s="70"/>
      <c r="R87" s="71" t="s">
        <v>23</v>
      </c>
      <c r="S87" s="72">
        <v>19500.355999999985</v>
      </c>
    </row>
    <row r="88" spans="3:19" x14ac:dyDescent="0.25">
      <c r="C88" s="75"/>
      <c r="D88" s="70"/>
      <c r="E88" s="70"/>
      <c r="F88" s="76"/>
      <c r="G88" s="70"/>
      <c r="H88" s="75"/>
      <c r="I88" s="70"/>
      <c r="J88" s="70"/>
      <c r="K88" s="77"/>
      <c r="L88" s="70"/>
      <c r="M88" s="75"/>
      <c r="N88" s="70"/>
      <c r="O88" s="70"/>
      <c r="P88" s="77"/>
      <c r="Q88" s="70"/>
      <c r="R88" s="71"/>
      <c r="S88" s="73">
        <v>0.84549713503040835</v>
      </c>
    </row>
    <row r="89" spans="3:19" x14ac:dyDescent="0.25">
      <c r="C89" s="75"/>
      <c r="D89" s="70"/>
      <c r="E89" s="70"/>
      <c r="F89" s="76"/>
      <c r="G89" s="70"/>
      <c r="H89" s="75"/>
      <c r="I89" s="70"/>
      <c r="J89" s="70"/>
      <c r="K89" s="77"/>
      <c r="L89" s="70"/>
      <c r="M89" s="75"/>
      <c r="N89" s="70"/>
      <c r="O89" s="70"/>
      <c r="P89" s="77"/>
      <c r="Q89" s="70"/>
      <c r="R89" s="70"/>
      <c r="S89" s="70"/>
    </row>
    <row r="90" spans="3:19" x14ac:dyDescent="0.25">
      <c r="C90" s="75"/>
      <c r="D90" s="70"/>
      <c r="E90" s="70"/>
      <c r="F90" s="76"/>
      <c r="G90" s="70"/>
      <c r="H90" s="75"/>
      <c r="I90" s="70"/>
      <c r="J90" s="70"/>
      <c r="K90" s="77"/>
      <c r="L90" s="70"/>
      <c r="M90" s="75"/>
      <c r="N90" s="70"/>
      <c r="O90" s="70"/>
      <c r="P90" s="77"/>
      <c r="Q90" s="70"/>
      <c r="R90" s="70"/>
      <c r="S90" s="70"/>
    </row>
    <row r="91" spans="3:19" x14ac:dyDescent="0.25">
      <c r="C91" s="75"/>
      <c r="D91" s="70"/>
      <c r="E91" s="70"/>
      <c r="F91" s="76"/>
      <c r="G91" s="70"/>
      <c r="H91" s="75"/>
      <c r="I91" s="70"/>
      <c r="J91" s="70"/>
      <c r="K91" s="77"/>
      <c r="L91" s="70"/>
      <c r="M91" s="75"/>
      <c r="N91" s="70"/>
      <c r="O91" s="70"/>
      <c r="P91" s="77"/>
      <c r="Q91" s="70"/>
      <c r="R91" s="70"/>
      <c r="S91" s="70"/>
    </row>
    <row r="92" spans="3:19" x14ac:dyDescent="0.25">
      <c r="C92" s="75"/>
      <c r="D92" s="70"/>
      <c r="E92" s="70"/>
      <c r="F92" s="76"/>
      <c r="G92" s="70"/>
      <c r="H92" s="75"/>
      <c r="I92" s="70"/>
      <c r="J92" s="70"/>
      <c r="K92" s="77"/>
      <c r="L92" s="70"/>
      <c r="M92" s="75"/>
      <c r="N92" s="70"/>
      <c r="O92" s="70"/>
      <c r="P92" s="77"/>
      <c r="Q92" s="70"/>
      <c r="R92" s="70"/>
      <c r="S92" s="70"/>
    </row>
    <row r="93" spans="3:19" x14ac:dyDescent="0.25">
      <c r="C93" s="75"/>
      <c r="D93" s="70"/>
      <c r="E93" s="70"/>
      <c r="F93" s="76"/>
      <c r="G93" s="70"/>
      <c r="H93" s="75"/>
      <c r="I93" s="70"/>
      <c r="J93" s="70"/>
      <c r="K93" s="77"/>
      <c r="L93" s="70"/>
      <c r="M93" s="75"/>
      <c r="N93" s="70"/>
      <c r="O93" s="70"/>
      <c r="P93" s="77"/>
      <c r="Q93" s="70"/>
      <c r="R93" s="70"/>
      <c r="S93" s="70"/>
    </row>
    <row r="94" spans="3:19" x14ac:dyDescent="0.25">
      <c r="C94" s="75"/>
      <c r="D94" s="70"/>
      <c r="E94" s="70"/>
      <c r="F94" s="76"/>
      <c r="G94" s="70"/>
      <c r="H94" s="75"/>
      <c r="I94" s="70"/>
      <c r="J94" s="70"/>
      <c r="K94" s="77"/>
      <c r="L94" s="70"/>
      <c r="M94" s="75"/>
      <c r="N94" s="70"/>
      <c r="O94" s="70"/>
      <c r="P94" s="77"/>
      <c r="Q94" s="70"/>
      <c r="R94" s="70"/>
      <c r="S94" s="70"/>
    </row>
    <row r="95" spans="3:19" x14ac:dyDescent="0.25">
      <c r="C95" s="75"/>
      <c r="D95" s="70"/>
      <c r="E95" s="70"/>
      <c r="F95" s="76"/>
      <c r="G95" s="70"/>
      <c r="H95" s="75"/>
      <c r="I95" s="70"/>
      <c r="J95" s="70"/>
      <c r="K95" s="77"/>
      <c r="L95" s="70"/>
      <c r="M95" s="75"/>
      <c r="N95" s="70"/>
      <c r="O95" s="70"/>
      <c r="P95" s="77"/>
      <c r="Q95" s="70"/>
      <c r="R95" s="70"/>
      <c r="S95" s="70"/>
    </row>
    <row r="96" spans="3:19" x14ac:dyDescent="0.25">
      <c r="C96" s="75"/>
      <c r="D96" s="70"/>
      <c r="E96" s="70"/>
      <c r="F96" s="76"/>
      <c r="G96" s="70"/>
      <c r="H96" s="75"/>
      <c r="I96" s="70"/>
      <c r="J96" s="70"/>
      <c r="K96" s="77"/>
      <c r="L96" s="70"/>
      <c r="M96" s="75"/>
      <c r="N96" s="70"/>
      <c r="O96" s="70"/>
      <c r="P96" s="77"/>
      <c r="Q96" s="70"/>
      <c r="R96" s="70"/>
      <c r="S96" s="70"/>
    </row>
    <row r="97" spans="3:16" x14ac:dyDescent="0.25">
      <c r="C97" s="75"/>
      <c r="D97" s="70"/>
      <c r="E97" s="70"/>
      <c r="F97" s="76"/>
      <c r="G97" s="70"/>
      <c r="H97" s="75"/>
      <c r="I97" s="70"/>
      <c r="J97" s="70"/>
      <c r="K97" s="77"/>
      <c r="L97" s="70"/>
      <c r="M97" s="75"/>
      <c r="N97" s="70"/>
      <c r="O97" s="70"/>
      <c r="P97" s="77"/>
    </row>
    <row r="98" spans="3:16" x14ac:dyDescent="0.25">
      <c r="C98" s="70"/>
      <c r="D98" s="70"/>
      <c r="E98" s="70"/>
      <c r="F98" s="70"/>
      <c r="G98" s="70"/>
      <c r="H98" s="70"/>
      <c r="I98" s="70"/>
      <c r="J98" s="70"/>
      <c r="K98" s="77"/>
      <c r="L98" s="70"/>
      <c r="M98" s="70"/>
      <c r="N98" s="70"/>
      <c r="O98" s="70"/>
      <c r="P98" s="77"/>
    </row>
    <row r="99" spans="3:16" x14ac:dyDescent="0.25">
      <c r="C99" s="70"/>
      <c r="D99" s="70"/>
      <c r="E99" s="70"/>
      <c r="F99" s="77"/>
      <c r="G99" s="70"/>
      <c r="H99" s="70"/>
      <c r="I99" s="70"/>
      <c r="J99" s="70"/>
      <c r="K99" s="77"/>
      <c r="L99" s="70"/>
      <c r="M99" s="70"/>
      <c r="N99" s="70"/>
      <c r="O99" s="70"/>
      <c r="P99" s="77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101"/>
  <sheetViews>
    <sheetView topLeftCell="A67" workbookViewId="0">
      <selection activeCell="R77" sqref="R77:R85"/>
    </sheetView>
  </sheetViews>
  <sheetFormatPr baseColWidth="10" defaultRowHeight="15" x14ac:dyDescent="0.25"/>
  <sheetData>
    <row r="4" spans="2:20" x14ac:dyDescent="0.25">
      <c r="B4" s="81" t="s">
        <v>10</v>
      </c>
      <c r="C4" s="81" t="s">
        <v>50</v>
      </c>
      <c r="D4" s="81" t="s">
        <v>51</v>
      </c>
      <c r="E4" s="81"/>
      <c r="F4" s="81"/>
      <c r="G4" s="81" t="s">
        <v>52</v>
      </c>
      <c r="H4" s="81" t="s">
        <v>50</v>
      </c>
      <c r="I4" s="81" t="s">
        <v>53</v>
      </c>
      <c r="J4" s="81"/>
      <c r="K4" s="81"/>
      <c r="L4" s="81" t="s">
        <v>52</v>
      </c>
      <c r="M4" s="81" t="s">
        <v>50</v>
      </c>
      <c r="N4" s="81" t="s">
        <v>51</v>
      </c>
      <c r="O4" s="81"/>
      <c r="P4" s="81"/>
      <c r="Q4" s="81" t="s">
        <v>16</v>
      </c>
      <c r="R4" s="81" t="s">
        <v>50</v>
      </c>
      <c r="S4" s="81" t="s">
        <v>51</v>
      </c>
      <c r="T4" s="81"/>
    </row>
    <row r="5" spans="2:20" x14ac:dyDescent="0.25">
      <c r="B5" s="81" t="s">
        <v>54</v>
      </c>
      <c r="C5" s="81" t="s">
        <v>55</v>
      </c>
      <c r="D5" s="81" t="s">
        <v>56</v>
      </c>
      <c r="E5" s="81" t="s">
        <v>57</v>
      </c>
      <c r="F5" s="81"/>
      <c r="G5" s="81" t="s">
        <v>54</v>
      </c>
      <c r="H5" s="81" t="s">
        <v>58</v>
      </c>
      <c r="I5" s="81" t="s">
        <v>56</v>
      </c>
      <c r="J5" s="81" t="s">
        <v>57</v>
      </c>
      <c r="K5" s="81"/>
      <c r="L5" s="81" t="s">
        <v>54</v>
      </c>
      <c r="M5" s="81" t="s">
        <v>58</v>
      </c>
      <c r="N5" s="81" t="s">
        <v>56</v>
      </c>
      <c r="O5" s="81" t="s">
        <v>57</v>
      </c>
      <c r="P5" s="81"/>
      <c r="Q5" s="81" t="s">
        <v>54</v>
      </c>
      <c r="R5" s="81" t="s">
        <v>59</v>
      </c>
      <c r="S5" s="81" t="s">
        <v>56</v>
      </c>
      <c r="T5" s="81" t="s">
        <v>57</v>
      </c>
    </row>
    <row r="6" spans="2:20" x14ac:dyDescent="0.25">
      <c r="B6" s="81" t="s">
        <v>6</v>
      </c>
      <c r="C6" s="81" t="s">
        <v>60</v>
      </c>
      <c r="D6" s="81" t="s">
        <v>61</v>
      </c>
      <c r="E6" s="81" t="s">
        <v>24</v>
      </c>
      <c r="F6" s="81"/>
      <c r="G6" s="81" t="s">
        <v>6</v>
      </c>
      <c r="H6" s="81" t="s">
        <v>60</v>
      </c>
      <c r="I6" s="81" t="s">
        <v>61</v>
      </c>
      <c r="J6" s="81" t="s">
        <v>24</v>
      </c>
      <c r="K6" s="81"/>
      <c r="L6" s="81" t="s">
        <v>6</v>
      </c>
      <c r="M6" s="81" t="s">
        <v>60</v>
      </c>
      <c r="N6" s="81" t="s">
        <v>61</v>
      </c>
      <c r="O6" s="81" t="s">
        <v>24</v>
      </c>
      <c r="P6" s="81"/>
      <c r="Q6" s="81" t="s">
        <v>6</v>
      </c>
      <c r="R6" s="81" t="s">
        <v>60</v>
      </c>
      <c r="S6" s="81" t="s">
        <v>61</v>
      </c>
      <c r="T6" s="81" t="s">
        <v>24</v>
      </c>
    </row>
    <row r="7" spans="2:20" x14ac:dyDescent="0.25">
      <c r="B7" s="81">
        <v>1</v>
      </c>
      <c r="C7" s="81">
        <v>346950</v>
      </c>
      <c r="D7" s="81">
        <v>223711</v>
      </c>
      <c r="E7" s="85">
        <v>0.55088484696773965</v>
      </c>
      <c r="F7" s="81"/>
      <c r="G7" s="81">
        <v>1</v>
      </c>
      <c r="H7" s="81">
        <v>311909</v>
      </c>
      <c r="I7" s="81">
        <v>255170</v>
      </c>
      <c r="J7" s="85">
        <v>0.22235764392365873</v>
      </c>
      <c r="K7" s="81"/>
      <c r="L7" s="81">
        <v>1</v>
      </c>
      <c r="M7" s="81">
        <v>457866</v>
      </c>
      <c r="N7" s="81">
        <v>335566</v>
      </c>
      <c r="O7" s="85">
        <v>0.36445885459194316</v>
      </c>
      <c r="P7" s="81"/>
      <c r="Q7" s="81">
        <v>1</v>
      </c>
      <c r="R7" s="81">
        <v>303935</v>
      </c>
      <c r="S7" s="81">
        <v>251675</v>
      </c>
      <c r="T7" s="85">
        <v>0.20764875335253799</v>
      </c>
    </row>
    <row r="8" spans="2:20" x14ac:dyDescent="0.25">
      <c r="B8" s="81">
        <v>2</v>
      </c>
      <c r="C8" s="81">
        <v>348688</v>
      </c>
      <c r="D8" s="81">
        <v>223711</v>
      </c>
      <c r="E8" s="85">
        <v>0.55865379887444067</v>
      </c>
      <c r="F8" s="81"/>
      <c r="G8" s="81">
        <v>2</v>
      </c>
      <c r="H8" s="81">
        <v>315736</v>
      </c>
      <c r="I8" s="81">
        <v>255170</v>
      </c>
      <c r="J8" s="85">
        <v>0.23735548849786417</v>
      </c>
      <c r="K8" s="81"/>
      <c r="L8" s="81">
        <v>2</v>
      </c>
      <c r="M8" s="81">
        <v>461964</v>
      </c>
      <c r="N8" s="81">
        <v>335566</v>
      </c>
      <c r="O8" s="85">
        <v>0.37667105725848266</v>
      </c>
      <c r="P8" s="81"/>
      <c r="Q8" s="81">
        <v>2</v>
      </c>
      <c r="R8" s="81">
        <v>305938</v>
      </c>
      <c r="S8" s="81">
        <v>251675</v>
      </c>
      <c r="T8" s="85">
        <v>0.21560743021754247</v>
      </c>
    </row>
    <row r="9" spans="2:20" x14ac:dyDescent="0.25">
      <c r="B9" s="81">
        <v>3</v>
      </c>
      <c r="C9" s="81">
        <v>175210</v>
      </c>
      <c r="D9" s="81">
        <v>223711</v>
      </c>
      <c r="E9" s="85">
        <v>-0.21680203476807131</v>
      </c>
      <c r="F9" s="81"/>
      <c r="G9" s="81">
        <v>3</v>
      </c>
      <c r="H9" s="81">
        <v>155166</v>
      </c>
      <c r="I9" s="81">
        <v>255170</v>
      </c>
      <c r="J9" s="85">
        <v>-0.39191127483638361</v>
      </c>
      <c r="K9" s="81"/>
      <c r="L9" s="81">
        <v>3</v>
      </c>
      <c r="M9" s="81">
        <v>225406</v>
      </c>
      <c r="N9" s="81">
        <v>335566</v>
      </c>
      <c r="O9" s="85">
        <v>-0.32828117270522045</v>
      </c>
      <c r="P9" s="81"/>
      <c r="Q9" s="81">
        <v>3</v>
      </c>
      <c r="R9" s="81">
        <v>163535</v>
      </c>
      <c r="S9" s="81">
        <v>251675</v>
      </c>
      <c r="T9" s="85">
        <v>-0.35021356908711632</v>
      </c>
    </row>
    <row r="10" spans="2:20" x14ac:dyDescent="0.25">
      <c r="B10" s="81">
        <v>4</v>
      </c>
      <c r="C10" s="81">
        <v>236922</v>
      </c>
      <c r="D10" s="81">
        <v>223711</v>
      </c>
      <c r="E10" s="85">
        <v>5.9053868607265622E-2</v>
      </c>
      <c r="F10" s="81"/>
      <c r="G10" s="81">
        <v>4</v>
      </c>
      <c r="H10" s="81">
        <v>216817</v>
      </c>
      <c r="I10" s="81">
        <v>255170</v>
      </c>
      <c r="J10" s="85">
        <v>-0.15030371908923462</v>
      </c>
      <c r="K10" s="81"/>
      <c r="L10" s="81">
        <v>4</v>
      </c>
      <c r="M10" s="81">
        <v>312172</v>
      </c>
      <c r="N10" s="81">
        <v>335566</v>
      </c>
      <c r="O10" s="85">
        <v>-6.971504860444741E-2</v>
      </c>
      <c r="P10" s="81"/>
      <c r="Q10" s="81">
        <v>4</v>
      </c>
      <c r="R10" s="81">
        <v>233524</v>
      </c>
      <c r="S10" s="81">
        <v>251675</v>
      </c>
      <c r="T10" s="85">
        <v>-7.2120790702294629E-2</v>
      </c>
    </row>
    <row r="11" spans="2:20" x14ac:dyDescent="0.25">
      <c r="B11" s="81">
        <v>5</v>
      </c>
      <c r="C11" s="81">
        <v>279955</v>
      </c>
      <c r="D11" s="81">
        <v>223711</v>
      </c>
      <c r="E11" s="85">
        <v>0.25141365422352946</v>
      </c>
      <c r="F11" s="81"/>
      <c r="G11" s="81">
        <v>5</v>
      </c>
      <c r="H11" s="81">
        <v>252460</v>
      </c>
      <c r="I11" s="81">
        <v>255170</v>
      </c>
      <c r="J11" s="85">
        <v>-1.0620370733236666E-2</v>
      </c>
      <c r="K11" s="81"/>
      <c r="L11" s="81">
        <v>5</v>
      </c>
      <c r="M11" s="81">
        <v>366799</v>
      </c>
      <c r="N11" s="81">
        <v>335566</v>
      </c>
      <c r="O11" s="85">
        <v>9.3075579766722497E-2</v>
      </c>
      <c r="P11" s="81"/>
      <c r="Q11" s="81">
        <v>5</v>
      </c>
      <c r="R11" s="81">
        <v>183088</v>
      </c>
      <c r="S11" s="81">
        <v>251675</v>
      </c>
      <c r="T11" s="85">
        <v>-0.27252210191715504</v>
      </c>
    </row>
    <row r="12" spans="2:20" x14ac:dyDescent="0.25">
      <c r="B12" s="81">
        <v>6</v>
      </c>
      <c r="C12" s="81">
        <v>137906</v>
      </c>
      <c r="D12" s="81">
        <v>223711</v>
      </c>
      <c r="E12" s="85">
        <v>-0.3835528874306583</v>
      </c>
      <c r="F12" s="81"/>
      <c r="G12" s="81">
        <v>6</v>
      </c>
      <c r="H12" s="81">
        <v>123845</v>
      </c>
      <c r="I12" s="81">
        <v>255170</v>
      </c>
      <c r="J12" s="85">
        <v>-0.51465689540306458</v>
      </c>
      <c r="K12" s="81"/>
      <c r="L12" s="81">
        <v>6</v>
      </c>
      <c r="M12" s="81">
        <v>179242</v>
      </c>
      <c r="N12" s="81">
        <v>335566</v>
      </c>
      <c r="O12" s="85">
        <v>-0.46585172514497891</v>
      </c>
      <c r="P12" s="81"/>
      <c r="Q12" s="81">
        <v>6</v>
      </c>
      <c r="R12" s="81">
        <v>91598</v>
      </c>
      <c r="S12" s="81">
        <v>251675</v>
      </c>
      <c r="T12" s="85">
        <v>-0.63604648852686996</v>
      </c>
    </row>
    <row r="13" spans="2:20" x14ac:dyDescent="0.25">
      <c r="B13" s="81">
        <v>7</v>
      </c>
      <c r="C13" s="81">
        <v>209356</v>
      </c>
      <c r="D13" s="81">
        <v>223711</v>
      </c>
      <c r="E13" s="85">
        <v>-6.4167609102815687E-2</v>
      </c>
      <c r="F13" s="81"/>
      <c r="G13" s="81">
        <v>7</v>
      </c>
      <c r="H13" s="81">
        <v>191265</v>
      </c>
      <c r="I13" s="81">
        <v>255170</v>
      </c>
      <c r="J13" s="85">
        <v>-0.25044088254888897</v>
      </c>
      <c r="K13" s="81"/>
      <c r="L13" s="81">
        <v>7</v>
      </c>
      <c r="M13" s="81">
        <v>276029</v>
      </c>
      <c r="N13" s="81">
        <v>335566</v>
      </c>
      <c r="O13" s="85">
        <v>-0.17742262326934194</v>
      </c>
      <c r="P13" s="81"/>
      <c r="Q13" s="81">
        <v>7</v>
      </c>
      <c r="R13" s="81">
        <v>138536</v>
      </c>
      <c r="S13" s="81">
        <v>251675</v>
      </c>
      <c r="T13" s="85">
        <v>-0.44954405483262144</v>
      </c>
    </row>
    <row r="14" spans="2:20" x14ac:dyDescent="0.25">
      <c r="B14" s="81">
        <v>8</v>
      </c>
      <c r="C14" s="81">
        <v>295073</v>
      </c>
      <c r="D14" s="81">
        <v>223711</v>
      </c>
      <c r="E14" s="85">
        <v>0.31899191367433877</v>
      </c>
      <c r="F14" s="81"/>
      <c r="G14" s="81">
        <v>8</v>
      </c>
      <c r="H14" s="81">
        <v>267621</v>
      </c>
      <c r="I14" s="81">
        <v>255170</v>
      </c>
      <c r="J14" s="85">
        <v>4.8794921033036801E-2</v>
      </c>
      <c r="K14" s="81"/>
      <c r="L14" s="81">
        <v>8</v>
      </c>
      <c r="M14" s="81">
        <v>387988</v>
      </c>
      <c r="N14" s="81">
        <v>335566</v>
      </c>
      <c r="O14" s="85">
        <v>0.15621964084561607</v>
      </c>
      <c r="P14" s="81"/>
      <c r="Q14" s="81">
        <v>8</v>
      </c>
      <c r="R14" s="81">
        <v>192381</v>
      </c>
      <c r="S14" s="81">
        <v>251675</v>
      </c>
      <c r="T14" s="85">
        <v>-0.23559749677163008</v>
      </c>
    </row>
    <row r="15" spans="2:20" x14ac:dyDescent="0.25">
      <c r="B15" s="81">
        <v>9</v>
      </c>
      <c r="C15" s="81">
        <v>304535</v>
      </c>
      <c r="D15" s="81">
        <v>223711</v>
      </c>
      <c r="E15" s="85">
        <v>0.36128755403176421</v>
      </c>
      <c r="F15" s="81"/>
      <c r="G15" s="81">
        <v>9</v>
      </c>
      <c r="H15" s="81">
        <v>275663</v>
      </c>
      <c r="I15" s="81">
        <v>255170</v>
      </c>
      <c r="J15" s="85">
        <v>8.0311165105615867E-2</v>
      </c>
      <c r="K15" s="81"/>
      <c r="L15" s="81">
        <v>9</v>
      </c>
      <c r="M15" s="81">
        <v>402169</v>
      </c>
      <c r="N15" s="81">
        <v>335566</v>
      </c>
      <c r="O15" s="85">
        <v>0.19847958374805552</v>
      </c>
      <c r="P15" s="81"/>
      <c r="Q15" s="81">
        <v>9</v>
      </c>
      <c r="R15" s="81">
        <v>201710</v>
      </c>
      <c r="S15" s="81">
        <v>251675</v>
      </c>
      <c r="T15" s="85">
        <v>-0.19852985000496673</v>
      </c>
    </row>
    <row r="16" spans="2:20" x14ac:dyDescent="0.25">
      <c r="B16" s="81">
        <v>10</v>
      </c>
      <c r="C16" s="81">
        <v>330695</v>
      </c>
      <c r="D16" s="81">
        <v>223711</v>
      </c>
      <c r="E16" s="85">
        <v>0.47822413739154535</v>
      </c>
      <c r="F16" s="81"/>
      <c r="G16" s="81">
        <v>10</v>
      </c>
      <c r="H16" s="81">
        <v>301419</v>
      </c>
      <c r="I16" s="81">
        <v>255170</v>
      </c>
      <c r="J16" s="85">
        <v>0.18124779558725557</v>
      </c>
      <c r="K16" s="81"/>
      <c r="L16" s="81">
        <v>10</v>
      </c>
      <c r="M16" s="81">
        <v>437194</v>
      </c>
      <c r="N16" s="81">
        <v>335566</v>
      </c>
      <c r="O16" s="85">
        <v>0.30285547403491414</v>
      </c>
      <c r="P16" s="81"/>
      <c r="Q16" s="81">
        <v>10</v>
      </c>
      <c r="R16" s="81">
        <v>216926</v>
      </c>
      <c r="S16" s="81">
        <v>251675</v>
      </c>
      <c r="T16" s="85">
        <v>-0.13807092480381444</v>
      </c>
    </row>
    <row r="17" spans="2:20" x14ac:dyDescent="0.25">
      <c r="B17" s="81">
        <v>11</v>
      </c>
      <c r="C17" s="81">
        <v>222335</v>
      </c>
      <c r="D17" s="81">
        <v>223711</v>
      </c>
      <c r="E17" s="85">
        <v>-6.1507927638783967E-3</v>
      </c>
      <c r="F17" s="81"/>
      <c r="G17" s="81">
        <v>11</v>
      </c>
      <c r="H17" s="81">
        <v>205550</v>
      </c>
      <c r="I17" s="81">
        <v>255170</v>
      </c>
      <c r="J17" s="85">
        <v>-0.19445859622996434</v>
      </c>
      <c r="K17" s="81"/>
      <c r="L17" s="81">
        <v>11</v>
      </c>
      <c r="M17" s="81">
        <v>291825</v>
      </c>
      <c r="N17" s="81">
        <v>335566</v>
      </c>
      <c r="O17" s="85">
        <v>-0.1303499162608846</v>
      </c>
      <c r="P17" s="81"/>
      <c r="Q17" s="81">
        <v>11</v>
      </c>
      <c r="R17" s="81">
        <v>146966</v>
      </c>
      <c r="S17" s="81">
        <v>251675</v>
      </c>
      <c r="T17" s="85">
        <v>-0.41604847521605243</v>
      </c>
    </row>
    <row r="18" spans="2:20" x14ac:dyDescent="0.25">
      <c r="B18" s="81">
        <v>12</v>
      </c>
      <c r="C18" s="81">
        <v>203530</v>
      </c>
      <c r="D18" s="81">
        <v>223711</v>
      </c>
      <c r="E18" s="85">
        <v>-9.0210137185922912E-2</v>
      </c>
      <c r="F18" s="81"/>
      <c r="G18" s="81">
        <v>12</v>
      </c>
      <c r="H18" s="81">
        <v>183092</v>
      </c>
      <c r="I18" s="81">
        <v>255170</v>
      </c>
      <c r="J18" s="85">
        <v>-0.28247050985617433</v>
      </c>
      <c r="K18" s="81"/>
      <c r="L18" s="81">
        <v>12</v>
      </c>
      <c r="M18" s="81">
        <v>266423</v>
      </c>
      <c r="N18" s="81">
        <v>335566</v>
      </c>
      <c r="O18" s="85">
        <v>-0.20604888457114248</v>
      </c>
      <c r="P18" s="81"/>
      <c r="Q18" s="81">
        <v>12</v>
      </c>
      <c r="R18" s="81">
        <v>133593</v>
      </c>
      <c r="S18" s="81">
        <v>251675</v>
      </c>
      <c r="T18" s="85">
        <v>-0.469184464090593</v>
      </c>
    </row>
    <row r="19" spans="2:20" x14ac:dyDescent="0.25">
      <c r="B19" s="81">
        <v>13</v>
      </c>
      <c r="C19" s="81">
        <v>306919</v>
      </c>
      <c r="D19" s="81">
        <v>223711</v>
      </c>
      <c r="E19" s="85">
        <v>0.371944160099414</v>
      </c>
      <c r="F19" s="81"/>
      <c r="G19" s="81">
        <v>13</v>
      </c>
      <c r="H19" s="81">
        <v>278132</v>
      </c>
      <c r="I19" s="81">
        <v>255170</v>
      </c>
      <c r="J19" s="85">
        <v>8.9987067445232591E-2</v>
      </c>
      <c r="K19" s="81"/>
      <c r="L19" s="81">
        <v>13</v>
      </c>
      <c r="M19" s="81">
        <v>403504</v>
      </c>
      <c r="N19" s="81">
        <v>335566</v>
      </c>
      <c r="O19" s="85">
        <v>0.20245793673971738</v>
      </c>
      <c r="P19" s="81"/>
      <c r="Q19" s="81">
        <v>13</v>
      </c>
      <c r="R19" s="81">
        <v>202548</v>
      </c>
      <c r="S19" s="81">
        <v>251675</v>
      </c>
      <c r="T19" s="85">
        <v>-0.19520015893513459</v>
      </c>
    </row>
    <row r="20" spans="2:20" x14ac:dyDescent="0.25">
      <c r="B20" s="81">
        <v>14</v>
      </c>
      <c r="C20" s="81">
        <v>320943</v>
      </c>
      <c r="D20" s="81">
        <v>223711</v>
      </c>
      <c r="E20" s="85">
        <v>0.43463218169870949</v>
      </c>
      <c r="F20" s="81"/>
      <c r="G20" s="81">
        <v>14</v>
      </c>
      <c r="H20" s="81">
        <v>293712</v>
      </c>
      <c r="I20" s="81">
        <v>255170</v>
      </c>
      <c r="J20" s="85">
        <v>0.1510444017713681</v>
      </c>
      <c r="K20" s="81"/>
      <c r="L20" s="81">
        <v>14</v>
      </c>
      <c r="M20" s="81">
        <v>424552</v>
      </c>
      <c r="N20" s="81">
        <v>335566</v>
      </c>
      <c r="O20" s="85">
        <v>0.26518181222173881</v>
      </c>
      <c r="P20" s="81"/>
      <c r="Q20" s="81">
        <v>14</v>
      </c>
      <c r="R20" s="81">
        <v>210898</v>
      </c>
      <c r="S20" s="81">
        <v>251675</v>
      </c>
      <c r="T20" s="85">
        <v>-0.16202244958776199</v>
      </c>
    </row>
    <row r="21" spans="2:20" x14ac:dyDescent="0.25">
      <c r="B21" s="81">
        <v>15</v>
      </c>
      <c r="C21" s="81">
        <v>329060</v>
      </c>
      <c r="D21" s="81">
        <v>223711</v>
      </c>
      <c r="E21" s="85">
        <v>0.47091560093155904</v>
      </c>
      <c r="F21" s="81"/>
      <c r="G21" s="81">
        <v>15</v>
      </c>
      <c r="H21" s="81">
        <v>300207</v>
      </c>
      <c r="I21" s="81">
        <v>255170</v>
      </c>
      <c r="J21" s="85">
        <v>0.176498020927225</v>
      </c>
      <c r="K21" s="81"/>
      <c r="L21" s="81">
        <v>15</v>
      </c>
      <c r="M21" s="81">
        <v>435146</v>
      </c>
      <c r="N21" s="81">
        <v>335566</v>
      </c>
      <c r="O21" s="85">
        <v>0.29675235274133849</v>
      </c>
      <c r="P21" s="81"/>
      <c r="Q21" s="81">
        <v>15</v>
      </c>
      <c r="R21" s="81">
        <v>217054</v>
      </c>
      <c r="S21" s="81">
        <v>251675</v>
      </c>
      <c r="T21" s="85">
        <v>-0.13756233237310023</v>
      </c>
    </row>
    <row r="22" spans="2:20" x14ac:dyDescent="0.25">
      <c r="B22" s="81">
        <v>16</v>
      </c>
      <c r="C22" s="81">
        <v>324830</v>
      </c>
      <c r="D22" s="81">
        <v>223711</v>
      </c>
      <c r="E22" s="85">
        <v>0.4520072772460898</v>
      </c>
      <c r="F22" s="81"/>
      <c r="G22" s="81">
        <v>16</v>
      </c>
      <c r="H22" s="81">
        <v>296763</v>
      </c>
      <c r="I22" s="81">
        <v>255170</v>
      </c>
      <c r="J22" s="85">
        <v>0.16300113649723713</v>
      </c>
      <c r="K22" s="81"/>
      <c r="L22" s="81">
        <v>16</v>
      </c>
      <c r="M22" s="81">
        <v>429185</v>
      </c>
      <c r="N22" s="81">
        <v>335566</v>
      </c>
      <c r="O22" s="85">
        <v>0.27898833612463719</v>
      </c>
      <c r="P22" s="81"/>
      <c r="Q22" s="81">
        <v>16</v>
      </c>
      <c r="R22" s="81">
        <v>213655</v>
      </c>
      <c r="S22" s="81">
        <v>251675</v>
      </c>
      <c r="T22" s="85">
        <v>-0.1510678454355816</v>
      </c>
    </row>
    <row r="23" spans="2:20" x14ac:dyDescent="0.25">
      <c r="B23" s="81">
        <v>17</v>
      </c>
      <c r="C23" s="81">
        <v>309998</v>
      </c>
      <c r="D23" s="81">
        <v>223711</v>
      </c>
      <c r="E23" s="85">
        <v>0.38570745291916803</v>
      </c>
      <c r="F23" s="81"/>
      <c r="G23" s="81">
        <v>17</v>
      </c>
      <c r="H23" s="81">
        <v>283761</v>
      </c>
      <c r="I23" s="81">
        <v>255170</v>
      </c>
      <c r="J23" s="85">
        <v>0.11204687071364189</v>
      </c>
      <c r="K23" s="81"/>
      <c r="L23" s="81">
        <v>17</v>
      </c>
      <c r="M23" s="81">
        <v>411405</v>
      </c>
      <c r="N23" s="81">
        <v>335566</v>
      </c>
      <c r="O23" s="85">
        <v>0.22600323036302844</v>
      </c>
      <c r="P23" s="81"/>
      <c r="Q23" s="81">
        <v>17</v>
      </c>
      <c r="R23" s="81">
        <v>204125</v>
      </c>
      <c r="S23" s="81">
        <v>251675</v>
      </c>
      <c r="T23" s="85">
        <v>-0.18893414125360086</v>
      </c>
    </row>
    <row r="24" spans="2:20" x14ac:dyDescent="0.25">
      <c r="B24" s="81">
        <v>18</v>
      </c>
      <c r="C24" s="81">
        <v>279620</v>
      </c>
      <c r="D24" s="81">
        <v>223711</v>
      </c>
      <c r="E24" s="85">
        <v>0.2499161865084864</v>
      </c>
      <c r="F24" s="81"/>
      <c r="G24" s="81">
        <v>18</v>
      </c>
      <c r="H24" s="81">
        <v>256388</v>
      </c>
      <c r="I24" s="81">
        <v>255170</v>
      </c>
      <c r="J24" s="85">
        <v>4.7732883959713136E-3</v>
      </c>
      <c r="K24" s="81"/>
      <c r="L24" s="81">
        <v>18</v>
      </c>
      <c r="M24" s="81">
        <v>369066</v>
      </c>
      <c r="N24" s="81">
        <v>335566</v>
      </c>
      <c r="O24" s="85">
        <v>9.9831329753312312E-2</v>
      </c>
      <c r="P24" s="81"/>
      <c r="Q24" s="81">
        <v>18</v>
      </c>
      <c r="R24" s="81">
        <v>183245</v>
      </c>
      <c r="S24" s="81">
        <v>251675</v>
      </c>
      <c r="T24" s="85">
        <v>-0.27189828151385714</v>
      </c>
    </row>
    <row r="25" spans="2:20" x14ac:dyDescent="0.25">
      <c r="B25" s="81">
        <v>19</v>
      </c>
      <c r="C25" s="81">
        <v>288802</v>
      </c>
      <c r="D25" s="81">
        <v>223711</v>
      </c>
      <c r="E25" s="85">
        <v>0.29096021205930866</v>
      </c>
      <c r="F25" s="81"/>
      <c r="G25" s="81">
        <v>19</v>
      </c>
      <c r="H25" s="81">
        <v>261446</v>
      </c>
      <c r="I25" s="81">
        <v>255170</v>
      </c>
      <c r="J25" s="85">
        <v>2.4595367794019673E-2</v>
      </c>
      <c r="K25" s="81"/>
      <c r="L25" s="81">
        <v>19</v>
      </c>
      <c r="M25" s="81">
        <v>379358</v>
      </c>
      <c r="N25" s="81">
        <v>335566</v>
      </c>
      <c r="O25" s="85">
        <v>0.13050189828528516</v>
      </c>
      <c r="P25" s="81"/>
      <c r="Q25" s="81">
        <v>19</v>
      </c>
      <c r="R25" s="81">
        <v>189274</v>
      </c>
      <c r="S25" s="81">
        <v>251675</v>
      </c>
      <c r="T25" s="85">
        <v>-0.24794278335154465</v>
      </c>
    </row>
    <row r="26" spans="2:20" x14ac:dyDescent="0.25">
      <c r="B26" s="81">
        <v>20</v>
      </c>
      <c r="C26" s="81">
        <v>295673</v>
      </c>
      <c r="D26" s="81">
        <v>223711</v>
      </c>
      <c r="E26" s="85">
        <v>0.32167394540277411</v>
      </c>
      <c r="F26" s="81"/>
      <c r="G26" s="81">
        <v>20</v>
      </c>
      <c r="H26" s="81">
        <v>266926</v>
      </c>
      <c r="I26" s="81">
        <v>255170</v>
      </c>
      <c r="J26" s="85">
        <v>4.6071246619900461E-2</v>
      </c>
      <c r="K26" s="81"/>
      <c r="L26" s="81">
        <v>20</v>
      </c>
      <c r="M26" s="81">
        <v>387222</v>
      </c>
      <c r="N26" s="81">
        <v>335566</v>
      </c>
      <c r="O26" s="85">
        <v>0.15393693043991347</v>
      </c>
      <c r="P26" s="81"/>
      <c r="Q26" s="81">
        <v>20</v>
      </c>
      <c r="R26" s="81">
        <v>193561</v>
      </c>
      <c r="S26" s="81">
        <v>251675</v>
      </c>
      <c r="T26" s="85">
        <v>-0.2309089103009834</v>
      </c>
    </row>
    <row r="27" spans="2:20" x14ac:dyDescent="0.25">
      <c r="B27" s="81">
        <v>21</v>
      </c>
      <c r="C27" s="81">
        <v>255973</v>
      </c>
      <c r="D27" s="81">
        <v>223711</v>
      </c>
      <c r="E27" s="85">
        <v>0.14421284603796863</v>
      </c>
      <c r="F27" s="81"/>
      <c r="G27" s="81">
        <v>21</v>
      </c>
      <c r="H27" s="81">
        <v>234472</v>
      </c>
      <c r="I27" s="81">
        <v>255170</v>
      </c>
      <c r="J27" s="85">
        <v>-8.1114551083591335E-2</v>
      </c>
      <c r="K27" s="81"/>
      <c r="L27" s="81">
        <v>21</v>
      </c>
      <c r="M27" s="81">
        <v>335999</v>
      </c>
      <c r="N27" s="81">
        <v>335566</v>
      </c>
      <c r="O27" s="85">
        <v>1.2903571875577382E-3</v>
      </c>
      <c r="P27" s="81"/>
      <c r="Q27" s="81">
        <v>21</v>
      </c>
      <c r="R27" s="81">
        <v>169893</v>
      </c>
      <c r="S27" s="81">
        <v>251675</v>
      </c>
      <c r="T27" s="85">
        <v>-0.32495082944273368</v>
      </c>
    </row>
    <row r="28" spans="2:20" x14ac:dyDescent="0.25">
      <c r="B28" s="81">
        <v>22</v>
      </c>
      <c r="C28" s="81">
        <v>289905</v>
      </c>
      <c r="D28" s="81">
        <v>223711</v>
      </c>
      <c r="E28" s="85">
        <v>0.29589068038674898</v>
      </c>
      <c r="F28" s="81"/>
      <c r="G28" s="81">
        <v>22</v>
      </c>
      <c r="H28" s="81">
        <v>266523</v>
      </c>
      <c r="I28" s="81">
        <v>255170</v>
      </c>
      <c r="J28" s="85">
        <v>4.4491907355880392E-2</v>
      </c>
      <c r="K28" s="81"/>
      <c r="L28" s="81">
        <v>22</v>
      </c>
      <c r="M28" s="81">
        <v>382085</v>
      </c>
      <c r="N28" s="81">
        <v>335566</v>
      </c>
      <c r="O28" s="85">
        <v>0.13862846653117419</v>
      </c>
      <c r="P28" s="81"/>
      <c r="Q28" s="81">
        <v>22</v>
      </c>
      <c r="R28" s="81">
        <v>191174</v>
      </c>
      <c r="S28" s="81">
        <v>251675</v>
      </c>
      <c r="T28" s="85">
        <v>-0.24039336445813053</v>
      </c>
    </row>
    <row r="29" spans="2:20" x14ac:dyDescent="0.25">
      <c r="B29" s="81">
        <v>23</v>
      </c>
      <c r="C29" s="81">
        <v>302873</v>
      </c>
      <c r="D29" s="81">
        <v>223711</v>
      </c>
      <c r="E29" s="85">
        <v>0.35385832614399826</v>
      </c>
      <c r="F29" s="81"/>
      <c r="G29" s="81">
        <v>23</v>
      </c>
      <c r="H29" s="81">
        <v>279377</v>
      </c>
      <c r="I29" s="81">
        <v>255170</v>
      </c>
      <c r="J29" s="85">
        <v>9.4866167652937261E-2</v>
      </c>
      <c r="K29" s="81"/>
      <c r="L29" s="81">
        <v>23</v>
      </c>
      <c r="M29" s="81">
        <v>400102</v>
      </c>
      <c r="N29" s="81">
        <v>335566</v>
      </c>
      <c r="O29" s="85">
        <v>0.19231984170029146</v>
      </c>
      <c r="P29" s="81"/>
      <c r="Q29" s="81">
        <v>23</v>
      </c>
      <c r="R29" s="81">
        <v>199422</v>
      </c>
      <c r="S29" s="81">
        <v>251675</v>
      </c>
      <c r="T29" s="85">
        <v>-0.20762093970398332</v>
      </c>
    </row>
    <row r="30" spans="2:20" x14ac:dyDescent="0.25">
      <c r="B30" s="81">
        <v>24</v>
      </c>
      <c r="C30" s="81">
        <v>297795</v>
      </c>
      <c r="D30" s="81">
        <v>223711</v>
      </c>
      <c r="E30" s="85">
        <v>0.33115939761567381</v>
      </c>
      <c r="F30" s="81"/>
      <c r="G30" s="81">
        <v>24</v>
      </c>
      <c r="H30" s="81">
        <v>274788</v>
      </c>
      <c r="I30" s="81">
        <v>255170</v>
      </c>
      <c r="J30" s="85">
        <v>7.6882078614257165E-2</v>
      </c>
      <c r="K30" s="81"/>
      <c r="L30" s="81">
        <v>24</v>
      </c>
      <c r="M30" s="81">
        <v>393062</v>
      </c>
      <c r="N30" s="81">
        <v>335566</v>
      </c>
      <c r="O30" s="85">
        <v>0.17134036225362523</v>
      </c>
      <c r="P30" s="81"/>
      <c r="Q30" s="81">
        <v>24</v>
      </c>
      <c r="R30" s="81">
        <v>196451</v>
      </c>
      <c r="S30" s="81">
        <v>251675</v>
      </c>
      <c r="T30" s="85">
        <v>-0.21942584682626404</v>
      </c>
    </row>
    <row r="31" spans="2:20" x14ac:dyDescent="0.25">
      <c r="B31" s="81">
        <v>25</v>
      </c>
      <c r="C31" s="81">
        <v>204551</v>
      </c>
      <c r="D31" s="81">
        <v>223711</v>
      </c>
      <c r="E31" s="85">
        <v>-8.5646213194702087E-2</v>
      </c>
      <c r="F31" s="81"/>
      <c r="G31" s="81">
        <v>25</v>
      </c>
      <c r="H31" s="81">
        <v>186055</v>
      </c>
      <c r="I31" s="81">
        <v>255170</v>
      </c>
      <c r="J31" s="85">
        <v>-0.27085864325743619</v>
      </c>
      <c r="K31" s="81"/>
      <c r="L31" s="81">
        <v>25</v>
      </c>
      <c r="M31" s="81">
        <v>268168</v>
      </c>
      <c r="N31" s="81">
        <v>335566</v>
      </c>
      <c r="O31" s="85">
        <v>-0.20084871530488785</v>
      </c>
      <c r="P31" s="81"/>
      <c r="Q31" s="81">
        <v>25</v>
      </c>
      <c r="R31" s="81">
        <v>133553</v>
      </c>
      <c r="S31" s="81">
        <v>251675</v>
      </c>
      <c r="T31" s="85">
        <v>-0.46934339922519119</v>
      </c>
    </row>
    <row r="32" spans="2:20" x14ac:dyDescent="0.25">
      <c r="B32" s="81">
        <v>26</v>
      </c>
      <c r="C32" s="81">
        <v>97881</v>
      </c>
      <c r="D32" s="81">
        <v>223711</v>
      </c>
      <c r="E32" s="85">
        <v>-0.56246675398169965</v>
      </c>
      <c r="F32" s="81"/>
      <c r="G32" s="81">
        <v>26</v>
      </c>
      <c r="H32" s="81">
        <v>87391</v>
      </c>
      <c r="I32" s="81">
        <v>255170</v>
      </c>
      <c r="J32" s="85">
        <v>-0.65751851706705333</v>
      </c>
      <c r="K32" s="81"/>
      <c r="L32" s="81">
        <v>26</v>
      </c>
      <c r="M32" s="81">
        <v>127121</v>
      </c>
      <c r="N32" s="81">
        <v>335566</v>
      </c>
      <c r="O32" s="85">
        <v>-0.62117437404266229</v>
      </c>
      <c r="P32" s="81"/>
      <c r="Q32" s="81">
        <v>26</v>
      </c>
      <c r="R32" s="81">
        <v>63553</v>
      </c>
      <c r="S32" s="81">
        <v>251675</v>
      </c>
      <c r="T32" s="85">
        <v>-0.74747988477202743</v>
      </c>
    </row>
    <row r="33" spans="2:20" x14ac:dyDescent="0.25">
      <c r="B33" s="81">
        <v>27</v>
      </c>
      <c r="C33" s="81">
        <v>237968</v>
      </c>
      <c r="D33" s="81">
        <v>223711</v>
      </c>
      <c r="E33" s="85">
        <v>6.3729543920504575E-2</v>
      </c>
      <c r="F33" s="81"/>
      <c r="G33" s="81">
        <v>27</v>
      </c>
      <c r="H33" s="81">
        <v>225241</v>
      </c>
      <c r="I33" s="81">
        <v>255170</v>
      </c>
      <c r="J33" s="85">
        <v>-0.1172904338284281</v>
      </c>
      <c r="K33" s="81"/>
      <c r="L33" s="81">
        <v>27</v>
      </c>
      <c r="M33" s="81">
        <v>315498</v>
      </c>
      <c r="N33" s="81">
        <v>335566</v>
      </c>
      <c r="O33" s="85">
        <v>-5.9803436581775268E-2</v>
      </c>
      <c r="P33" s="81"/>
      <c r="Q33" s="81">
        <v>27</v>
      </c>
      <c r="R33" s="81">
        <v>172423</v>
      </c>
      <c r="S33" s="81">
        <v>251675</v>
      </c>
      <c r="T33" s="85">
        <v>-0.31489818217939802</v>
      </c>
    </row>
    <row r="34" spans="2:20" x14ac:dyDescent="0.25">
      <c r="B34" s="81">
        <v>28</v>
      </c>
      <c r="C34" s="81">
        <v>221558</v>
      </c>
      <c r="D34" s="81">
        <v>223711</v>
      </c>
      <c r="E34" s="85">
        <v>-9.6240238522021723E-3</v>
      </c>
      <c r="F34" s="81"/>
      <c r="G34" s="81">
        <v>28</v>
      </c>
      <c r="H34" s="81">
        <v>200671</v>
      </c>
      <c r="I34" s="81">
        <v>255170</v>
      </c>
      <c r="J34" s="85">
        <v>-0.21357918250578045</v>
      </c>
      <c r="K34" s="81"/>
      <c r="L34" s="81">
        <v>28</v>
      </c>
      <c r="M34" s="81">
        <v>290120</v>
      </c>
      <c r="N34" s="81">
        <v>335566</v>
      </c>
      <c r="O34" s="85">
        <v>-0.13543088393937408</v>
      </c>
      <c r="P34" s="81"/>
      <c r="Q34" s="81">
        <v>28</v>
      </c>
      <c r="R34" s="81">
        <v>194647</v>
      </c>
      <c r="S34" s="81">
        <v>251675</v>
      </c>
      <c r="T34" s="85">
        <v>-0.2265938213966425</v>
      </c>
    </row>
    <row r="35" spans="2:20" x14ac:dyDescent="0.25">
      <c r="B35" s="81">
        <v>29</v>
      </c>
      <c r="C35" s="81">
        <v>71134</v>
      </c>
      <c r="D35" s="81">
        <v>223711</v>
      </c>
      <c r="E35" s="85">
        <v>-0.68202725838246669</v>
      </c>
      <c r="F35" s="81"/>
      <c r="G35" s="81">
        <v>29</v>
      </c>
      <c r="H35" s="81">
        <v>64176</v>
      </c>
      <c r="I35" s="81">
        <v>255170</v>
      </c>
      <c r="J35" s="85">
        <v>-0.74849708037778739</v>
      </c>
      <c r="K35" s="81"/>
      <c r="L35" s="81">
        <v>29</v>
      </c>
      <c r="M35" s="81">
        <v>92985</v>
      </c>
      <c r="N35" s="81">
        <v>335566</v>
      </c>
      <c r="O35" s="85">
        <v>-0.72290100904144039</v>
      </c>
      <c r="P35" s="81"/>
      <c r="Q35" s="81">
        <v>29</v>
      </c>
      <c r="R35" s="81">
        <v>62146</v>
      </c>
      <c r="S35" s="81">
        <v>251675</v>
      </c>
      <c r="T35" s="85">
        <v>-0.75307042813151881</v>
      </c>
    </row>
    <row r="36" spans="2:20" x14ac:dyDescent="0.25">
      <c r="B36" s="81">
        <v>30</v>
      </c>
      <c r="C36" s="81">
        <v>271133</v>
      </c>
      <c r="D36" s="81">
        <v>223711</v>
      </c>
      <c r="E36" s="85">
        <v>0.21197884770976841</v>
      </c>
      <c r="F36" s="81"/>
      <c r="G36" s="81">
        <v>30</v>
      </c>
      <c r="H36" s="81">
        <v>244350</v>
      </c>
      <c r="I36" s="81">
        <v>255170</v>
      </c>
      <c r="J36" s="85">
        <v>-4.2403103813144181E-2</v>
      </c>
      <c r="K36" s="81"/>
      <c r="L36" s="81">
        <v>30</v>
      </c>
      <c r="M36" s="81">
        <v>356510</v>
      </c>
      <c r="N36" s="81">
        <v>335566</v>
      </c>
      <c r="O36" s="85">
        <v>6.2413951353832035E-2</v>
      </c>
      <c r="P36" s="81"/>
      <c r="Q36" s="81">
        <v>30</v>
      </c>
      <c r="R36" s="81">
        <v>235892</v>
      </c>
      <c r="S36" s="81">
        <v>251675</v>
      </c>
      <c r="T36" s="85">
        <v>-6.2711830734081653E-2</v>
      </c>
    </row>
    <row r="37" spans="2:20" x14ac:dyDescent="0.25">
      <c r="B37" s="81">
        <v>31</v>
      </c>
      <c r="C37" s="81">
        <v>297901</v>
      </c>
      <c r="D37" s="81">
        <v>223711</v>
      </c>
      <c r="E37" s="85">
        <v>0.33163322322103073</v>
      </c>
      <c r="F37" s="81"/>
      <c r="G37" s="81">
        <v>31</v>
      </c>
      <c r="H37" s="81">
        <v>278042</v>
      </c>
      <c r="I37" s="81">
        <v>255170</v>
      </c>
      <c r="J37" s="85">
        <v>8.963436140612141E-2</v>
      </c>
      <c r="K37" s="81"/>
      <c r="L37" s="81">
        <v>31</v>
      </c>
      <c r="M37" s="81">
        <v>394173</v>
      </c>
      <c r="N37" s="81">
        <v>335566</v>
      </c>
      <c r="O37" s="85">
        <v>0.17465118635380222</v>
      </c>
      <c r="P37" s="81"/>
      <c r="Q37" s="81">
        <v>31</v>
      </c>
      <c r="R37" s="81">
        <v>260427</v>
      </c>
      <c r="S37" s="81">
        <v>251675</v>
      </c>
      <c r="T37" s="85">
        <v>3.4775007450084432E-2</v>
      </c>
    </row>
    <row r="40" spans="2:20" x14ac:dyDescent="0.25">
      <c r="B40" s="81" t="s">
        <v>52</v>
      </c>
      <c r="C40" s="81" t="s">
        <v>50</v>
      </c>
      <c r="D40" s="81" t="s">
        <v>62</v>
      </c>
      <c r="E40" s="81"/>
      <c r="F40" s="81"/>
      <c r="G40" s="81" t="s">
        <v>52</v>
      </c>
      <c r="H40" s="81" t="s">
        <v>50</v>
      </c>
      <c r="I40" s="81" t="s">
        <v>63</v>
      </c>
      <c r="J40" s="81"/>
      <c r="K40" s="81"/>
      <c r="L40" s="81" t="s">
        <v>52</v>
      </c>
      <c r="M40" s="81" t="s">
        <v>50</v>
      </c>
      <c r="N40" s="81" t="s">
        <v>64</v>
      </c>
      <c r="O40" s="81"/>
      <c r="P40" s="81"/>
      <c r="Q40" s="81" t="s">
        <v>52</v>
      </c>
      <c r="R40" s="81" t="s">
        <v>50</v>
      </c>
      <c r="S40" s="81" t="s">
        <v>65</v>
      </c>
      <c r="T40" s="81"/>
    </row>
    <row r="41" spans="2:20" x14ac:dyDescent="0.25">
      <c r="B41" s="81" t="s">
        <v>54</v>
      </c>
      <c r="C41" s="81" t="s">
        <v>58</v>
      </c>
      <c r="D41" s="81" t="s">
        <v>56</v>
      </c>
      <c r="E41" s="81" t="s">
        <v>57</v>
      </c>
      <c r="F41" s="81"/>
      <c r="G41" s="81" t="s">
        <v>54</v>
      </c>
      <c r="H41" s="81" t="s">
        <v>58</v>
      </c>
      <c r="I41" s="81" t="s">
        <v>56</v>
      </c>
      <c r="J41" s="81" t="s">
        <v>57</v>
      </c>
      <c r="K41" s="81"/>
      <c r="L41" s="81" t="s">
        <v>54</v>
      </c>
      <c r="M41" s="81" t="s">
        <v>66</v>
      </c>
      <c r="N41" s="81" t="s">
        <v>56</v>
      </c>
      <c r="O41" s="81" t="s">
        <v>66</v>
      </c>
      <c r="P41" s="81"/>
      <c r="Q41" s="81" t="s">
        <v>54</v>
      </c>
      <c r="R41" s="81" t="s">
        <v>66</v>
      </c>
      <c r="S41" s="81" t="s">
        <v>56</v>
      </c>
      <c r="T41" s="81" t="s">
        <v>66</v>
      </c>
    </row>
    <row r="42" spans="2:20" x14ac:dyDescent="0.25">
      <c r="B42" s="81" t="s">
        <v>6</v>
      </c>
      <c r="C42" s="81" t="s">
        <v>60</v>
      </c>
      <c r="D42" s="81" t="s">
        <v>61</v>
      </c>
      <c r="E42" s="81" t="s">
        <v>24</v>
      </c>
      <c r="F42" s="81"/>
      <c r="G42" s="81" t="s">
        <v>6</v>
      </c>
      <c r="H42" s="81" t="s">
        <v>60</v>
      </c>
      <c r="I42" s="81" t="s">
        <v>61</v>
      </c>
      <c r="J42" s="81" t="s">
        <v>24</v>
      </c>
      <c r="K42" s="81"/>
      <c r="L42" s="81" t="s">
        <v>6</v>
      </c>
      <c r="M42" s="81" t="s">
        <v>60</v>
      </c>
      <c r="N42" s="81" t="s">
        <v>61</v>
      </c>
      <c r="O42" s="81" t="s">
        <v>24</v>
      </c>
      <c r="P42" s="81"/>
      <c r="Q42" s="81" t="s">
        <v>6</v>
      </c>
      <c r="R42" s="81" t="s">
        <v>60</v>
      </c>
      <c r="S42" s="81" t="s">
        <v>61</v>
      </c>
      <c r="T42" s="81" t="s">
        <v>24</v>
      </c>
    </row>
    <row r="43" spans="2:20" x14ac:dyDescent="0.25">
      <c r="B43" s="81">
        <v>1</v>
      </c>
      <c r="C43" s="81">
        <v>788194</v>
      </c>
      <c r="D43" s="81">
        <v>621419</v>
      </c>
      <c r="E43" s="85">
        <v>0.26837769685188256</v>
      </c>
      <c r="F43" s="81"/>
      <c r="G43" s="81">
        <v>1</v>
      </c>
      <c r="H43" s="81">
        <v>221652</v>
      </c>
      <c r="I43" s="81">
        <v>155355</v>
      </c>
      <c r="J43" s="85">
        <v>0.42674519648546877</v>
      </c>
      <c r="K43" s="81"/>
      <c r="L43" s="81">
        <v>1</v>
      </c>
      <c r="M43" s="81">
        <v>824558</v>
      </c>
      <c r="N43" s="81">
        <v>684103</v>
      </c>
      <c r="O43" s="85">
        <v>0.20531265028804141</v>
      </c>
      <c r="P43" s="81"/>
      <c r="Q43" s="81">
        <v>1</v>
      </c>
      <c r="R43" s="81">
        <v>923648</v>
      </c>
      <c r="S43" s="81">
        <v>781832</v>
      </c>
      <c r="T43" s="85">
        <v>0.18138935218819388</v>
      </c>
    </row>
    <row r="44" spans="2:20" x14ac:dyDescent="0.25">
      <c r="B44" s="81">
        <v>2</v>
      </c>
      <c r="C44" s="81">
        <v>793775</v>
      </c>
      <c r="D44" s="81">
        <v>621419</v>
      </c>
      <c r="E44" s="85">
        <v>0.27735875472104971</v>
      </c>
      <c r="F44" s="81"/>
      <c r="G44" s="81">
        <v>2</v>
      </c>
      <c r="H44" s="81">
        <v>193769</v>
      </c>
      <c r="I44" s="81">
        <v>155355</v>
      </c>
      <c r="J44" s="85">
        <v>0.24726593930031218</v>
      </c>
      <c r="K44" s="81"/>
      <c r="L44" s="81">
        <v>2</v>
      </c>
      <c r="M44" s="81">
        <v>749126</v>
      </c>
      <c r="N44" s="81">
        <v>684103</v>
      </c>
      <c r="O44" s="85">
        <v>9.5048552630232583E-2</v>
      </c>
      <c r="P44" s="81"/>
      <c r="Q44" s="81">
        <v>2</v>
      </c>
      <c r="R44" s="81">
        <v>829035</v>
      </c>
      <c r="S44" s="81">
        <v>781832</v>
      </c>
      <c r="T44" s="85">
        <v>6.0374863141953769E-2</v>
      </c>
    </row>
    <row r="45" spans="2:20" x14ac:dyDescent="0.25">
      <c r="B45" s="81">
        <v>3</v>
      </c>
      <c r="C45" s="81">
        <v>393248</v>
      </c>
      <c r="D45" s="81">
        <v>621419</v>
      </c>
      <c r="E45" s="85">
        <v>-0.36717737951366147</v>
      </c>
      <c r="F45" s="81"/>
      <c r="G45" s="81">
        <v>3</v>
      </c>
      <c r="H45" s="81">
        <v>114619</v>
      </c>
      <c r="I45" s="81">
        <v>155355</v>
      </c>
      <c r="J45" s="85">
        <v>-0.26221235235428536</v>
      </c>
      <c r="K45" s="81"/>
      <c r="L45" s="81">
        <v>3</v>
      </c>
      <c r="M45" s="81">
        <v>376357</v>
      </c>
      <c r="N45" s="81">
        <v>684103</v>
      </c>
      <c r="O45" s="85">
        <v>-0.44985331156273251</v>
      </c>
      <c r="P45" s="81"/>
      <c r="Q45" s="81">
        <v>3</v>
      </c>
      <c r="R45" s="81">
        <v>433328</v>
      </c>
      <c r="S45" s="81">
        <v>781832</v>
      </c>
      <c r="T45" s="85">
        <v>-0.44575305180652619</v>
      </c>
    </row>
    <row r="46" spans="2:20" x14ac:dyDescent="0.25">
      <c r="B46" s="81">
        <v>4</v>
      </c>
      <c r="C46" s="81">
        <v>523453</v>
      </c>
      <c r="D46" s="81">
        <v>621419</v>
      </c>
      <c r="E46" s="85">
        <v>-0.1576488649365404</v>
      </c>
      <c r="F46" s="81"/>
      <c r="G46" s="81">
        <v>4</v>
      </c>
      <c r="H46" s="81">
        <v>151248</v>
      </c>
      <c r="I46" s="81">
        <v>155355</v>
      </c>
      <c r="J46" s="85">
        <v>-2.6436226706575264E-2</v>
      </c>
      <c r="K46" s="81"/>
      <c r="L46" s="81">
        <v>4</v>
      </c>
      <c r="M46" s="81">
        <v>571908</v>
      </c>
      <c r="N46" s="81">
        <v>684103</v>
      </c>
      <c r="O46" s="85">
        <v>-0.16400308140733194</v>
      </c>
      <c r="P46" s="81"/>
      <c r="Q46" s="81">
        <v>4</v>
      </c>
      <c r="R46" s="81">
        <v>637921</v>
      </c>
      <c r="S46" s="81">
        <v>781832</v>
      </c>
      <c r="T46" s="85">
        <v>-0.18406895599054529</v>
      </c>
    </row>
    <row r="47" spans="2:20" x14ac:dyDescent="0.25">
      <c r="B47" s="81">
        <v>5</v>
      </c>
      <c r="C47" s="81">
        <v>621671</v>
      </c>
      <c r="D47" s="81">
        <v>621419</v>
      </c>
      <c r="E47" s="85">
        <v>4.0552348737325382E-4</v>
      </c>
      <c r="F47" s="81"/>
      <c r="G47" s="81">
        <v>5</v>
      </c>
      <c r="H47" s="81">
        <v>177173</v>
      </c>
      <c r="I47" s="81">
        <v>155355</v>
      </c>
      <c r="J47" s="85">
        <v>0.14043963824788389</v>
      </c>
      <c r="K47" s="81"/>
      <c r="L47" s="81">
        <v>5</v>
      </c>
      <c r="M47" s="81">
        <v>638058</v>
      </c>
      <c r="N47" s="81">
        <v>684103</v>
      </c>
      <c r="O47" s="85">
        <v>-6.7307116033696684E-2</v>
      </c>
      <c r="P47" s="81"/>
      <c r="Q47" s="81">
        <v>5</v>
      </c>
      <c r="R47" s="81">
        <v>738233</v>
      </c>
      <c r="S47" s="81">
        <v>781832</v>
      </c>
      <c r="T47" s="85">
        <v>-5.5765177173612748E-2</v>
      </c>
    </row>
    <row r="48" spans="2:20" x14ac:dyDescent="0.25">
      <c r="B48" s="81">
        <v>6</v>
      </c>
      <c r="C48" s="81">
        <v>306948</v>
      </c>
      <c r="D48" s="81">
        <v>621419</v>
      </c>
      <c r="E48" s="85">
        <v>-0.50605308173712105</v>
      </c>
      <c r="F48" s="81"/>
      <c r="G48" s="81">
        <v>6</v>
      </c>
      <c r="H48" s="81">
        <v>87447</v>
      </c>
      <c r="I48" s="81">
        <v>155355</v>
      </c>
      <c r="J48" s="85">
        <v>-0.43711499468958193</v>
      </c>
      <c r="K48" s="81"/>
      <c r="L48" s="81">
        <v>6</v>
      </c>
      <c r="M48" s="81">
        <v>255840</v>
      </c>
      <c r="N48" s="81">
        <v>684103</v>
      </c>
      <c r="O48" s="85">
        <v>-0.62602122779756852</v>
      </c>
      <c r="P48" s="81"/>
      <c r="Q48" s="81">
        <v>6</v>
      </c>
      <c r="R48" s="81">
        <v>344131</v>
      </c>
      <c r="S48" s="81">
        <v>781832</v>
      </c>
      <c r="T48" s="85">
        <v>-0.55984022142864454</v>
      </c>
    </row>
    <row r="49" spans="2:20" x14ac:dyDescent="0.25">
      <c r="B49" s="81">
        <v>7</v>
      </c>
      <c r="C49" s="81">
        <v>467024</v>
      </c>
      <c r="D49" s="81">
        <v>621419</v>
      </c>
      <c r="E49" s="85">
        <v>-0.24845555092457747</v>
      </c>
      <c r="F49" s="81"/>
      <c r="G49" s="81">
        <v>7</v>
      </c>
      <c r="H49" s="81">
        <v>133475</v>
      </c>
      <c r="I49" s="81">
        <v>155355</v>
      </c>
      <c r="J49" s="85">
        <v>-0.14083872421228799</v>
      </c>
      <c r="K49" s="81"/>
      <c r="L49" s="81">
        <v>7</v>
      </c>
      <c r="M49" s="81">
        <v>471957</v>
      </c>
      <c r="N49" s="81">
        <v>684103</v>
      </c>
      <c r="O49" s="85">
        <v>-0.31010827316939116</v>
      </c>
      <c r="P49" s="81"/>
      <c r="Q49" s="81">
        <v>7</v>
      </c>
      <c r="R49" s="81">
        <v>564359</v>
      </c>
      <c r="S49" s="81">
        <v>781832</v>
      </c>
      <c r="T49" s="85">
        <v>-0.27815822325000766</v>
      </c>
    </row>
    <row r="50" spans="2:20" x14ac:dyDescent="0.25">
      <c r="B50" s="81">
        <v>8</v>
      </c>
      <c r="C50" s="81">
        <v>659167</v>
      </c>
      <c r="D50" s="81">
        <v>621419</v>
      </c>
      <c r="E50" s="85">
        <v>6.0744843656212633E-2</v>
      </c>
      <c r="F50" s="81"/>
      <c r="G50" s="81">
        <v>8</v>
      </c>
      <c r="H50" s="81">
        <v>189169</v>
      </c>
      <c r="I50" s="81">
        <v>155355</v>
      </c>
      <c r="J50" s="85">
        <v>0.21765633548968491</v>
      </c>
      <c r="K50" s="81"/>
      <c r="L50" s="81">
        <v>8</v>
      </c>
      <c r="M50" s="81">
        <v>709846</v>
      </c>
      <c r="N50" s="81">
        <v>684103</v>
      </c>
      <c r="O50" s="85">
        <v>3.7630298361504042E-2</v>
      </c>
      <c r="P50" s="81"/>
      <c r="Q50" s="81">
        <v>8</v>
      </c>
      <c r="R50" s="81">
        <v>799384</v>
      </c>
      <c r="S50" s="81">
        <v>781832</v>
      </c>
      <c r="T50" s="85">
        <v>2.2449835770344526E-2</v>
      </c>
    </row>
    <row r="51" spans="2:20" x14ac:dyDescent="0.25">
      <c r="B51" s="81">
        <v>9</v>
      </c>
      <c r="C51" s="81">
        <v>688799</v>
      </c>
      <c r="D51" s="81">
        <v>621419</v>
      </c>
      <c r="E51" s="85">
        <v>0.10842925626670571</v>
      </c>
      <c r="F51" s="81"/>
      <c r="G51" s="81">
        <v>9</v>
      </c>
      <c r="H51" s="81">
        <v>183386</v>
      </c>
      <c r="I51" s="81">
        <v>155355</v>
      </c>
      <c r="J51" s="85">
        <v>0.18043191400341155</v>
      </c>
      <c r="K51" s="81"/>
      <c r="L51" s="81">
        <v>9</v>
      </c>
      <c r="M51" s="81">
        <v>657948</v>
      </c>
      <c r="N51" s="81">
        <v>684103</v>
      </c>
      <c r="O51" s="85">
        <v>-3.8232546853324716E-2</v>
      </c>
      <c r="P51" s="81"/>
      <c r="Q51" s="81">
        <v>9</v>
      </c>
      <c r="R51" s="81">
        <v>765787</v>
      </c>
      <c r="S51" s="81">
        <v>781832</v>
      </c>
      <c r="T51" s="85">
        <v>-2.0522311698676955E-2</v>
      </c>
    </row>
    <row r="52" spans="2:20" x14ac:dyDescent="0.25">
      <c r="B52" s="81">
        <v>10</v>
      </c>
      <c r="C52" s="81">
        <v>746072</v>
      </c>
      <c r="D52" s="81">
        <v>621419</v>
      </c>
      <c r="E52" s="85">
        <v>0.20059412409340557</v>
      </c>
      <c r="F52" s="81"/>
      <c r="G52" s="81">
        <v>10</v>
      </c>
      <c r="H52" s="81">
        <v>206198</v>
      </c>
      <c r="I52" s="81">
        <v>155355</v>
      </c>
      <c r="J52" s="85">
        <v>0.32726980142254836</v>
      </c>
      <c r="K52" s="81"/>
      <c r="L52" s="81">
        <v>10</v>
      </c>
      <c r="M52" s="81">
        <v>769864</v>
      </c>
      <c r="N52" s="81">
        <v>684103</v>
      </c>
      <c r="O52" s="85">
        <v>0.12536270123066262</v>
      </c>
      <c r="P52" s="81"/>
      <c r="Q52" s="81">
        <v>10</v>
      </c>
      <c r="R52" s="81">
        <v>870532</v>
      </c>
      <c r="S52" s="81">
        <v>781832</v>
      </c>
      <c r="T52" s="85">
        <v>0.11345148318308793</v>
      </c>
    </row>
    <row r="53" spans="2:20" x14ac:dyDescent="0.25">
      <c r="B53" s="81">
        <v>11</v>
      </c>
      <c r="C53" s="81">
        <v>491093</v>
      </c>
      <c r="D53" s="81">
        <v>621419</v>
      </c>
      <c r="E53" s="85">
        <v>-0.20972323021986775</v>
      </c>
      <c r="F53" s="81"/>
      <c r="G53" s="81">
        <v>11</v>
      </c>
      <c r="H53" s="81">
        <v>139141</v>
      </c>
      <c r="I53" s="81">
        <v>155355</v>
      </c>
      <c r="J53" s="85">
        <v>-0.10436741656206752</v>
      </c>
      <c r="K53" s="81"/>
      <c r="L53" s="81">
        <v>11</v>
      </c>
      <c r="M53" s="81">
        <v>484674</v>
      </c>
      <c r="N53" s="81">
        <v>684103</v>
      </c>
      <c r="O53" s="85">
        <v>-0.29151896717307191</v>
      </c>
      <c r="P53" s="81"/>
      <c r="Q53" s="81">
        <v>11</v>
      </c>
      <c r="R53" s="81">
        <v>567703</v>
      </c>
      <c r="S53" s="81">
        <v>781832</v>
      </c>
      <c r="T53" s="85">
        <v>-0.27388108954353363</v>
      </c>
    </row>
    <row r="54" spans="2:20" x14ac:dyDescent="0.25">
      <c r="B54" s="81">
        <v>12</v>
      </c>
      <c r="C54" s="81">
        <v>449474</v>
      </c>
      <c r="D54" s="81">
        <v>621419</v>
      </c>
      <c r="E54" s="85">
        <v>-0.27669736522378618</v>
      </c>
      <c r="F54" s="81"/>
      <c r="G54" s="81">
        <v>12</v>
      </c>
      <c r="H54" s="81">
        <v>123269</v>
      </c>
      <c r="I54" s="81">
        <v>155355</v>
      </c>
      <c r="J54" s="85">
        <v>-0.20653342344951883</v>
      </c>
      <c r="K54" s="81"/>
      <c r="L54" s="81">
        <v>12</v>
      </c>
      <c r="M54" s="81">
        <v>504550</v>
      </c>
      <c r="N54" s="81">
        <v>684103</v>
      </c>
      <c r="O54" s="85">
        <v>-0.26246486274727637</v>
      </c>
      <c r="P54" s="81"/>
      <c r="Q54" s="81">
        <v>12</v>
      </c>
      <c r="R54" s="81">
        <v>494469</v>
      </c>
      <c r="S54" s="81">
        <v>781832</v>
      </c>
      <c r="T54" s="85">
        <v>-0.36755082933417921</v>
      </c>
    </row>
    <row r="55" spans="2:20" x14ac:dyDescent="0.25">
      <c r="B55" s="81">
        <v>13</v>
      </c>
      <c r="C55" s="81">
        <v>685557</v>
      </c>
      <c r="D55" s="81">
        <v>621419</v>
      </c>
      <c r="E55" s="85">
        <v>0.10321216441724505</v>
      </c>
      <c r="F55" s="81"/>
      <c r="G55" s="81">
        <v>13</v>
      </c>
      <c r="H55" s="81">
        <v>196457</v>
      </c>
      <c r="I55" s="81">
        <v>155355</v>
      </c>
      <c r="J55" s="85">
        <v>0.26456824691834829</v>
      </c>
      <c r="K55" s="81"/>
      <c r="L55" s="81">
        <v>13</v>
      </c>
      <c r="M55" s="81">
        <v>820866</v>
      </c>
      <c r="N55" s="81">
        <v>684103</v>
      </c>
      <c r="O55" s="85">
        <v>0.19991580215259983</v>
      </c>
      <c r="P55" s="81"/>
      <c r="Q55" s="81">
        <v>13</v>
      </c>
      <c r="R55" s="81">
        <v>811969</v>
      </c>
      <c r="S55" s="81">
        <v>781832</v>
      </c>
      <c r="T55" s="85">
        <v>3.8546644291868333E-2</v>
      </c>
    </row>
    <row r="56" spans="2:20" x14ac:dyDescent="0.25">
      <c r="B56" s="81">
        <v>14</v>
      </c>
      <c r="C56" s="81">
        <v>721359</v>
      </c>
      <c r="D56" s="81">
        <v>621419</v>
      </c>
      <c r="E56" s="85">
        <v>0.16082546558763089</v>
      </c>
      <c r="F56" s="81"/>
      <c r="G56" s="81">
        <v>14</v>
      </c>
      <c r="H56" s="81">
        <v>204982</v>
      </c>
      <c r="I56" s="81">
        <v>155355</v>
      </c>
      <c r="J56" s="85">
        <v>0.31944256702391299</v>
      </c>
      <c r="K56" s="81"/>
      <c r="L56" s="81">
        <v>14</v>
      </c>
      <c r="M56" s="81">
        <v>880537</v>
      </c>
      <c r="N56" s="81">
        <v>684103</v>
      </c>
      <c r="O56" s="85">
        <v>0.28714097146189976</v>
      </c>
      <c r="P56" s="81"/>
      <c r="Q56" s="81">
        <v>14</v>
      </c>
      <c r="R56" s="81">
        <v>870813</v>
      </c>
      <c r="S56" s="81">
        <v>781832</v>
      </c>
      <c r="T56" s="85">
        <v>0.1138108954353365</v>
      </c>
    </row>
    <row r="57" spans="2:20" x14ac:dyDescent="0.25">
      <c r="B57" s="81">
        <v>15</v>
      </c>
      <c r="C57" s="81">
        <v>736225</v>
      </c>
      <c r="D57" s="81">
        <v>621419</v>
      </c>
      <c r="E57" s="85">
        <v>0.18474813290227687</v>
      </c>
      <c r="F57" s="81"/>
      <c r="G57" s="81">
        <v>15</v>
      </c>
      <c r="H57" s="81">
        <v>210528</v>
      </c>
      <c r="I57" s="81">
        <v>155355</v>
      </c>
      <c r="J57" s="85">
        <v>0.35514145022689969</v>
      </c>
      <c r="K57" s="81"/>
      <c r="L57" s="81">
        <v>15</v>
      </c>
      <c r="M57" s="81">
        <v>854431</v>
      </c>
      <c r="N57" s="81">
        <v>684103</v>
      </c>
      <c r="O57" s="85">
        <v>0.24898005124959252</v>
      </c>
      <c r="P57" s="81"/>
      <c r="Q57" s="81">
        <v>15</v>
      </c>
      <c r="R57" s="81">
        <v>864793</v>
      </c>
      <c r="S57" s="81">
        <v>781832</v>
      </c>
      <c r="T57" s="85">
        <v>0.10611103152595443</v>
      </c>
    </row>
    <row r="58" spans="2:20" x14ac:dyDescent="0.25">
      <c r="B58" s="81">
        <v>16</v>
      </c>
      <c r="C58" s="81">
        <v>729180</v>
      </c>
      <c r="D58" s="81">
        <v>621419</v>
      </c>
      <c r="E58" s="85">
        <v>0.17341117667789366</v>
      </c>
      <c r="F58" s="81"/>
      <c r="G58" s="81">
        <v>16</v>
      </c>
      <c r="H58" s="81">
        <v>206401</v>
      </c>
      <c r="I58" s="81">
        <v>155355</v>
      </c>
      <c r="J58" s="85">
        <v>0.3285764861124521</v>
      </c>
      <c r="K58" s="81"/>
      <c r="L58" s="81">
        <v>16</v>
      </c>
      <c r="M58" s="81">
        <v>903574</v>
      </c>
      <c r="N58" s="81">
        <v>684103</v>
      </c>
      <c r="O58" s="85">
        <v>0.32081572511741652</v>
      </c>
      <c r="P58" s="81"/>
      <c r="Q58" s="81">
        <v>16</v>
      </c>
      <c r="R58" s="81">
        <v>869624</v>
      </c>
      <c r="S58" s="81">
        <v>781832</v>
      </c>
      <c r="T58" s="85">
        <v>0.11229010836087548</v>
      </c>
    </row>
    <row r="59" spans="2:20" x14ac:dyDescent="0.25">
      <c r="B59" s="81">
        <v>17</v>
      </c>
      <c r="C59" s="81">
        <v>694057</v>
      </c>
      <c r="D59" s="81">
        <v>621419</v>
      </c>
      <c r="E59" s="85">
        <v>0.11689053601515242</v>
      </c>
      <c r="F59" s="81"/>
      <c r="G59" s="81">
        <v>17</v>
      </c>
      <c r="H59" s="81">
        <v>198783</v>
      </c>
      <c r="I59" s="81">
        <v>155355</v>
      </c>
      <c r="J59" s="85">
        <v>0.27954040745389591</v>
      </c>
      <c r="K59" s="81"/>
      <c r="L59" s="81">
        <v>17</v>
      </c>
      <c r="M59" s="81">
        <v>832240</v>
      </c>
      <c r="N59" s="81">
        <v>684103</v>
      </c>
      <c r="O59" s="85">
        <v>0.21654195347776578</v>
      </c>
      <c r="P59" s="81"/>
      <c r="Q59" s="81">
        <v>17</v>
      </c>
      <c r="R59" s="81">
        <v>837460</v>
      </c>
      <c r="S59" s="81">
        <v>781832</v>
      </c>
      <c r="T59" s="85">
        <v>7.1150835473605581E-2</v>
      </c>
    </row>
    <row r="60" spans="2:20" x14ac:dyDescent="0.25">
      <c r="B60" s="81">
        <v>18</v>
      </c>
      <c r="C60" s="81">
        <v>622637</v>
      </c>
      <c r="D60" s="81">
        <v>621419</v>
      </c>
      <c r="E60" s="85">
        <v>1.9600301889707268E-3</v>
      </c>
      <c r="F60" s="81"/>
      <c r="G60" s="81">
        <v>18</v>
      </c>
      <c r="H60" s="81">
        <v>178023</v>
      </c>
      <c r="I60" s="81">
        <v>155355</v>
      </c>
      <c r="J60" s="85">
        <v>0.14591097808245632</v>
      </c>
      <c r="K60" s="81"/>
      <c r="L60" s="81">
        <v>18</v>
      </c>
      <c r="M60" s="81">
        <v>769854</v>
      </c>
      <c r="N60" s="81">
        <v>684103</v>
      </c>
      <c r="O60" s="85">
        <v>0.12534808354882232</v>
      </c>
      <c r="P60" s="81"/>
      <c r="Q60" s="81">
        <v>18</v>
      </c>
      <c r="R60" s="81">
        <v>756224</v>
      </c>
      <c r="S60" s="81">
        <v>781832</v>
      </c>
      <c r="T60" s="85">
        <v>-3.2753839699577403E-2</v>
      </c>
    </row>
    <row r="61" spans="2:20" x14ac:dyDescent="0.25">
      <c r="B61" s="81">
        <v>19</v>
      </c>
      <c r="C61" s="81">
        <v>651920</v>
      </c>
      <c r="D61" s="81">
        <v>621419</v>
      </c>
      <c r="E61" s="85">
        <v>4.908282495385561E-2</v>
      </c>
      <c r="F61" s="81"/>
      <c r="G61" s="81">
        <v>19</v>
      </c>
      <c r="H61" s="81">
        <v>178315</v>
      </c>
      <c r="I61" s="81">
        <v>155355</v>
      </c>
      <c r="J61" s="85">
        <v>0.14779054423739177</v>
      </c>
      <c r="K61" s="81"/>
      <c r="L61" s="81">
        <v>19</v>
      </c>
      <c r="M61" s="81">
        <v>734680</v>
      </c>
      <c r="N61" s="81">
        <v>684103</v>
      </c>
      <c r="O61" s="85">
        <v>7.3931849443724121E-2</v>
      </c>
      <c r="P61" s="81"/>
      <c r="Q61" s="81">
        <v>19</v>
      </c>
      <c r="R61" s="81">
        <v>738939</v>
      </c>
      <c r="S61" s="81">
        <v>781832</v>
      </c>
      <c r="T61" s="85">
        <v>-5.486216987792774E-2</v>
      </c>
    </row>
    <row r="62" spans="2:20" x14ac:dyDescent="0.25">
      <c r="B62" s="81">
        <v>20</v>
      </c>
      <c r="C62" s="81">
        <v>659982</v>
      </c>
      <c r="D62" s="81">
        <v>621419</v>
      </c>
      <c r="E62" s="85">
        <v>6.2056358109423754E-2</v>
      </c>
      <c r="F62" s="81"/>
      <c r="G62" s="81">
        <v>20</v>
      </c>
      <c r="H62" s="81">
        <v>172911</v>
      </c>
      <c r="I62" s="81">
        <v>155355</v>
      </c>
      <c r="J62" s="85">
        <v>0.11300569663029834</v>
      </c>
      <c r="K62" s="81"/>
      <c r="L62" s="81">
        <v>20</v>
      </c>
      <c r="M62" s="81">
        <v>738412</v>
      </c>
      <c r="N62" s="81">
        <v>684103</v>
      </c>
      <c r="O62" s="85">
        <v>7.9387168306526937E-2</v>
      </c>
      <c r="P62" s="81"/>
      <c r="Q62" s="81">
        <v>20</v>
      </c>
      <c r="R62" s="81">
        <v>727189</v>
      </c>
      <c r="S62" s="81">
        <v>781832</v>
      </c>
      <c r="T62" s="85">
        <v>-6.989097401999407E-2</v>
      </c>
    </row>
    <row r="63" spans="2:20" x14ac:dyDescent="0.25">
      <c r="B63" s="81">
        <v>21</v>
      </c>
      <c r="C63" s="81">
        <v>561022</v>
      </c>
      <c r="D63" s="81">
        <v>621419</v>
      </c>
      <c r="E63" s="85">
        <v>-9.7192071693977811E-2</v>
      </c>
      <c r="F63" s="81"/>
      <c r="G63" s="81">
        <v>21</v>
      </c>
      <c r="H63" s="81">
        <v>161949</v>
      </c>
      <c r="I63" s="81">
        <v>155355</v>
      </c>
      <c r="J63" s="85">
        <v>4.2444723375494833E-2</v>
      </c>
      <c r="K63" s="81"/>
      <c r="L63" s="81">
        <v>21</v>
      </c>
      <c r="M63" s="81">
        <v>690082</v>
      </c>
      <c r="N63" s="81">
        <v>684103</v>
      </c>
      <c r="O63" s="85">
        <v>8.7399119723199584E-3</v>
      </c>
      <c r="P63" s="81"/>
      <c r="Q63" s="81">
        <v>21</v>
      </c>
      <c r="R63" s="81">
        <v>656464</v>
      </c>
      <c r="S63" s="81">
        <v>781832</v>
      </c>
      <c r="T63" s="85">
        <v>-0.16035158448362308</v>
      </c>
    </row>
    <row r="64" spans="2:20" x14ac:dyDescent="0.25">
      <c r="B64" s="81">
        <v>22</v>
      </c>
      <c r="C64" s="81">
        <v>643549</v>
      </c>
      <c r="D64" s="81">
        <v>621419</v>
      </c>
      <c r="E64" s="85">
        <v>3.5612042760198838E-2</v>
      </c>
      <c r="F64" s="81"/>
      <c r="G64" s="81">
        <v>22</v>
      </c>
      <c r="H64" s="81">
        <v>184361</v>
      </c>
      <c r="I64" s="81">
        <v>155355</v>
      </c>
      <c r="J64" s="85">
        <v>0.18670786263718581</v>
      </c>
      <c r="K64" s="81"/>
      <c r="L64" s="81">
        <v>22</v>
      </c>
      <c r="M64" s="81">
        <v>807179</v>
      </c>
      <c r="N64" s="81">
        <v>684103</v>
      </c>
      <c r="O64" s="85">
        <v>0.17990858101777071</v>
      </c>
      <c r="P64" s="81"/>
      <c r="Q64" s="81">
        <v>22</v>
      </c>
      <c r="R64" s="81">
        <v>785341</v>
      </c>
      <c r="S64" s="81">
        <v>781832</v>
      </c>
      <c r="T64" s="85">
        <v>4.4881764880434667E-3</v>
      </c>
    </row>
    <row r="65" spans="2:20" x14ac:dyDescent="0.25">
      <c r="B65" s="81">
        <v>23</v>
      </c>
      <c r="C65" s="81">
        <v>673051</v>
      </c>
      <c r="D65" s="81">
        <v>621419</v>
      </c>
      <c r="E65" s="85">
        <v>8.3087256746253335E-2</v>
      </c>
      <c r="F65" s="81"/>
      <c r="G65" s="81">
        <v>23</v>
      </c>
      <c r="H65" s="81">
        <v>186049</v>
      </c>
      <c r="I65" s="81">
        <v>155355</v>
      </c>
      <c r="J65" s="85">
        <v>0.19757329986160729</v>
      </c>
      <c r="K65" s="81"/>
      <c r="L65" s="81">
        <v>23</v>
      </c>
      <c r="M65" s="81">
        <v>818916</v>
      </c>
      <c r="N65" s="81">
        <v>684103</v>
      </c>
      <c r="O65" s="85">
        <v>0.19706535419373983</v>
      </c>
      <c r="P65" s="81"/>
      <c r="Q65" s="81">
        <v>23</v>
      </c>
      <c r="R65" s="81">
        <v>788729</v>
      </c>
      <c r="S65" s="81">
        <v>781832</v>
      </c>
      <c r="T65" s="85">
        <v>8.821588269602677E-3</v>
      </c>
    </row>
    <row r="66" spans="2:20" x14ac:dyDescent="0.25">
      <c r="B66" s="81">
        <v>24</v>
      </c>
      <c r="C66" s="81">
        <v>661173</v>
      </c>
      <c r="D66" s="81">
        <v>621419</v>
      </c>
      <c r="E66" s="85">
        <v>6.397293935331877E-2</v>
      </c>
      <c r="F66" s="81"/>
      <c r="G66" s="81">
        <v>24</v>
      </c>
      <c r="H66" s="81">
        <v>183323</v>
      </c>
      <c r="I66" s="81">
        <v>155355</v>
      </c>
      <c r="J66" s="85">
        <v>0.18002639116861383</v>
      </c>
      <c r="K66" s="81"/>
      <c r="L66" s="81">
        <v>24</v>
      </c>
      <c r="M66" s="81">
        <v>818339</v>
      </c>
      <c r="N66" s="81">
        <v>684103</v>
      </c>
      <c r="O66" s="85">
        <v>0.19622191395155408</v>
      </c>
      <c r="P66" s="81"/>
      <c r="Q66" s="81">
        <v>24</v>
      </c>
      <c r="R66" s="81">
        <v>789795</v>
      </c>
      <c r="S66" s="81">
        <v>781832</v>
      </c>
      <c r="T66" s="85">
        <v>1.0185052543257375E-2</v>
      </c>
    </row>
    <row r="67" spans="2:20" x14ac:dyDescent="0.25">
      <c r="B67" s="81">
        <v>25</v>
      </c>
      <c r="C67" s="81">
        <v>445036</v>
      </c>
      <c r="D67" s="81">
        <v>621419</v>
      </c>
      <c r="E67" s="85">
        <v>-0.28383908441808187</v>
      </c>
      <c r="F67" s="81"/>
      <c r="G67" s="81">
        <v>25</v>
      </c>
      <c r="H67" s="81">
        <v>129307</v>
      </c>
      <c r="I67" s="81">
        <v>155355</v>
      </c>
      <c r="J67" s="85">
        <v>-0.16766760001287373</v>
      </c>
      <c r="K67" s="81"/>
      <c r="L67" s="81">
        <v>25</v>
      </c>
      <c r="M67" s="81">
        <v>487882</v>
      </c>
      <c r="N67" s="81">
        <v>684103</v>
      </c>
      <c r="O67" s="85">
        <v>-0.28682961483870117</v>
      </c>
      <c r="P67" s="81"/>
      <c r="Q67" s="81">
        <v>25</v>
      </c>
      <c r="R67" s="81">
        <v>465613</v>
      </c>
      <c r="S67" s="81">
        <v>781832</v>
      </c>
      <c r="T67" s="85">
        <v>-0.40445901421277203</v>
      </c>
    </row>
    <row r="68" spans="2:20" x14ac:dyDescent="0.25">
      <c r="B68" s="81">
        <v>26</v>
      </c>
      <c r="C68" s="81">
        <v>219409</v>
      </c>
      <c r="D68" s="81">
        <v>621419</v>
      </c>
      <c r="E68" s="85">
        <v>-0.64692260777349908</v>
      </c>
      <c r="F68" s="81"/>
      <c r="G68" s="81">
        <v>26</v>
      </c>
      <c r="H68" s="81">
        <v>61991</v>
      </c>
      <c r="I68" s="81">
        <v>155355</v>
      </c>
      <c r="J68" s="85">
        <v>-0.60097196742943582</v>
      </c>
      <c r="K68" s="81"/>
      <c r="L68" s="81">
        <v>26</v>
      </c>
      <c r="M68" s="81">
        <v>242312</v>
      </c>
      <c r="N68" s="81">
        <v>684103</v>
      </c>
      <c r="O68" s="85">
        <v>-0.64579602779113676</v>
      </c>
      <c r="P68" s="81"/>
      <c r="Q68" s="81">
        <v>26</v>
      </c>
      <c r="R68" s="81">
        <v>238654</v>
      </c>
      <c r="S68" s="81">
        <v>781832</v>
      </c>
      <c r="T68" s="85">
        <v>-0.69475027883228113</v>
      </c>
    </row>
    <row r="69" spans="2:20" x14ac:dyDescent="0.25">
      <c r="B69" s="81">
        <v>27</v>
      </c>
      <c r="C69" s="81">
        <v>523088</v>
      </c>
      <c r="D69" s="81">
        <v>621419</v>
      </c>
      <c r="E69" s="85">
        <v>-0.15823623030515643</v>
      </c>
      <c r="F69" s="81"/>
      <c r="G69" s="81">
        <v>27</v>
      </c>
      <c r="H69" s="81">
        <v>152459</v>
      </c>
      <c r="I69" s="81">
        <v>155355</v>
      </c>
      <c r="J69" s="85">
        <v>-1.8641176659907954E-2</v>
      </c>
      <c r="K69" s="81"/>
      <c r="L69" s="81">
        <v>27</v>
      </c>
      <c r="M69" s="81">
        <v>696816</v>
      </c>
      <c r="N69" s="81">
        <v>684103</v>
      </c>
      <c r="O69" s="85">
        <v>1.8583458923583145E-2</v>
      </c>
      <c r="P69" s="81"/>
      <c r="Q69" s="81">
        <v>27</v>
      </c>
      <c r="R69" s="81">
        <v>677005</v>
      </c>
      <c r="S69" s="81">
        <v>781832</v>
      </c>
      <c r="T69" s="85">
        <v>-0.13407867674896909</v>
      </c>
    </row>
    <row r="70" spans="2:20" x14ac:dyDescent="0.25">
      <c r="B70" s="81">
        <v>28</v>
      </c>
      <c r="C70" s="81">
        <v>492850</v>
      </c>
      <c r="D70" s="81">
        <v>621419</v>
      </c>
      <c r="E70" s="85">
        <v>-0.2068958303495709</v>
      </c>
      <c r="F70" s="81"/>
      <c r="G70" s="81">
        <v>28</v>
      </c>
      <c r="H70" s="81">
        <v>141479</v>
      </c>
      <c r="I70" s="81">
        <v>155355</v>
      </c>
      <c r="J70" s="85">
        <v>-8.9318013581796529E-2</v>
      </c>
      <c r="K70" s="81"/>
      <c r="L70" s="81">
        <v>28</v>
      </c>
      <c r="M70" s="81">
        <v>588106</v>
      </c>
      <c r="N70" s="81">
        <v>684103</v>
      </c>
      <c r="O70" s="85">
        <v>-0.14032536036240156</v>
      </c>
      <c r="P70" s="81"/>
      <c r="Q70" s="81">
        <v>28</v>
      </c>
      <c r="R70" s="81">
        <v>599152</v>
      </c>
      <c r="S70" s="81">
        <v>781832</v>
      </c>
      <c r="T70" s="85">
        <v>-0.23365633537639799</v>
      </c>
    </row>
    <row r="71" spans="2:20" x14ac:dyDescent="0.25">
      <c r="B71" s="81">
        <v>29</v>
      </c>
      <c r="C71" s="81">
        <v>159457</v>
      </c>
      <c r="D71" s="81">
        <v>621419</v>
      </c>
      <c r="E71" s="85">
        <v>-0.74339857648382168</v>
      </c>
      <c r="F71" s="81"/>
      <c r="G71" s="81">
        <v>29</v>
      </c>
      <c r="H71" s="81">
        <v>44892</v>
      </c>
      <c r="I71" s="81">
        <v>155355</v>
      </c>
      <c r="J71" s="85">
        <v>-0.7110360142898523</v>
      </c>
      <c r="K71" s="81"/>
      <c r="L71" s="81">
        <v>29</v>
      </c>
      <c r="M71" s="81">
        <v>173317</v>
      </c>
      <c r="N71" s="81">
        <v>684103</v>
      </c>
      <c r="O71" s="85">
        <v>-0.74665072364833951</v>
      </c>
      <c r="P71" s="81"/>
      <c r="Q71" s="81">
        <v>29</v>
      </c>
      <c r="R71" s="81">
        <v>194329</v>
      </c>
      <c r="S71" s="81">
        <v>781832</v>
      </c>
      <c r="T71" s="85">
        <v>-0.75144404424479938</v>
      </c>
    </row>
    <row r="72" spans="2:20" x14ac:dyDescent="0.25">
      <c r="B72" s="81">
        <v>30</v>
      </c>
      <c r="C72" s="81">
        <v>596284</v>
      </c>
      <c r="D72" s="81">
        <v>621419</v>
      </c>
      <c r="E72" s="85">
        <v>-4.0447749425106087E-2</v>
      </c>
      <c r="F72" s="81"/>
      <c r="G72" s="81">
        <v>30</v>
      </c>
      <c r="H72" s="81">
        <v>166087</v>
      </c>
      <c r="I72" s="81">
        <v>155355</v>
      </c>
      <c r="J72" s="85">
        <v>6.908049306427215E-2</v>
      </c>
      <c r="K72" s="81"/>
      <c r="L72" s="81">
        <v>30</v>
      </c>
      <c r="M72" s="81">
        <v>744678</v>
      </c>
      <c r="N72" s="81">
        <v>684103</v>
      </c>
      <c r="O72" s="85">
        <v>8.8546607747663736E-2</v>
      </c>
      <c r="P72" s="81"/>
      <c r="Q72" s="81">
        <v>30</v>
      </c>
      <c r="R72" s="81">
        <v>732785</v>
      </c>
      <c r="S72" s="81">
        <v>781832</v>
      </c>
      <c r="T72" s="85">
        <v>-6.2733426106887411E-2</v>
      </c>
    </row>
    <row r="73" spans="2:20" x14ac:dyDescent="0.25">
      <c r="B73" s="81">
        <v>31</v>
      </c>
      <c r="C73" s="81">
        <v>655164</v>
      </c>
      <c r="D73" s="81">
        <v>621419</v>
      </c>
      <c r="E73" s="85">
        <v>5.4303135243692256E-2</v>
      </c>
      <c r="F73" s="81"/>
      <c r="G73" s="81">
        <v>31</v>
      </c>
      <c r="H73" s="81">
        <v>177882</v>
      </c>
      <c r="I73" s="81">
        <v>155355</v>
      </c>
      <c r="J73" s="85">
        <v>0.14500337935695665</v>
      </c>
      <c r="K73" s="81"/>
      <c r="L73" s="81">
        <v>31</v>
      </c>
      <c r="M73" s="81">
        <v>866119</v>
      </c>
      <c r="N73" s="81">
        <v>684103</v>
      </c>
      <c r="O73" s="85">
        <v>0.26606519778454413</v>
      </c>
      <c r="P73" s="81"/>
      <c r="Q73" s="81">
        <v>31</v>
      </c>
      <c r="R73" s="81">
        <v>779442</v>
      </c>
      <c r="S73" s="81">
        <v>781832</v>
      </c>
      <c r="T73" s="85">
        <v>-3.0569227148543421E-3</v>
      </c>
    </row>
    <row r="76" spans="2:20" x14ac:dyDescent="0.25">
      <c r="B76" s="81"/>
      <c r="C76" s="81" t="s">
        <v>52</v>
      </c>
      <c r="D76" s="81" t="s">
        <v>50</v>
      </c>
      <c r="E76" s="81" t="s">
        <v>67</v>
      </c>
      <c r="F76" s="81"/>
      <c r="G76" s="81"/>
      <c r="H76" s="81" t="s">
        <v>52</v>
      </c>
      <c r="I76" s="81" t="s">
        <v>50</v>
      </c>
      <c r="J76" s="81" t="s">
        <v>68</v>
      </c>
      <c r="K76" s="81"/>
      <c r="L76" s="81"/>
      <c r="M76" s="81" t="s">
        <v>52</v>
      </c>
      <c r="N76" s="81" t="s">
        <v>50</v>
      </c>
      <c r="O76" s="81" t="s">
        <v>69</v>
      </c>
      <c r="P76" s="81"/>
      <c r="Q76" s="81"/>
      <c r="R76" s="82" t="s">
        <v>2</v>
      </c>
      <c r="S76" s="82" t="s">
        <v>70</v>
      </c>
      <c r="T76" s="81" t="s">
        <v>71</v>
      </c>
    </row>
    <row r="77" spans="2:20" x14ac:dyDescent="0.25">
      <c r="B77" s="81"/>
      <c r="C77" s="81" t="s">
        <v>54</v>
      </c>
      <c r="D77" s="81" t="s">
        <v>58</v>
      </c>
      <c r="E77" s="81" t="s">
        <v>56</v>
      </c>
      <c r="F77" s="81" t="s">
        <v>57</v>
      </c>
      <c r="G77" s="81"/>
      <c r="H77" s="81" t="s">
        <v>54</v>
      </c>
      <c r="I77" s="81" t="s">
        <v>58</v>
      </c>
      <c r="J77" s="81" t="s">
        <v>56</v>
      </c>
      <c r="K77" s="81" t="s">
        <v>57</v>
      </c>
      <c r="L77" s="81"/>
      <c r="M77" s="81" t="s">
        <v>54</v>
      </c>
      <c r="N77" s="81" t="s">
        <v>58</v>
      </c>
      <c r="O77" s="81" t="s">
        <v>56</v>
      </c>
      <c r="P77" s="81" t="s">
        <v>57</v>
      </c>
      <c r="Q77" s="81"/>
      <c r="R77" s="113" t="s">
        <v>10</v>
      </c>
      <c r="S77" s="83">
        <v>8095.6719999999996</v>
      </c>
      <c r="T77" s="81"/>
    </row>
    <row r="78" spans="2:20" x14ac:dyDescent="0.25">
      <c r="B78" s="81"/>
      <c r="C78" s="81" t="s">
        <v>72</v>
      </c>
      <c r="D78" s="81" t="s">
        <v>73</v>
      </c>
      <c r="E78" s="81" t="s">
        <v>74</v>
      </c>
      <c r="F78" s="81" t="s">
        <v>75</v>
      </c>
      <c r="G78" s="81"/>
      <c r="H78" s="81" t="s">
        <v>72</v>
      </c>
      <c r="I78" s="81" t="s">
        <v>73</v>
      </c>
      <c r="J78" s="81" t="s">
        <v>74</v>
      </c>
      <c r="K78" s="81" t="s">
        <v>75</v>
      </c>
      <c r="L78" s="81"/>
      <c r="M78" s="81" t="s">
        <v>72</v>
      </c>
      <c r="N78" s="81" t="s">
        <v>73</v>
      </c>
      <c r="O78" s="81" t="s">
        <v>74</v>
      </c>
      <c r="P78" s="81" t="s">
        <v>75</v>
      </c>
      <c r="Q78" s="81"/>
      <c r="R78" s="113" t="s">
        <v>11</v>
      </c>
      <c r="S78" s="83">
        <v>7378.9639999999999</v>
      </c>
      <c r="T78" s="81"/>
    </row>
    <row r="79" spans="2:20" x14ac:dyDescent="0.25">
      <c r="B79" s="81"/>
      <c r="C79" s="86">
        <v>43915</v>
      </c>
      <c r="D79" s="81"/>
      <c r="E79" s="81"/>
      <c r="F79" s="87"/>
      <c r="G79" s="81"/>
      <c r="H79" s="86">
        <v>43915</v>
      </c>
      <c r="I79" s="81"/>
      <c r="J79" s="81">
        <v>78379.3</v>
      </c>
      <c r="K79" s="88"/>
      <c r="L79" s="81"/>
      <c r="M79" s="86">
        <v>43915</v>
      </c>
      <c r="N79" s="81"/>
      <c r="O79" s="81">
        <v>74148.600000000006</v>
      </c>
      <c r="P79" s="88"/>
      <c r="Q79" s="81"/>
      <c r="R79" s="113" t="s">
        <v>12</v>
      </c>
      <c r="S79" s="83">
        <v>10660.338</v>
      </c>
      <c r="T79" s="81"/>
    </row>
    <row r="80" spans="2:20" x14ac:dyDescent="0.25">
      <c r="B80" s="81"/>
      <c r="C80" s="86">
        <v>43955</v>
      </c>
      <c r="D80" s="81">
        <v>40</v>
      </c>
      <c r="E80" s="81"/>
      <c r="F80" s="87">
        <v>4781.119999999999</v>
      </c>
      <c r="G80" s="81"/>
      <c r="H80" s="86">
        <v>43955</v>
      </c>
      <c r="I80" s="81">
        <v>40</v>
      </c>
      <c r="J80" s="81">
        <v>90305.600000000006</v>
      </c>
      <c r="K80" s="88">
        <v>1192.6300000000003</v>
      </c>
      <c r="L80" s="81"/>
      <c r="M80" s="86">
        <v>43955</v>
      </c>
      <c r="N80" s="81">
        <v>40</v>
      </c>
      <c r="O80" s="81">
        <v>86127.9</v>
      </c>
      <c r="P80" s="88">
        <v>1197.9299999999989</v>
      </c>
      <c r="Q80" s="81"/>
      <c r="R80" s="113" t="s">
        <v>13</v>
      </c>
      <c r="S80" s="83">
        <v>18059.918000000001</v>
      </c>
      <c r="T80" s="81"/>
    </row>
    <row r="81" spans="3:19" x14ac:dyDescent="0.25">
      <c r="C81" s="86">
        <v>43956</v>
      </c>
      <c r="D81" s="81">
        <v>1</v>
      </c>
      <c r="E81" s="81"/>
      <c r="F81" s="87">
        <v>1064.3999999999942</v>
      </c>
      <c r="G81" s="81"/>
      <c r="H81" s="86">
        <v>43956</v>
      </c>
      <c r="I81" s="81">
        <v>1</v>
      </c>
      <c r="J81" s="81">
        <v>90571.3</v>
      </c>
      <c r="K81" s="88">
        <v>265.69999999999709</v>
      </c>
      <c r="L81" s="81"/>
      <c r="M81" s="86">
        <v>43956</v>
      </c>
      <c r="N81" s="81">
        <v>1</v>
      </c>
      <c r="O81" s="81">
        <v>86394.4</v>
      </c>
      <c r="P81" s="88">
        <v>266.5</v>
      </c>
      <c r="Q81" s="81"/>
      <c r="R81" s="113" t="s">
        <v>14</v>
      </c>
      <c r="S81" s="83">
        <v>31416.869999999984</v>
      </c>
    </row>
    <row r="82" spans="3:19" x14ac:dyDescent="0.25">
      <c r="C82" s="86">
        <v>43957</v>
      </c>
      <c r="D82" s="81">
        <v>1</v>
      </c>
      <c r="E82" s="81"/>
      <c r="F82" s="87">
        <v>560.79999999998836</v>
      </c>
      <c r="G82" s="81"/>
      <c r="H82" s="86">
        <v>43957</v>
      </c>
      <c r="I82" s="81">
        <v>1</v>
      </c>
      <c r="J82" s="81">
        <v>90711.4</v>
      </c>
      <c r="K82" s="88">
        <v>140.09999999999127</v>
      </c>
      <c r="L82" s="81"/>
      <c r="M82" s="86">
        <v>43957</v>
      </c>
      <c r="N82" s="81">
        <v>1</v>
      </c>
      <c r="O82" s="81">
        <v>86534.7</v>
      </c>
      <c r="P82" s="88">
        <v>140.30000000000291</v>
      </c>
      <c r="Q82" s="81"/>
      <c r="R82" s="113" t="s">
        <v>15</v>
      </c>
      <c r="S82" s="83">
        <v>5056.7250000000004</v>
      </c>
    </row>
    <row r="83" spans="3:19" x14ac:dyDescent="0.25">
      <c r="C83" s="86">
        <v>43958</v>
      </c>
      <c r="D83" s="81">
        <v>1</v>
      </c>
      <c r="E83" s="81"/>
      <c r="F83" s="87">
        <v>788.80000000001746</v>
      </c>
      <c r="G83" s="81"/>
      <c r="H83" s="86">
        <v>43958</v>
      </c>
      <c r="I83" s="81">
        <v>1</v>
      </c>
      <c r="J83" s="81">
        <v>90908.1</v>
      </c>
      <c r="K83" s="88">
        <v>196.70000000001164</v>
      </c>
      <c r="L83" s="81"/>
      <c r="M83" s="86">
        <v>43958</v>
      </c>
      <c r="N83" s="81">
        <v>1</v>
      </c>
      <c r="O83" s="81">
        <v>86732.4</v>
      </c>
      <c r="P83" s="88">
        <v>197.69999999999709</v>
      </c>
      <c r="Q83" s="81"/>
      <c r="R83" s="113" t="s">
        <v>16</v>
      </c>
      <c r="S83" s="83">
        <v>5805.6710000000003</v>
      </c>
    </row>
    <row r="84" spans="3:19" x14ac:dyDescent="0.25">
      <c r="C84" s="86">
        <v>43959</v>
      </c>
      <c r="D84" s="81">
        <v>1</v>
      </c>
      <c r="E84" s="81"/>
      <c r="F84" s="87">
        <v>1074.3999999999942</v>
      </c>
      <c r="G84" s="81"/>
      <c r="H84" s="86">
        <v>43959</v>
      </c>
      <c r="I84" s="81">
        <v>1</v>
      </c>
      <c r="J84" s="81">
        <v>91175.7</v>
      </c>
      <c r="K84" s="88">
        <v>267.59999999999127</v>
      </c>
      <c r="L84" s="81"/>
      <c r="M84" s="86">
        <v>43959</v>
      </c>
      <c r="N84" s="81">
        <v>1</v>
      </c>
      <c r="O84" s="81">
        <v>87002</v>
      </c>
      <c r="P84" s="88">
        <v>269.60000000000582</v>
      </c>
      <c r="Q84" s="81"/>
      <c r="R84" s="113" t="s">
        <v>17</v>
      </c>
      <c r="S84" s="83">
        <v>20483.026000000002</v>
      </c>
    </row>
    <row r="85" spans="3:19" x14ac:dyDescent="0.25">
      <c r="C85" s="86">
        <v>43962</v>
      </c>
      <c r="D85" s="81">
        <v>3</v>
      </c>
      <c r="E85" s="81"/>
      <c r="F85" s="87">
        <v>3307.8000000000175</v>
      </c>
      <c r="G85" s="81"/>
      <c r="H85" s="86">
        <v>43962</v>
      </c>
      <c r="I85" s="81">
        <v>3</v>
      </c>
      <c r="J85" s="81">
        <v>92002</v>
      </c>
      <c r="K85" s="88">
        <v>826.30000000000291</v>
      </c>
      <c r="L85" s="81"/>
      <c r="M85" s="86">
        <v>43962</v>
      </c>
      <c r="N85" s="81">
        <v>3</v>
      </c>
      <c r="O85" s="81">
        <v>87829.6</v>
      </c>
      <c r="P85" s="88">
        <v>827.60000000000582</v>
      </c>
      <c r="Q85" s="81"/>
      <c r="R85" s="113" t="s">
        <v>18</v>
      </c>
      <c r="S85" s="83">
        <v>21152.85</v>
      </c>
    </row>
    <row r="86" spans="3:19" x14ac:dyDescent="0.25">
      <c r="C86" s="86">
        <v>43963</v>
      </c>
      <c r="D86" s="81">
        <v>1</v>
      </c>
      <c r="E86" s="81"/>
      <c r="F86" s="87">
        <v>778.60000000000582</v>
      </c>
      <c r="G86" s="81"/>
      <c r="H86" s="86">
        <v>43963</v>
      </c>
      <c r="I86" s="81">
        <v>1</v>
      </c>
      <c r="J86" s="81">
        <v>92196.3</v>
      </c>
      <c r="K86" s="88">
        <v>194.30000000000291</v>
      </c>
      <c r="L86" s="81"/>
      <c r="M86" s="86">
        <v>43963</v>
      </c>
      <c r="N86" s="81">
        <v>1</v>
      </c>
      <c r="O86" s="81">
        <v>88024.6</v>
      </c>
      <c r="P86" s="88">
        <v>195</v>
      </c>
      <c r="Q86" s="81"/>
      <c r="R86" s="82"/>
      <c r="S86" s="83"/>
    </row>
    <row r="87" spans="3:19" x14ac:dyDescent="0.25">
      <c r="C87" s="86">
        <v>43964</v>
      </c>
      <c r="D87" s="81">
        <v>1</v>
      </c>
      <c r="E87" s="81"/>
      <c r="F87" s="87">
        <v>1181.3999999999942</v>
      </c>
      <c r="G87" s="81"/>
      <c r="H87" s="86">
        <v>43964</v>
      </c>
      <c r="I87" s="81">
        <v>1</v>
      </c>
      <c r="J87" s="81">
        <v>92491.3</v>
      </c>
      <c r="K87" s="88">
        <v>295</v>
      </c>
      <c r="L87" s="81"/>
      <c r="M87" s="86">
        <v>43964</v>
      </c>
      <c r="N87" s="81">
        <v>1</v>
      </c>
      <c r="O87" s="81">
        <v>88320.3</v>
      </c>
      <c r="P87" s="88">
        <v>295.69999999999709</v>
      </c>
      <c r="Q87" s="81"/>
      <c r="R87" s="82" t="s">
        <v>19</v>
      </c>
      <c r="S87" s="83">
        <v>128110.03399999999</v>
      </c>
    </row>
    <row r="88" spans="3:19" x14ac:dyDescent="0.25">
      <c r="C88" s="86">
        <v>43965</v>
      </c>
      <c r="D88" s="81">
        <v>1</v>
      </c>
      <c r="E88" s="81"/>
      <c r="F88" s="87">
        <v>1199.7999999999884</v>
      </c>
      <c r="G88" s="81"/>
      <c r="H88" s="86">
        <v>43965</v>
      </c>
      <c r="I88" s="81">
        <v>1</v>
      </c>
      <c r="J88" s="81">
        <v>92791.2</v>
      </c>
      <c r="K88" s="88">
        <v>299.89999999999418</v>
      </c>
      <c r="L88" s="81"/>
      <c r="M88" s="86">
        <v>43965</v>
      </c>
      <c r="N88" s="81">
        <v>1</v>
      </c>
      <c r="O88" s="81">
        <v>88620.3</v>
      </c>
      <c r="P88" s="88">
        <v>300</v>
      </c>
      <c r="Q88" s="81"/>
      <c r="R88" s="82" t="s">
        <v>21</v>
      </c>
      <c r="S88" s="83">
        <v>102336.6</v>
      </c>
    </row>
    <row r="89" spans="3:19" x14ac:dyDescent="0.25">
      <c r="C89" s="86">
        <v>43966</v>
      </c>
      <c r="D89" s="81">
        <v>1</v>
      </c>
      <c r="E89" s="81"/>
      <c r="F89" s="87">
        <v>1215.6000000000058</v>
      </c>
      <c r="G89" s="81"/>
      <c r="H89" s="86">
        <v>43966</v>
      </c>
      <c r="I89" s="81">
        <v>1</v>
      </c>
      <c r="J89" s="81">
        <v>93094.6</v>
      </c>
      <c r="K89" s="88">
        <v>303.40000000000873</v>
      </c>
      <c r="L89" s="81"/>
      <c r="M89" s="86">
        <v>43966</v>
      </c>
      <c r="N89" s="81">
        <v>1</v>
      </c>
      <c r="O89" s="81">
        <v>88924.7</v>
      </c>
      <c r="P89" s="88">
        <v>304.39999999999418</v>
      </c>
      <c r="Q89" s="81"/>
      <c r="R89" s="82" t="s">
        <v>23</v>
      </c>
      <c r="S89" s="83">
        <v>25773.433999999979</v>
      </c>
    </row>
    <row r="90" spans="3:19" x14ac:dyDescent="0.25">
      <c r="C90" s="86">
        <v>43969</v>
      </c>
      <c r="D90" s="81">
        <v>3</v>
      </c>
      <c r="E90" s="81"/>
      <c r="F90" s="87">
        <v>3475.3999999999942</v>
      </c>
      <c r="G90" s="81"/>
      <c r="H90" s="86">
        <v>43969</v>
      </c>
      <c r="I90" s="81">
        <v>3</v>
      </c>
      <c r="J90" s="81">
        <v>93962.6</v>
      </c>
      <c r="K90" s="88">
        <v>868</v>
      </c>
      <c r="L90" s="81"/>
      <c r="M90" s="86">
        <v>43969</v>
      </c>
      <c r="N90" s="81">
        <v>3</v>
      </c>
      <c r="O90" s="81">
        <v>89794.4</v>
      </c>
      <c r="P90" s="88">
        <v>869.69999999999709</v>
      </c>
      <c r="Q90" s="81"/>
      <c r="R90" s="82"/>
      <c r="S90" s="84">
        <v>0.79881799110286722</v>
      </c>
    </row>
    <row r="91" spans="3:19" x14ac:dyDescent="0.25">
      <c r="C91" s="86">
        <v>43970</v>
      </c>
      <c r="D91" s="81">
        <v>1</v>
      </c>
      <c r="E91" s="81"/>
      <c r="F91" s="87">
        <v>1126.8000000000175</v>
      </c>
      <c r="G91" s="81"/>
      <c r="H91" s="86">
        <v>43970</v>
      </c>
      <c r="I91" s="81">
        <v>1</v>
      </c>
      <c r="J91" s="81">
        <v>94243.8</v>
      </c>
      <c r="K91" s="88">
        <v>281.19999999999709</v>
      </c>
      <c r="L91" s="81"/>
      <c r="M91" s="86">
        <v>43970</v>
      </c>
      <c r="N91" s="81">
        <v>1</v>
      </c>
      <c r="O91" s="81">
        <v>90076.6</v>
      </c>
      <c r="P91" s="88">
        <v>282.20000000001164</v>
      </c>
      <c r="Q91" s="81"/>
      <c r="R91" s="81"/>
      <c r="S91" s="81"/>
    </row>
    <row r="92" spans="3:19" x14ac:dyDescent="0.25">
      <c r="C92" s="86">
        <v>43971</v>
      </c>
      <c r="D92" s="81">
        <v>1</v>
      </c>
      <c r="E92" s="81"/>
      <c r="F92" s="87">
        <v>1090.7999999999884</v>
      </c>
      <c r="G92" s="81"/>
      <c r="H92" s="86">
        <v>43971</v>
      </c>
      <c r="I92" s="81">
        <v>1</v>
      </c>
      <c r="J92" s="81">
        <v>94515.6</v>
      </c>
      <c r="K92" s="88">
        <v>271.80000000000291</v>
      </c>
      <c r="L92" s="81"/>
      <c r="M92" s="86">
        <v>43971</v>
      </c>
      <c r="N92" s="81">
        <v>1</v>
      </c>
      <c r="O92" s="81">
        <v>90350.2</v>
      </c>
      <c r="P92" s="88">
        <v>273.59999999999127</v>
      </c>
      <c r="Q92" s="81"/>
      <c r="R92" s="81"/>
      <c r="S92" s="81"/>
    </row>
    <row r="93" spans="3:19" x14ac:dyDescent="0.25">
      <c r="C93" s="86">
        <v>43972</v>
      </c>
      <c r="D93" s="81">
        <v>1</v>
      </c>
      <c r="E93" s="81"/>
      <c r="F93" s="87">
        <v>980.59999999997672</v>
      </c>
      <c r="G93" s="81"/>
      <c r="H93" s="86">
        <v>43972</v>
      </c>
      <c r="I93" s="81">
        <v>1</v>
      </c>
      <c r="J93" s="81">
        <v>94760.9</v>
      </c>
      <c r="K93" s="88">
        <v>245.29999999998836</v>
      </c>
      <c r="L93" s="81"/>
      <c r="M93" s="86">
        <v>43972</v>
      </c>
      <c r="N93" s="81">
        <v>1</v>
      </c>
      <c r="O93" s="81">
        <v>90595.199999999997</v>
      </c>
      <c r="P93" s="88">
        <v>245</v>
      </c>
      <c r="Q93" s="81"/>
      <c r="R93" s="81"/>
      <c r="S93" s="81"/>
    </row>
    <row r="94" spans="3:19" x14ac:dyDescent="0.25">
      <c r="C94" s="86">
        <v>43973</v>
      </c>
      <c r="D94" s="81">
        <v>1</v>
      </c>
      <c r="E94" s="81"/>
      <c r="F94" s="87">
        <v>1044.6000000000349</v>
      </c>
      <c r="G94" s="81"/>
      <c r="H94" s="86">
        <v>43973</v>
      </c>
      <c r="I94" s="81">
        <v>1</v>
      </c>
      <c r="J94" s="81">
        <v>95021.8</v>
      </c>
      <c r="K94" s="88">
        <v>260.90000000000873</v>
      </c>
      <c r="L94" s="81"/>
      <c r="M94" s="86">
        <v>43973</v>
      </c>
      <c r="N94" s="81">
        <v>1</v>
      </c>
      <c r="O94" s="81">
        <v>90856.6</v>
      </c>
      <c r="P94" s="88">
        <v>261.40000000000873</v>
      </c>
      <c r="Q94" s="81"/>
      <c r="R94" s="81"/>
      <c r="S94" s="81"/>
    </row>
    <row r="95" spans="3:19" x14ac:dyDescent="0.25">
      <c r="C95" s="86">
        <v>43976</v>
      </c>
      <c r="D95" s="81">
        <v>3</v>
      </c>
      <c r="E95" s="81"/>
      <c r="F95" s="87">
        <v>3091.7999999999884</v>
      </c>
      <c r="G95" s="81"/>
      <c r="H95" s="86">
        <v>43976</v>
      </c>
      <c r="I95" s="81">
        <v>3</v>
      </c>
      <c r="J95" s="81">
        <v>95794.2</v>
      </c>
      <c r="K95" s="88">
        <v>772.39999999999418</v>
      </c>
      <c r="L95" s="81"/>
      <c r="M95" s="86">
        <v>43976</v>
      </c>
      <c r="N95" s="81">
        <v>3</v>
      </c>
      <c r="O95" s="81">
        <v>91630.1</v>
      </c>
      <c r="P95" s="88">
        <v>773.5</v>
      </c>
      <c r="Q95" s="81"/>
      <c r="R95" s="81"/>
      <c r="S95" s="81"/>
    </row>
    <row r="96" spans="3:19" x14ac:dyDescent="0.25">
      <c r="C96" s="86">
        <v>43977</v>
      </c>
      <c r="D96" s="81">
        <v>1</v>
      </c>
      <c r="E96" s="81"/>
      <c r="F96" s="87">
        <v>356.60000000000582</v>
      </c>
      <c r="G96" s="81"/>
      <c r="H96" s="86">
        <v>43977</v>
      </c>
      <c r="I96" s="81">
        <v>1</v>
      </c>
      <c r="J96" s="81">
        <v>95883</v>
      </c>
      <c r="K96" s="88">
        <v>88.80000000000291</v>
      </c>
      <c r="L96" s="81"/>
      <c r="M96" s="86">
        <v>43977</v>
      </c>
      <c r="N96" s="81">
        <v>1</v>
      </c>
      <c r="O96" s="81">
        <v>91719.6</v>
      </c>
      <c r="P96" s="88">
        <v>89.5</v>
      </c>
      <c r="Q96" s="81"/>
      <c r="R96" s="81"/>
      <c r="S96" s="81"/>
    </row>
    <row r="97" spans="3:16" x14ac:dyDescent="0.25">
      <c r="C97" s="86">
        <v>43978</v>
      </c>
      <c r="D97" s="81">
        <v>1</v>
      </c>
      <c r="E97" s="81"/>
      <c r="F97" s="87">
        <v>861.20000000001164</v>
      </c>
      <c r="G97" s="81"/>
      <c r="H97" s="86">
        <v>43978</v>
      </c>
      <c r="I97" s="81">
        <v>1</v>
      </c>
      <c r="J97" s="81">
        <v>96098.6</v>
      </c>
      <c r="K97" s="88">
        <v>215.60000000000582</v>
      </c>
      <c r="L97" s="81"/>
      <c r="M97" s="86">
        <v>43978</v>
      </c>
      <c r="N97" s="81">
        <v>1</v>
      </c>
      <c r="O97" s="81">
        <v>91934.6</v>
      </c>
      <c r="P97" s="88">
        <v>215</v>
      </c>
    </row>
    <row r="98" spans="3:16" x14ac:dyDescent="0.25">
      <c r="C98" s="86">
        <v>43979</v>
      </c>
      <c r="D98" s="81">
        <v>1</v>
      </c>
      <c r="E98" s="81"/>
      <c r="F98" s="87">
        <v>877.19999999995343</v>
      </c>
      <c r="G98" s="81"/>
      <c r="H98" s="86">
        <v>43979</v>
      </c>
      <c r="I98" s="81">
        <v>1</v>
      </c>
      <c r="J98" s="81">
        <v>96317.4</v>
      </c>
      <c r="K98" s="88">
        <v>218.79999999998836</v>
      </c>
      <c r="L98" s="81"/>
      <c r="M98" s="86">
        <v>43979</v>
      </c>
      <c r="N98" s="81">
        <v>1</v>
      </c>
      <c r="O98" s="81">
        <v>92154.4</v>
      </c>
      <c r="P98" s="88">
        <v>219.79999999998836</v>
      </c>
    </row>
    <row r="99" spans="3:16" x14ac:dyDescent="0.25">
      <c r="C99" s="86">
        <v>43983</v>
      </c>
      <c r="D99" s="81">
        <v>4</v>
      </c>
      <c r="E99" s="81"/>
      <c r="F99" s="87">
        <v>2559.1500000000087</v>
      </c>
      <c r="G99" s="81"/>
      <c r="H99" s="86">
        <v>43983</v>
      </c>
      <c r="I99" s="81">
        <v>4</v>
      </c>
      <c r="J99" s="81">
        <v>97170</v>
      </c>
      <c r="K99" s="88">
        <v>639.45000000000437</v>
      </c>
      <c r="L99" s="81"/>
      <c r="M99" s="86">
        <v>43983</v>
      </c>
      <c r="N99" s="81">
        <v>4</v>
      </c>
      <c r="O99" s="81">
        <v>93007.9</v>
      </c>
      <c r="P99" s="88">
        <v>640.125</v>
      </c>
    </row>
    <row r="100" spans="3:16" x14ac:dyDescent="0.25">
      <c r="C100" s="81"/>
      <c r="D100" s="81"/>
      <c r="E100" s="81"/>
      <c r="F100" s="81"/>
      <c r="G100" s="81"/>
      <c r="H100" s="81"/>
      <c r="I100" s="81"/>
      <c r="J100" s="81"/>
      <c r="K100" s="88"/>
      <c r="L100" s="81"/>
      <c r="M100" s="81"/>
      <c r="N100" s="81"/>
      <c r="O100" s="81"/>
      <c r="P100" s="88"/>
    </row>
    <row r="101" spans="3:16" x14ac:dyDescent="0.25">
      <c r="C101" s="81"/>
      <c r="D101" s="81"/>
      <c r="E101" s="81"/>
      <c r="F101" s="88">
        <v>31416.869999999984</v>
      </c>
      <c r="G101" s="81"/>
      <c r="H101" s="81"/>
      <c r="I101" s="81"/>
      <c r="J101" s="81"/>
      <c r="K101" s="88">
        <v>7843.8799999999928</v>
      </c>
      <c r="L101" s="81"/>
      <c r="M101" s="81"/>
      <c r="N101" s="81"/>
      <c r="O101" s="81"/>
      <c r="P101" s="88">
        <v>7864.5549999999985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100"/>
  <sheetViews>
    <sheetView topLeftCell="A52" workbookViewId="0">
      <selection activeCell="R77" sqref="R77:R85"/>
    </sheetView>
  </sheetViews>
  <sheetFormatPr baseColWidth="10" defaultRowHeight="15" x14ac:dyDescent="0.25"/>
  <sheetData>
    <row r="4" spans="2:20" x14ac:dyDescent="0.25">
      <c r="B4" s="89" t="s">
        <v>10</v>
      </c>
      <c r="C4" s="90" t="s">
        <v>50</v>
      </c>
      <c r="D4" s="94" t="s">
        <v>51</v>
      </c>
      <c r="E4" s="90"/>
      <c r="F4" s="89"/>
      <c r="G4" s="90" t="s">
        <v>52</v>
      </c>
      <c r="H4" s="90" t="s">
        <v>50</v>
      </c>
      <c r="I4" s="12" t="s">
        <v>53</v>
      </c>
      <c r="J4" s="12"/>
      <c r="K4" s="89"/>
      <c r="L4" s="90" t="s">
        <v>52</v>
      </c>
      <c r="M4" s="90" t="s">
        <v>50</v>
      </c>
      <c r="N4" s="12" t="s">
        <v>51</v>
      </c>
      <c r="O4" s="12"/>
      <c r="P4" s="89"/>
      <c r="Q4" s="89" t="s">
        <v>16</v>
      </c>
      <c r="R4" s="90" t="s">
        <v>50</v>
      </c>
      <c r="S4" s="12" t="s">
        <v>51</v>
      </c>
      <c r="T4" s="12"/>
    </row>
    <row r="5" spans="2:20" x14ac:dyDescent="0.25">
      <c r="B5" s="90" t="s">
        <v>54</v>
      </c>
      <c r="C5" s="94" t="s">
        <v>55</v>
      </c>
      <c r="D5" s="90" t="s">
        <v>56</v>
      </c>
      <c r="E5" s="94" t="s">
        <v>57</v>
      </c>
      <c r="F5" s="89"/>
      <c r="G5" s="90" t="s">
        <v>54</v>
      </c>
      <c r="H5" s="94" t="s">
        <v>58</v>
      </c>
      <c r="I5" s="90" t="s">
        <v>56</v>
      </c>
      <c r="J5" s="94" t="s">
        <v>57</v>
      </c>
      <c r="K5" s="89"/>
      <c r="L5" s="90" t="s">
        <v>54</v>
      </c>
      <c r="M5" s="94" t="s">
        <v>58</v>
      </c>
      <c r="N5" s="90" t="s">
        <v>56</v>
      </c>
      <c r="O5" s="94" t="s">
        <v>57</v>
      </c>
      <c r="P5" s="89"/>
      <c r="Q5" s="90" t="s">
        <v>54</v>
      </c>
      <c r="R5" s="95" t="s">
        <v>59</v>
      </c>
      <c r="S5" s="90" t="s">
        <v>56</v>
      </c>
      <c r="T5" s="94" t="s">
        <v>57</v>
      </c>
    </row>
    <row r="6" spans="2:20" x14ac:dyDescent="0.25">
      <c r="B6" s="94" t="s">
        <v>7</v>
      </c>
      <c r="C6" s="94" t="s">
        <v>60</v>
      </c>
      <c r="D6" s="94" t="s">
        <v>61</v>
      </c>
      <c r="E6" s="94" t="s">
        <v>24</v>
      </c>
      <c r="F6" s="89"/>
      <c r="G6" s="94" t="s">
        <v>7</v>
      </c>
      <c r="H6" s="94" t="s">
        <v>60</v>
      </c>
      <c r="I6" s="94" t="s">
        <v>61</v>
      </c>
      <c r="J6" s="94" t="s">
        <v>24</v>
      </c>
      <c r="K6" s="89"/>
      <c r="L6" s="94" t="s">
        <v>7</v>
      </c>
      <c r="M6" s="94" t="s">
        <v>60</v>
      </c>
      <c r="N6" s="94" t="s">
        <v>61</v>
      </c>
      <c r="O6" s="94" t="s">
        <v>24</v>
      </c>
      <c r="P6" s="89"/>
      <c r="Q6" s="94" t="s">
        <v>7</v>
      </c>
      <c r="R6" s="94" t="s">
        <v>60</v>
      </c>
      <c r="S6" s="94" t="s">
        <v>61</v>
      </c>
      <c r="T6" s="94" t="s">
        <v>24</v>
      </c>
    </row>
    <row r="7" spans="2:20" x14ac:dyDescent="0.25">
      <c r="B7" s="94">
        <v>1</v>
      </c>
      <c r="C7" s="94">
        <v>269168</v>
      </c>
      <c r="D7" s="94">
        <v>198144</v>
      </c>
      <c r="E7" s="92">
        <v>0.35844638242894056</v>
      </c>
      <c r="F7" s="89"/>
      <c r="G7" s="94">
        <v>1</v>
      </c>
      <c r="H7" s="94">
        <v>246558</v>
      </c>
      <c r="I7" s="94">
        <v>226008</v>
      </c>
      <c r="J7" s="92">
        <v>9.0925984920887756E-2</v>
      </c>
      <c r="K7" s="89"/>
      <c r="L7" s="94">
        <v>1</v>
      </c>
      <c r="M7" s="94">
        <v>353836</v>
      </c>
      <c r="N7" s="94">
        <v>297216</v>
      </c>
      <c r="O7" s="92">
        <v>0.19050118432385874</v>
      </c>
      <c r="P7" s="89"/>
      <c r="Q7" s="94">
        <v>1</v>
      </c>
      <c r="R7" s="94">
        <v>235524</v>
      </c>
      <c r="S7" s="94">
        <v>222912</v>
      </c>
      <c r="T7" s="92">
        <v>5.6578380706287686E-2</v>
      </c>
    </row>
    <row r="8" spans="2:20" x14ac:dyDescent="0.25">
      <c r="B8" s="94">
        <v>2</v>
      </c>
      <c r="C8" s="94">
        <v>187934</v>
      </c>
      <c r="D8" s="94">
        <v>198144</v>
      </c>
      <c r="E8" s="92">
        <v>-5.15281815245478E-2</v>
      </c>
      <c r="F8" s="89"/>
      <c r="G8" s="94">
        <v>2</v>
      </c>
      <c r="H8" s="94">
        <v>176894</v>
      </c>
      <c r="I8" s="94">
        <v>226008</v>
      </c>
      <c r="J8" s="92">
        <v>-0.21731089164985309</v>
      </c>
      <c r="K8" s="89"/>
      <c r="L8" s="94">
        <v>2</v>
      </c>
      <c r="M8" s="94">
        <v>248178</v>
      </c>
      <c r="N8" s="94">
        <v>297216</v>
      </c>
      <c r="O8" s="92">
        <v>-0.16499111757105944</v>
      </c>
      <c r="P8" s="89"/>
      <c r="Q8" s="94">
        <v>2</v>
      </c>
      <c r="R8" s="94">
        <v>165181</v>
      </c>
      <c r="S8" s="94">
        <v>222912</v>
      </c>
      <c r="T8" s="92">
        <v>-0.25898560867068621</v>
      </c>
    </row>
    <row r="9" spans="2:20" x14ac:dyDescent="0.25">
      <c r="B9" s="94">
        <v>3</v>
      </c>
      <c r="C9" s="94">
        <v>236957</v>
      </c>
      <c r="D9" s="94">
        <v>198144</v>
      </c>
      <c r="E9" s="92">
        <v>0.19588279231266151</v>
      </c>
      <c r="F9" s="89"/>
      <c r="G9" s="94">
        <v>3</v>
      </c>
      <c r="H9" s="94">
        <v>217687</v>
      </c>
      <c r="I9" s="94">
        <v>226008</v>
      </c>
      <c r="J9" s="92">
        <v>-3.6817280804219317E-2</v>
      </c>
      <c r="K9" s="89"/>
      <c r="L9" s="94">
        <v>3</v>
      </c>
      <c r="M9" s="94">
        <v>311333</v>
      </c>
      <c r="N9" s="94">
        <v>297216</v>
      </c>
      <c r="O9" s="92">
        <v>4.7497442937123172E-2</v>
      </c>
      <c r="P9" s="89"/>
      <c r="Q9" s="94">
        <v>3</v>
      </c>
      <c r="R9" s="94">
        <v>206525</v>
      </c>
      <c r="S9" s="94">
        <v>222912</v>
      </c>
      <c r="T9" s="92">
        <v>-7.3513314671260405E-2</v>
      </c>
    </row>
    <row r="10" spans="2:20" x14ac:dyDescent="0.25">
      <c r="B10" s="94">
        <v>4</v>
      </c>
      <c r="C10" s="94">
        <v>178953</v>
      </c>
      <c r="D10" s="94">
        <v>198144</v>
      </c>
      <c r="E10" s="92">
        <v>-9.6853803294573645E-2</v>
      </c>
      <c r="F10" s="89"/>
      <c r="G10" s="94">
        <v>4</v>
      </c>
      <c r="H10" s="94">
        <v>163528</v>
      </c>
      <c r="I10" s="94">
        <v>226008</v>
      </c>
      <c r="J10" s="92">
        <v>-0.27645039113659692</v>
      </c>
      <c r="K10" s="89"/>
      <c r="L10" s="94">
        <v>4</v>
      </c>
      <c r="M10" s="94">
        <v>234306</v>
      </c>
      <c r="N10" s="94">
        <v>297216</v>
      </c>
      <c r="O10" s="92">
        <v>-0.21166424418604651</v>
      </c>
      <c r="P10" s="89"/>
      <c r="Q10" s="94">
        <v>4</v>
      </c>
      <c r="R10" s="94">
        <v>155854</v>
      </c>
      <c r="S10" s="94">
        <v>222912</v>
      </c>
      <c r="T10" s="92">
        <v>-0.3008272322710307</v>
      </c>
    </row>
    <row r="11" spans="2:20" x14ac:dyDescent="0.25">
      <c r="B11" s="94">
        <v>5</v>
      </c>
      <c r="C11" s="94">
        <v>280568</v>
      </c>
      <c r="D11" s="94">
        <v>198144</v>
      </c>
      <c r="E11" s="92">
        <v>0.41598029715762275</v>
      </c>
      <c r="F11" s="89"/>
      <c r="G11" s="94">
        <v>5</v>
      </c>
      <c r="H11" s="94">
        <v>261792</v>
      </c>
      <c r="I11" s="94">
        <v>226008</v>
      </c>
      <c r="J11" s="92">
        <v>0.15833067856005098</v>
      </c>
      <c r="K11" s="89"/>
      <c r="L11" s="94">
        <v>5</v>
      </c>
      <c r="M11" s="94">
        <v>369318</v>
      </c>
      <c r="N11" s="94">
        <v>297216</v>
      </c>
      <c r="O11" s="92">
        <v>0.24259124677002583</v>
      </c>
      <c r="P11" s="89"/>
      <c r="Q11" s="94">
        <v>5</v>
      </c>
      <c r="R11" s="94">
        <v>245336</v>
      </c>
      <c r="S11" s="94">
        <v>222912</v>
      </c>
      <c r="T11" s="92">
        <v>0.10059575078954924</v>
      </c>
    </row>
    <row r="12" spans="2:20" x14ac:dyDescent="0.25">
      <c r="B12" s="94">
        <v>6</v>
      </c>
      <c r="C12" s="94">
        <v>222249</v>
      </c>
      <c r="D12" s="94">
        <v>198144</v>
      </c>
      <c r="E12" s="92">
        <v>0.12165394864341085</v>
      </c>
      <c r="F12" s="89"/>
      <c r="G12" s="94">
        <v>6</v>
      </c>
      <c r="H12" s="94">
        <v>212471</v>
      </c>
      <c r="I12" s="94">
        <v>226008</v>
      </c>
      <c r="J12" s="92">
        <v>-5.9896109872216913E-2</v>
      </c>
      <c r="K12" s="89"/>
      <c r="L12" s="94">
        <v>6</v>
      </c>
      <c r="M12" s="94">
        <v>295289</v>
      </c>
      <c r="N12" s="94">
        <v>297216</v>
      </c>
      <c r="O12" s="92">
        <v>-6.4835002153316107E-3</v>
      </c>
      <c r="P12" s="89"/>
      <c r="Q12" s="94">
        <v>6</v>
      </c>
      <c r="R12" s="94">
        <v>195136</v>
      </c>
      <c r="S12" s="94">
        <v>222912</v>
      </c>
      <c r="T12" s="92">
        <v>-0.12460522538041918</v>
      </c>
    </row>
    <row r="13" spans="2:20" x14ac:dyDescent="0.25">
      <c r="B13" s="94">
        <v>7</v>
      </c>
      <c r="C13" s="94">
        <v>227694</v>
      </c>
      <c r="D13" s="94">
        <v>198144</v>
      </c>
      <c r="E13" s="92">
        <v>0.14913396317829458</v>
      </c>
      <c r="F13" s="89"/>
      <c r="G13" s="94">
        <v>7</v>
      </c>
      <c r="H13" s="94">
        <v>211733</v>
      </c>
      <c r="I13" s="94">
        <v>226008</v>
      </c>
      <c r="J13" s="92">
        <v>-6.3161481009521792E-2</v>
      </c>
      <c r="K13" s="89"/>
      <c r="L13" s="94">
        <v>7</v>
      </c>
      <c r="M13" s="94">
        <v>299812</v>
      </c>
      <c r="N13" s="94">
        <v>297216</v>
      </c>
      <c r="O13" s="92">
        <v>8.7343884582256684E-3</v>
      </c>
      <c r="P13" s="89"/>
      <c r="Q13" s="94">
        <v>7</v>
      </c>
      <c r="R13" s="94">
        <v>199067</v>
      </c>
      <c r="S13" s="94">
        <v>222912</v>
      </c>
      <c r="T13" s="92">
        <v>-0.106970463680735</v>
      </c>
    </row>
    <row r="14" spans="2:20" x14ac:dyDescent="0.25">
      <c r="B14" s="94">
        <v>8</v>
      </c>
      <c r="C14" s="94">
        <v>279640</v>
      </c>
      <c r="D14" s="94">
        <v>198144</v>
      </c>
      <c r="E14" s="92">
        <v>0.41129683462532302</v>
      </c>
      <c r="F14" s="89"/>
      <c r="G14" s="94">
        <v>8</v>
      </c>
      <c r="H14" s="94">
        <v>261585</v>
      </c>
      <c r="I14" s="94">
        <v>226008</v>
      </c>
      <c r="J14" s="92">
        <v>0.15741478177763618</v>
      </c>
      <c r="K14" s="89"/>
      <c r="L14" s="94">
        <v>8</v>
      </c>
      <c r="M14" s="94">
        <v>368821</v>
      </c>
      <c r="N14" s="94">
        <v>297216</v>
      </c>
      <c r="O14" s="92">
        <v>0.24091906223083548</v>
      </c>
      <c r="P14" s="89"/>
      <c r="Q14" s="94">
        <v>8</v>
      </c>
      <c r="R14" s="94">
        <v>244813</v>
      </c>
      <c r="S14" s="94">
        <v>222912</v>
      </c>
      <c r="T14" s="92">
        <v>9.8249533448176857E-2</v>
      </c>
    </row>
    <row r="15" spans="2:20" x14ac:dyDescent="0.25">
      <c r="B15" s="94">
        <v>9</v>
      </c>
      <c r="C15" s="94">
        <v>265563</v>
      </c>
      <c r="D15" s="94">
        <v>198144</v>
      </c>
      <c r="E15" s="92">
        <v>0.34025254360465118</v>
      </c>
      <c r="F15" s="89"/>
      <c r="G15" s="94">
        <v>9</v>
      </c>
      <c r="H15" s="94">
        <v>248946</v>
      </c>
      <c r="I15" s="94">
        <v>226008</v>
      </c>
      <c r="J15" s="92">
        <v>0.10149198258468727</v>
      </c>
      <c r="K15" s="89"/>
      <c r="L15" s="94">
        <v>9</v>
      </c>
      <c r="M15" s="94">
        <v>349708</v>
      </c>
      <c r="N15" s="94">
        <v>297216</v>
      </c>
      <c r="O15" s="92">
        <v>0.17661229543496984</v>
      </c>
      <c r="P15" s="89"/>
      <c r="Q15" s="94">
        <v>9</v>
      </c>
      <c r="R15" s="94">
        <v>232358</v>
      </c>
      <c r="S15" s="94">
        <v>222912</v>
      </c>
      <c r="T15" s="92">
        <v>4.2375466551823143E-2</v>
      </c>
    </row>
    <row r="16" spans="2:20" x14ac:dyDescent="0.25">
      <c r="B16" s="94">
        <v>10</v>
      </c>
      <c r="C16" s="94">
        <v>267928</v>
      </c>
      <c r="D16" s="94">
        <v>198144</v>
      </c>
      <c r="E16" s="92">
        <v>0.35218830749354008</v>
      </c>
      <c r="F16" s="89"/>
      <c r="G16" s="94">
        <v>10</v>
      </c>
      <c r="H16" s="94">
        <v>251845</v>
      </c>
      <c r="I16" s="94">
        <v>226008</v>
      </c>
      <c r="J16" s="92">
        <v>0.11431896216063148</v>
      </c>
      <c r="K16" s="89"/>
      <c r="L16" s="94">
        <v>10</v>
      </c>
      <c r="M16" s="94">
        <v>353838</v>
      </c>
      <c r="N16" s="94">
        <v>297216</v>
      </c>
      <c r="O16" s="92">
        <v>0.19050791343669252</v>
      </c>
      <c r="P16" s="89"/>
      <c r="Q16" s="94">
        <v>10</v>
      </c>
      <c r="R16" s="94">
        <v>234635</v>
      </c>
      <c r="S16" s="94">
        <v>222912</v>
      </c>
      <c r="T16" s="92">
        <v>5.2590259833476885E-2</v>
      </c>
    </row>
    <row r="17" spans="2:20" x14ac:dyDescent="0.25">
      <c r="B17" s="94">
        <v>11</v>
      </c>
      <c r="C17" s="94">
        <v>280720</v>
      </c>
      <c r="D17" s="94">
        <v>198144</v>
      </c>
      <c r="E17" s="92">
        <v>0.41674741602067183</v>
      </c>
      <c r="F17" s="89"/>
      <c r="G17" s="94">
        <v>11</v>
      </c>
      <c r="H17" s="94">
        <v>265885</v>
      </c>
      <c r="I17" s="94">
        <v>226008</v>
      </c>
      <c r="J17" s="92">
        <v>0.17644065696789493</v>
      </c>
      <c r="K17" s="89"/>
      <c r="L17" s="94">
        <v>11</v>
      </c>
      <c r="M17" s="94">
        <v>372109</v>
      </c>
      <c r="N17" s="94">
        <v>297216</v>
      </c>
      <c r="O17" s="92">
        <v>0.25198172372954347</v>
      </c>
      <c r="P17" s="89"/>
      <c r="Q17" s="94">
        <v>11</v>
      </c>
      <c r="R17" s="94">
        <v>246432</v>
      </c>
      <c r="S17" s="94">
        <v>222912</v>
      </c>
      <c r="T17" s="92">
        <v>0.10551248923341947</v>
      </c>
    </row>
    <row r="18" spans="2:20" x14ac:dyDescent="0.25">
      <c r="B18" s="94">
        <v>12</v>
      </c>
      <c r="C18" s="94">
        <v>218866</v>
      </c>
      <c r="D18" s="94">
        <v>198144</v>
      </c>
      <c r="E18" s="92">
        <v>0.10458050710594315</v>
      </c>
      <c r="F18" s="89"/>
      <c r="G18" s="94">
        <v>12</v>
      </c>
      <c r="H18" s="94">
        <v>205248</v>
      </c>
      <c r="I18" s="94">
        <v>226008</v>
      </c>
      <c r="J18" s="92">
        <v>-9.1855155569714353E-2</v>
      </c>
      <c r="K18" s="89"/>
      <c r="L18" s="94">
        <v>12</v>
      </c>
      <c r="M18" s="94">
        <v>289480</v>
      </c>
      <c r="N18" s="94">
        <v>297216</v>
      </c>
      <c r="O18" s="92">
        <v>-2.6028208440999137E-2</v>
      </c>
      <c r="P18" s="89"/>
      <c r="Q18" s="94">
        <v>12</v>
      </c>
      <c r="R18" s="94">
        <v>191816</v>
      </c>
      <c r="S18" s="94">
        <v>222912</v>
      </c>
      <c r="T18" s="92">
        <v>-0.13949899511915015</v>
      </c>
    </row>
    <row r="19" spans="2:20" x14ac:dyDescent="0.25">
      <c r="B19" s="94">
        <v>13</v>
      </c>
      <c r="C19" s="94">
        <v>287704</v>
      </c>
      <c r="D19" s="94">
        <v>198144</v>
      </c>
      <c r="E19" s="92">
        <v>0.45199450904392763</v>
      </c>
      <c r="F19" s="89"/>
      <c r="G19" s="94">
        <v>13</v>
      </c>
      <c r="H19" s="94">
        <v>270281</v>
      </c>
      <c r="I19" s="94">
        <v>226008</v>
      </c>
      <c r="J19" s="92">
        <v>0.19589129588333157</v>
      </c>
      <c r="K19" s="89"/>
      <c r="L19" s="94">
        <v>13</v>
      </c>
      <c r="M19" s="94">
        <v>380209</v>
      </c>
      <c r="N19" s="94">
        <v>297216</v>
      </c>
      <c r="O19" s="92">
        <v>0.27923463070628768</v>
      </c>
      <c r="P19" s="89"/>
      <c r="Q19" s="94">
        <v>13</v>
      </c>
      <c r="R19" s="94">
        <v>251662</v>
      </c>
      <c r="S19" s="94">
        <v>222912</v>
      </c>
      <c r="T19" s="92">
        <v>0.12897466264714327</v>
      </c>
    </row>
    <row r="20" spans="2:20" x14ac:dyDescent="0.25">
      <c r="B20" s="94">
        <v>14</v>
      </c>
      <c r="C20" s="94">
        <v>289013</v>
      </c>
      <c r="D20" s="94">
        <v>198144</v>
      </c>
      <c r="E20" s="92">
        <v>0.45860081556847543</v>
      </c>
      <c r="F20" s="89"/>
      <c r="G20" s="94">
        <v>14</v>
      </c>
      <c r="H20" s="94">
        <v>269470</v>
      </c>
      <c r="I20" s="94">
        <v>226008</v>
      </c>
      <c r="J20" s="92">
        <v>0.19230292733000601</v>
      </c>
      <c r="K20" s="89"/>
      <c r="L20" s="94">
        <v>14</v>
      </c>
      <c r="M20" s="94">
        <v>382289</v>
      </c>
      <c r="N20" s="94">
        <v>297216</v>
      </c>
      <c r="O20" s="92">
        <v>0.28623290805340224</v>
      </c>
      <c r="P20" s="89"/>
      <c r="Q20" s="94">
        <v>14</v>
      </c>
      <c r="R20" s="94">
        <v>252811</v>
      </c>
      <c r="S20" s="94">
        <v>222912</v>
      </c>
      <c r="T20" s="92">
        <v>0.13412916307780648</v>
      </c>
    </row>
    <row r="21" spans="2:20" x14ac:dyDescent="0.25">
      <c r="B21" s="94">
        <v>15</v>
      </c>
      <c r="C21" s="94">
        <v>220021</v>
      </c>
      <c r="D21" s="94">
        <v>198144</v>
      </c>
      <c r="E21" s="92">
        <v>0.11040960109819122</v>
      </c>
      <c r="F21" s="89"/>
      <c r="G21" s="94">
        <v>15</v>
      </c>
      <c r="H21" s="94">
        <v>204399</v>
      </c>
      <c r="I21" s="94">
        <v>226008</v>
      </c>
      <c r="J21" s="92">
        <v>-9.5611659764256132E-2</v>
      </c>
      <c r="K21" s="89"/>
      <c r="L21" s="94">
        <v>15</v>
      </c>
      <c r="M21" s="94">
        <v>291720</v>
      </c>
      <c r="N21" s="94">
        <v>297216</v>
      </c>
      <c r="O21" s="92">
        <v>-1.8491602067183463E-2</v>
      </c>
      <c r="P21" s="89"/>
      <c r="Q21" s="94">
        <v>15</v>
      </c>
      <c r="R21" s="94">
        <v>192740</v>
      </c>
      <c r="S21" s="94">
        <v>222912</v>
      </c>
      <c r="T21" s="92">
        <v>-0.13535386161355153</v>
      </c>
    </row>
    <row r="22" spans="2:20" x14ac:dyDescent="0.25">
      <c r="B22" s="94">
        <v>16</v>
      </c>
      <c r="C22" s="94">
        <v>285329</v>
      </c>
      <c r="D22" s="94">
        <v>198144</v>
      </c>
      <c r="E22" s="92">
        <v>0.44000827680878551</v>
      </c>
      <c r="F22" s="89"/>
      <c r="G22" s="94">
        <v>16</v>
      </c>
      <c r="H22" s="94">
        <v>268811</v>
      </c>
      <c r="I22" s="94">
        <v>226008</v>
      </c>
      <c r="J22" s="92">
        <v>0.18938710134154543</v>
      </c>
      <c r="K22" s="89"/>
      <c r="L22" s="94">
        <v>16</v>
      </c>
      <c r="M22" s="94">
        <v>377187</v>
      </c>
      <c r="N22" s="94">
        <v>297216</v>
      </c>
      <c r="O22" s="92">
        <v>0.26906694121447028</v>
      </c>
      <c r="P22" s="89"/>
      <c r="Q22" s="94">
        <v>16</v>
      </c>
      <c r="R22" s="94">
        <v>249791</v>
      </c>
      <c r="S22" s="94">
        <v>222912</v>
      </c>
      <c r="T22" s="92">
        <v>0.12058121590582831</v>
      </c>
    </row>
    <row r="23" spans="2:20" x14ac:dyDescent="0.25">
      <c r="B23" s="94">
        <v>17</v>
      </c>
      <c r="C23" s="94">
        <v>286856</v>
      </c>
      <c r="D23" s="94">
        <v>198144</v>
      </c>
      <c r="E23" s="92">
        <v>0.44771479328165376</v>
      </c>
      <c r="F23" s="89"/>
      <c r="G23" s="94">
        <v>17</v>
      </c>
      <c r="H23" s="94">
        <v>269679</v>
      </c>
      <c r="I23" s="94">
        <v>226008</v>
      </c>
      <c r="J23" s="92">
        <v>0.19322767335669533</v>
      </c>
      <c r="K23" s="89"/>
      <c r="L23" s="94">
        <v>17</v>
      </c>
      <c r="M23" s="94">
        <v>378665</v>
      </c>
      <c r="N23" s="94">
        <v>297216</v>
      </c>
      <c r="O23" s="92">
        <v>0.27403975559862187</v>
      </c>
      <c r="P23" s="89"/>
      <c r="Q23" s="94">
        <v>17</v>
      </c>
      <c r="R23" s="94">
        <v>251256</v>
      </c>
      <c r="S23" s="94">
        <v>222912</v>
      </c>
      <c r="T23" s="92">
        <v>0.12715331610680447</v>
      </c>
    </row>
    <row r="24" spans="2:20" x14ac:dyDescent="0.25">
      <c r="B24" s="94">
        <v>18</v>
      </c>
      <c r="C24" s="94">
        <v>0</v>
      </c>
      <c r="D24" s="94">
        <v>198144</v>
      </c>
      <c r="E24" s="92">
        <v>-1</v>
      </c>
      <c r="F24" s="89"/>
      <c r="G24" s="94">
        <v>18</v>
      </c>
      <c r="H24" s="94">
        <v>0</v>
      </c>
      <c r="I24" s="94">
        <v>226008</v>
      </c>
      <c r="J24" s="92">
        <v>-1</v>
      </c>
      <c r="K24" s="89"/>
      <c r="L24" s="94">
        <v>18</v>
      </c>
      <c r="M24" s="94">
        <v>0</v>
      </c>
      <c r="N24" s="94">
        <v>297216</v>
      </c>
      <c r="O24" s="92">
        <v>-1</v>
      </c>
      <c r="P24" s="89"/>
      <c r="Q24" s="94">
        <v>18</v>
      </c>
      <c r="R24" s="94">
        <v>0</v>
      </c>
      <c r="S24" s="94">
        <v>222912</v>
      </c>
      <c r="T24" s="92">
        <v>-1</v>
      </c>
    </row>
    <row r="25" spans="2:20" x14ac:dyDescent="0.25">
      <c r="B25" s="94">
        <v>19</v>
      </c>
      <c r="C25" s="94">
        <v>280907</v>
      </c>
      <c r="D25" s="94">
        <v>198144</v>
      </c>
      <c r="E25" s="92">
        <v>0.41769117409560724</v>
      </c>
      <c r="F25" s="89"/>
      <c r="G25" s="94">
        <v>19</v>
      </c>
      <c r="H25" s="94">
        <v>265569</v>
      </c>
      <c r="I25" s="94">
        <v>226008</v>
      </c>
      <c r="J25" s="92">
        <v>0.1750424763725178</v>
      </c>
      <c r="K25" s="89"/>
      <c r="L25" s="94">
        <v>19</v>
      </c>
      <c r="M25" s="94">
        <v>371226</v>
      </c>
      <c r="N25" s="94">
        <v>297216</v>
      </c>
      <c r="O25" s="92">
        <v>0.2490108204134367</v>
      </c>
      <c r="P25" s="89"/>
      <c r="Q25" s="94">
        <v>19</v>
      </c>
      <c r="R25" s="94">
        <v>246574</v>
      </c>
      <c r="S25" s="94">
        <v>222912</v>
      </c>
      <c r="T25" s="92">
        <v>0.10614951191501579</v>
      </c>
    </row>
    <row r="26" spans="2:20" x14ac:dyDescent="0.25">
      <c r="B26" s="94">
        <v>20</v>
      </c>
      <c r="C26" s="94">
        <v>242258</v>
      </c>
      <c r="D26" s="94">
        <v>198144</v>
      </c>
      <c r="E26" s="92">
        <v>0.22263606266149871</v>
      </c>
      <c r="F26" s="89"/>
      <c r="G26" s="94">
        <v>20</v>
      </c>
      <c r="H26" s="94">
        <v>226046</v>
      </c>
      <c r="I26" s="94">
        <v>226008</v>
      </c>
      <c r="J26" s="92">
        <v>1.6813564121624013E-4</v>
      </c>
      <c r="K26" s="89"/>
      <c r="L26" s="94">
        <v>20</v>
      </c>
      <c r="M26" s="94">
        <v>321586</v>
      </c>
      <c r="N26" s="94">
        <v>297216</v>
      </c>
      <c r="O26" s="92">
        <v>8.1994239879414302E-2</v>
      </c>
      <c r="P26" s="89"/>
      <c r="Q26" s="94">
        <v>20</v>
      </c>
      <c r="R26" s="94">
        <v>212390</v>
      </c>
      <c r="S26" s="94">
        <v>222912</v>
      </c>
      <c r="T26" s="92">
        <v>-4.7202483491243181E-2</v>
      </c>
    </row>
    <row r="27" spans="2:20" x14ac:dyDescent="0.25">
      <c r="B27" s="94">
        <v>21</v>
      </c>
      <c r="C27" s="94">
        <v>277840</v>
      </c>
      <c r="D27" s="94">
        <v>198144</v>
      </c>
      <c r="E27" s="92">
        <v>0.40221253229974158</v>
      </c>
      <c r="F27" s="89"/>
      <c r="G27" s="94">
        <v>21</v>
      </c>
      <c r="H27" s="94">
        <v>261597</v>
      </c>
      <c r="I27" s="94">
        <v>226008</v>
      </c>
      <c r="J27" s="92">
        <v>0.15746787724328343</v>
      </c>
      <c r="K27" s="89"/>
      <c r="L27" s="94">
        <v>21</v>
      </c>
      <c r="M27" s="94">
        <v>367554</v>
      </c>
      <c r="N27" s="94">
        <v>297216</v>
      </c>
      <c r="O27" s="92">
        <v>0.236656169250646</v>
      </c>
      <c r="P27" s="89"/>
      <c r="Q27" s="94">
        <v>21</v>
      </c>
      <c r="R27" s="94">
        <v>243186</v>
      </c>
      <c r="S27" s="94">
        <v>222912</v>
      </c>
      <c r="T27" s="92">
        <v>9.095068906115418E-2</v>
      </c>
    </row>
    <row r="28" spans="2:20" x14ac:dyDescent="0.25">
      <c r="B28" s="94">
        <v>22</v>
      </c>
      <c r="C28" s="94">
        <v>263947</v>
      </c>
      <c r="D28" s="94">
        <v>198144</v>
      </c>
      <c r="E28" s="92">
        <v>0.33209685885012918</v>
      </c>
      <c r="F28" s="89"/>
      <c r="G28" s="94">
        <v>22</v>
      </c>
      <c r="H28" s="94">
        <v>249137</v>
      </c>
      <c r="I28" s="94">
        <v>226008</v>
      </c>
      <c r="J28" s="92">
        <v>0.10233708541290573</v>
      </c>
      <c r="K28" s="89"/>
      <c r="L28" s="94">
        <v>22</v>
      </c>
      <c r="M28" s="94">
        <v>348259</v>
      </c>
      <c r="N28" s="94">
        <v>297216</v>
      </c>
      <c r="O28" s="92">
        <v>0.17173705318690785</v>
      </c>
      <c r="P28" s="89"/>
      <c r="Q28" s="94">
        <v>22</v>
      </c>
      <c r="R28" s="94">
        <v>231299</v>
      </c>
      <c r="S28" s="94">
        <v>222912</v>
      </c>
      <c r="T28" s="92">
        <v>3.7624712891185762E-2</v>
      </c>
    </row>
    <row r="29" spans="2:20" x14ac:dyDescent="0.25">
      <c r="B29" s="94">
        <v>23</v>
      </c>
      <c r="C29" s="94">
        <v>286050</v>
      </c>
      <c r="D29" s="94">
        <v>198144</v>
      </c>
      <c r="E29" s="92">
        <v>0.4436470445736434</v>
      </c>
      <c r="F29" s="89"/>
      <c r="G29" s="94">
        <v>23</v>
      </c>
      <c r="H29" s="94">
        <v>270579</v>
      </c>
      <c r="I29" s="94">
        <v>226008</v>
      </c>
      <c r="J29" s="92">
        <v>0.19720983328023786</v>
      </c>
      <c r="K29" s="89"/>
      <c r="L29" s="94">
        <v>23</v>
      </c>
      <c r="M29" s="94">
        <v>379319</v>
      </c>
      <c r="N29" s="94">
        <v>297216</v>
      </c>
      <c r="O29" s="92">
        <v>0.2762401754952627</v>
      </c>
      <c r="P29" s="89"/>
      <c r="Q29" s="94">
        <v>23</v>
      </c>
      <c r="R29" s="94">
        <v>250456</v>
      </c>
      <c r="S29" s="94">
        <v>222912</v>
      </c>
      <c r="T29" s="92">
        <v>0.12356445592879702</v>
      </c>
    </row>
    <row r="30" spans="2:20" x14ac:dyDescent="0.25">
      <c r="B30" s="94">
        <v>24</v>
      </c>
      <c r="C30" s="94">
        <v>285008</v>
      </c>
      <c r="D30" s="94">
        <v>198144</v>
      </c>
      <c r="E30" s="92">
        <v>0.43838824289405687</v>
      </c>
      <c r="F30" s="89"/>
      <c r="G30" s="94">
        <v>24</v>
      </c>
      <c r="H30" s="94">
        <v>269088</v>
      </c>
      <c r="I30" s="94">
        <v>226008</v>
      </c>
      <c r="J30" s="92">
        <v>0.19061272167356907</v>
      </c>
      <c r="K30" s="89"/>
      <c r="L30" s="94">
        <v>24</v>
      </c>
      <c r="M30" s="94">
        <v>375967</v>
      </c>
      <c r="N30" s="94">
        <v>297216</v>
      </c>
      <c r="O30" s="92">
        <v>0.26496218238587427</v>
      </c>
      <c r="P30" s="89"/>
      <c r="Q30" s="94">
        <v>24</v>
      </c>
      <c r="R30" s="94">
        <v>249601</v>
      </c>
      <c r="S30" s="94">
        <v>222912</v>
      </c>
      <c r="T30" s="92">
        <v>0.11972886161355153</v>
      </c>
    </row>
    <row r="31" spans="2:20" x14ac:dyDescent="0.25">
      <c r="B31" s="94">
        <v>25</v>
      </c>
      <c r="C31" s="94">
        <v>272516</v>
      </c>
      <c r="D31" s="94">
        <v>198144</v>
      </c>
      <c r="E31" s="92">
        <v>0.37534318475452194</v>
      </c>
      <c r="F31" s="89"/>
      <c r="G31" s="94">
        <v>25</v>
      </c>
      <c r="H31" s="94">
        <v>255892</v>
      </c>
      <c r="I31" s="94">
        <v>226008</v>
      </c>
      <c r="J31" s="92">
        <v>0.13222540795016105</v>
      </c>
      <c r="K31" s="89"/>
      <c r="L31" s="94">
        <v>25</v>
      </c>
      <c r="M31" s="94">
        <v>359113</v>
      </c>
      <c r="N31" s="94">
        <v>297216</v>
      </c>
      <c r="O31" s="92">
        <v>0.20825594853574506</v>
      </c>
      <c r="P31" s="89"/>
      <c r="Q31" s="94">
        <v>25</v>
      </c>
      <c r="R31" s="94">
        <v>238654</v>
      </c>
      <c r="S31" s="94">
        <v>222912</v>
      </c>
      <c r="T31" s="92">
        <v>7.0619796152741887E-2</v>
      </c>
    </row>
    <row r="32" spans="2:20" x14ac:dyDescent="0.25">
      <c r="B32" s="94">
        <v>26</v>
      </c>
      <c r="C32" s="94">
        <v>228618</v>
      </c>
      <c r="D32" s="94">
        <v>198144</v>
      </c>
      <c r="E32" s="92">
        <v>0.15379723837209303</v>
      </c>
      <c r="F32" s="89"/>
      <c r="G32" s="94">
        <v>26</v>
      </c>
      <c r="H32" s="94">
        <v>217705</v>
      </c>
      <c r="I32" s="94">
        <v>226008</v>
      </c>
      <c r="J32" s="92">
        <v>-3.6737637605748469E-2</v>
      </c>
      <c r="K32" s="89"/>
      <c r="L32" s="94">
        <v>26</v>
      </c>
      <c r="M32" s="94">
        <v>300796</v>
      </c>
      <c r="N32" s="94">
        <v>297216</v>
      </c>
      <c r="O32" s="92">
        <v>1.2045111972437553E-2</v>
      </c>
      <c r="P32" s="89"/>
      <c r="Q32" s="94">
        <v>26</v>
      </c>
      <c r="R32" s="94">
        <v>200853</v>
      </c>
      <c r="S32" s="94">
        <v>222912</v>
      </c>
      <c r="T32" s="92">
        <v>-9.8958333333333329E-2</v>
      </c>
    </row>
    <row r="33" spans="2:20" x14ac:dyDescent="0.25">
      <c r="B33" s="94">
        <v>27</v>
      </c>
      <c r="C33" s="94">
        <v>286887</v>
      </c>
      <c r="D33" s="94">
        <v>198144</v>
      </c>
      <c r="E33" s="92">
        <v>0.44787124515503873</v>
      </c>
      <c r="F33" s="89"/>
      <c r="G33" s="94">
        <v>27</v>
      </c>
      <c r="H33" s="94">
        <v>268448</v>
      </c>
      <c r="I33" s="94">
        <v>226008</v>
      </c>
      <c r="J33" s="92">
        <v>0.1877809635057166</v>
      </c>
      <c r="K33" s="89"/>
      <c r="L33" s="94">
        <v>27</v>
      </c>
      <c r="M33" s="94">
        <v>378805</v>
      </c>
      <c r="N33" s="94">
        <v>297216</v>
      </c>
      <c r="O33" s="92">
        <v>0.27451079349698537</v>
      </c>
      <c r="P33" s="89"/>
      <c r="Q33" s="94">
        <v>27</v>
      </c>
      <c r="R33" s="94">
        <v>251230</v>
      </c>
      <c r="S33" s="94">
        <v>222912</v>
      </c>
      <c r="T33" s="92">
        <v>0.12703667815101924</v>
      </c>
    </row>
    <row r="34" spans="2:20" x14ac:dyDescent="0.25">
      <c r="B34" s="94">
        <v>28</v>
      </c>
      <c r="C34" s="94">
        <v>185536</v>
      </c>
      <c r="D34" s="94">
        <v>198144</v>
      </c>
      <c r="E34" s="92">
        <v>-6.3630490956072358E-2</v>
      </c>
      <c r="F34" s="89"/>
      <c r="G34" s="94">
        <v>28</v>
      </c>
      <c r="H34" s="94">
        <v>171585</v>
      </c>
      <c r="I34" s="94">
        <v>226008</v>
      </c>
      <c r="J34" s="92">
        <v>-0.24080121057661677</v>
      </c>
      <c r="K34" s="89"/>
      <c r="L34" s="94">
        <v>28</v>
      </c>
      <c r="M34" s="94">
        <v>245536</v>
      </c>
      <c r="N34" s="94">
        <v>297216</v>
      </c>
      <c r="O34" s="92">
        <v>-0.17388027562446168</v>
      </c>
      <c r="P34" s="89"/>
      <c r="Q34" s="94">
        <v>28</v>
      </c>
      <c r="R34" s="94">
        <v>161578</v>
      </c>
      <c r="S34" s="94">
        <v>222912</v>
      </c>
      <c r="T34" s="92">
        <v>-0.2751489376973873</v>
      </c>
    </row>
    <row r="35" spans="2:20" x14ac:dyDescent="0.25">
      <c r="B35" s="94">
        <v>29</v>
      </c>
      <c r="C35" s="94">
        <v>239337</v>
      </c>
      <c r="D35" s="94">
        <v>198144</v>
      </c>
      <c r="E35" s="92">
        <v>0.20789425872093023</v>
      </c>
      <c r="F35" s="89"/>
      <c r="G35" s="94">
        <v>29</v>
      </c>
      <c r="H35" s="94">
        <v>224128</v>
      </c>
      <c r="I35" s="94">
        <v>226008</v>
      </c>
      <c r="J35" s="92">
        <v>-8.3182896180666165E-3</v>
      </c>
      <c r="K35" s="89"/>
      <c r="L35" s="94">
        <v>29</v>
      </c>
      <c r="M35" s="94">
        <v>318615</v>
      </c>
      <c r="N35" s="94">
        <v>297216</v>
      </c>
      <c r="O35" s="92">
        <v>7.1998142764857886E-2</v>
      </c>
      <c r="P35" s="89"/>
      <c r="Q35" s="94">
        <v>29</v>
      </c>
      <c r="R35" s="94">
        <v>210451</v>
      </c>
      <c r="S35" s="94">
        <v>222912</v>
      </c>
      <c r="T35" s="92">
        <v>-5.5900983347688775E-2</v>
      </c>
    </row>
    <row r="36" spans="2:20" x14ac:dyDescent="0.25">
      <c r="B36" s="94">
        <v>30</v>
      </c>
      <c r="C36" s="94">
        <v>277427</v>
      </c>
      <c r="D36" s="94">
        <v>198144</v>
      </c>
      <c r="E36" s="92">
        <v>0.40012818959948321</v>
      </c>
      <c r="F36" s="89"/>
      <c r="G36" s="94">
        <v>30</v>
      </c>
      <c r="H36" s="94">
        <v>260327</v>
      </c>
      <c r="I36" s="94">
        <v>226008</v>
      </c>
      <c r="J36" s="92">
        <v>0.15184860712895118</v>
      </c>
      <c r="K36" s="89"/>
      <c r="L36" s="94">
        <v>30</v>
      </c>
      <c r="M36" s="94">
        <v>365035</v>
      </c>
      <c r="N36" s="94">
        <v>297216</v>
      </c>
      <c r="O36" s="92">
        <v>0.22818085163652024</v>
      </c>
      <c r="P36" s="89"/>
      <c r="Q36" s="94">
        <v>30</v>
      </c>
      <c r="R36" s="94">
        <v>242877</v>
      </c>
      <c r="S36" s="94">
        <v>222912</v>
      </c>
      <c r="T36" s="92">
        <v>8.9564491817398798E-2</v>
      </c>
    </row>
    <row r="39" spans="2:20" x14ac:dyDescent="0.25">
      <c r="B39" s="90" t="s">
        <v>52</v>
      </c>
      <c r="C39" s="90" t="s">
        <v>50</v>
      </c>
      <c r="D39" s="12" t="s">
        <v>62</v>
      </c>
      <c r="E39" s="12"/>
      <c r="F39" s="89"/>
      <c r="G39" s="90" t="s">
        <v>52</v>
      </c>
      <c r="H39" s="90" t="s">
        <v>50</v>
      </c>
      <c r="I39" s="12" t="s">
        <v>63</v>
      </c>
      <c r="J39" s="12"/>
      <c r="K39" s="89"/>
      <c r="L39" s="90" t="s">
        <v>52</v>
      </c>
      <c r="M39" s="90" t="s">
        <v>50</v>
      </c>
      <c r="N39" s="12" t="s">
        <v>64</v>
      </c>
      <c r="O39" s="12"/>
      <c r="P39" s="89"/>
      <c r="Q39" s="90" t="s">
        <v>52</v>
      </c>
      <c r="R39" s="90" t="s">
        <v>50</v>
      </c>
      <c r="S39" s="12" t="s">
        <v>65</v>
      </c>
      <c r="T39" s="12"/>
    </row>
    <row r="40" spans="2:20" x14ac:dyDescent="0.25">
      <c r="B40" s="90" t="s">
        <v>54</v>
      </c>
      <c r="C40" s="94" t="s">
        <v>58</v>
      </c>
      <c r="D40" s="90" t="s">
        <v>56</v>
      </c>
      <c r="E40" s="94" t="s">
        <v>57</v>
      </c>
      <c r="F40" s="89"/>
      <c r="G40" s="90" t="s">
        <v>54</v>
      </c>
      <c r="H40" s="94" t="s">
        <v>58</v>
      </c>
      <c r="I40" s="90" t="s">
        <v>56</v>
      </c>
      <c r="J40" s="94" t="s">
        <v>57</v>
      </c>
      <c r="K40" s="89"/>
      <c r="L40" s="90" t="s">
        <v>54</v>
      </c>
      <c r="M40" s="94" t="s">
        <v>66</v>
      </c>
      <c r="N40" s="90" t="s">
        <v>56</v>
      </c>
      <c r="O40" s="94" t="s">
        <v>66</v>
      </c>
      <c r="P40" s="89"/>
      <c r="Q40" s="90" t="s">
        <v>54</v>
      </c>
      <c r="R40" s="94" t="s">
        <v>66</v>
      </c>
      <c r="S40" s="90" t="s">
        <v>56</v>
      </c>
      <c r="T40" s="94" t="s">
        <v>66</v>
      </c>
    </row>
    <row r="41" spans="2:20" x14ac:dyDescent="0.25">
      <c r="B41" s="94" t="s">
        <v>7</v>
      </c>
      <c r="C41" s="94" t="s">
        <v>60</v>
      </c>
      <c r="D41" s="94" t="s">
        <v>61</v>
      </c>
      <c r="E41" s="94" t="s">
        <v>24</v>
      </c>
      <c r="F41" s="89"/>
      <c r="G41" s="94" t="s">
        <v>7</v>
      </c>
      <c r="H41" s="94" t="s">
        <v>60</v>
      </c>
      <c r="I41" s="94" t="s">
        <v>61</v>
      </c>
      <c r="J41" s="94" t="s">
        <v>24</v>
      </c>
      <c r="K41" s="89"/>
      <c r="L41" s="94" t="s">
        <v>7</v>
      </c>
      <c r="M41" s="94" t="s">
        <v>60</v>
      </c>
      <c r="N41" s="94" t="s">
        <v>61</v>
      </c>
      <c r="O41" s="94" t="s">
        <v>24</v>
      </c>
      <c r="P41" s="89"/>
      <c r="Q41" s="94" t="s">
        <v>7</v>
      </c>
      <c r="R41" s="94" t="s">
        <v>60</v>
      </c>
      <c r="S41" s="94" t="s">
        <v>61</v>
      </c>
      <c r="T41" s="94" t="s">
        <v>24</v>
      </c>
    </row>
    <row r="42" spans="2:20" x14ac:dyDescent="0.25">
      <c r="B42" s="94">
        <v>1</v>
      </c>
      <c r="C42" s="94">
        <v>596240</v>
      </c>
      <c r="D42" s="94">
        <v>550400</v>
      </c>
      <c r="E42" s="92">
        <v>8.3284883720930236E-2</v>
      </c>
      <c r="F42" s="89"/>
      <c r="G42" s="94">
        <v>1</v>
      </c>
      <c r="H42" s="94">
        <v>171425</v>
      </c>
      <c r="I42" s="94">
        <v>137600</v>
      </c>
      <c r="J42" s="92">
        <v>0.24582122093023256</v>
      </c>
      <c r="K42" s="89"/>
      <c r="L42" s="94">
        <v>1</v>
      </c>
      <c r="M42" s="94">
        <v>785421</v>
      </c>
      <c r="N42" s="94">
        <v>605920</v>
      </c>
      <c r="O42" s="92">
        <v>0.29624537892791125</v>
      </c>
      <c r="P42" s="89"/>
      <c r="Q42" s="94">
        <v>1</v>
      </c>
      <c r="R42" s="94">
        <v>718031</v>
      </c>
      <c r="S42" s="94">
        <v>692480</v>
      </c>
      <c r="T42" s="92">
        <v>3.6897816543438079E-2</v>
      </c>
    </row>
    <row r="43" spans="2:20" x14ac:dyDescent="0.25">
      <c r="B43" s="94">
        <v>2</v>
      </c>
      <c r="C43" s="94">
        <v>401906</v>
      </c>
      <c r="D43" s="94">
        <v>550400</v>
      </c>
      <c r="E43" s="92">
        <v>-0.26979287790697676</v>
      </c>
      <c r="F43" s="89"/>
      <c r="G43" s="94">
        <v>2</v>
      </c>
      <c r="H43" s="94">
        <v>119436</v>
      </c>
      <c r="I43" s="94">
        <v>137600</v>
      </c>
      <c r="J43" s="92">
        <v>-0.13200581395348837</v>
      </c>
      <c r="K43" s="89"/>
      <c r="L43" s="94">
        <v>2</v>
      </c>
      <c r="M43" s="94">
        <v>559841</v>
      </c>
      <c r="N43" s="94">
        <v>605920</v>
      </c>
      <c r="O43" s="92">
        <v>-7.6047993134407188E-2</v>
      </c>
      <c r="P43" s="89"/>
      <c r="Q43" s="94">
        <v>2</v>
      </c>
      <c r="R43" s="94">
        <v>514802</v>
      </c>
      <c r="S43" s="94">
        <v>692480</v>
      </c>
      <c r="T43" s="92">
        <v>-0.2565821395563771</v>
      </c>
    </row>
    <row r="44" spans="2:20" x14ac:dyDescent="0.25">
      <c r="B44" s="94">
        <v>3</v>
      </c>
      <c r="C44" s="94">
        <v>516446</v>
      </c>
      <c r="D44" s="94">
        <v>550400</v>
      </c>
      <c r="E44" s="92">
        <v>-6.1689680232558136E-2</v>
      </c>
      <c r="F44" s="89"/>
      <c r="G44" s="94">
        <v>3</v>
      </c>
      <c r="H44" s="94">
        <v>150188</v>
      </c>
      <c r="I44" s="94">
        <v>137600</v>
      </c>
      <c r="J44" s="92">
        <v>9.1482558139534889E-2</v>
      </c>
      <c r="K44" s="89"/>
      <c r="L44" s="94">
        <v>3</v>
      </c>
      <c r="M44" s="94">
        <v>689205</v>
      </c>
      <c r="N44" s="94">
        <v>605920</v>
      </c>
      <c r="O44" s="92">
        <v>0.13745213889622393</v>
      </c>
      <c r="P44" s="89"/>
      <c r="Q44" s="94">
        <v>3</v>
      </c>
      <c r="R44" s="94">
        <v>633700</v>
      </c>
      <c r="S44" s="94">
        <v>692480</v>
      </c>
      <c r="T44" s="92">
        <v>-8.48833179297597E-2</v>
      </c>
    </row>
    <row r="45" spans="2:20" x14ac:dyDescent="0.25">
      <c r="B45" s="94">
        <v>4</v>
      </c>
      <c r="C45" s="94">
        <v>395112</v>
      </c>
      <c r="D45" s="94">
        <v>550400</v>
      </c>
      <c r="E45" s="92">
        <v>-0.28213662790697674</v>
      </c>
      <c r="F45" s="89"/>
      <c r="G45" s="94">
        <v>4</v>
      </c>
      <c r="H45" s="94">
        <v>113015</v>
      </c>
      <c r="I45" s="94">
        <v>137600</v>
      </c>
      <c r="J45" s="92">
        <v>-0.17867005813953488</v>
      </c>
      <c r="K45" s="89"/>
      <c r="L45" s="94">
        <v>4</v>
      </c>
      <c r="M45" s="94">
        <v>498818</v>
      </c>
      <c r="N45" s="94">
        <v>605920</v>
      </c>
      <c r="O45" s="92">
        <v>-0.17675930815949301</v>
      </c>
      <c r="P45" s="89"/>
      <c r="Q45" s="94">
        <v>4</v>
      </c>
      <c r="R45" s="94">
        <v>464915</v>
      </c>
      <c r="S45" s="94">
        <v>692480</v>
      </c>
      <c r="T45" s="92">
        <v>-0.32862320933456562</v>
      </c>
    </row>
    <row r="46" spans="2:20" x14ac:dyDescent="0.25">
      <c r="B46" s="94">
        <v>5</v>
      </c>
      <c r="C46" s="94">
        <v>616510</v>
      </c>
      <c r="D46" s="94">
        <v>550400</v>
      </c>
      <c r="E46" s="92">
        <v>0.12011264534883721</v>
      </c>
      <c r="F46" s="89"/>
      <c r="G46" s="94">
        <v>5</v>
      </c>
      <c r="H46" s="94">
        <v>177891</v>
      </c>
      <c r="I46" s="94">
        <v>137600</v>
      </c>
      <c r="J46" s="92">
        <v>0.29281249999999998</v>
      </c>
      <c r="K46" s="89"/>
      <c r="L46" s="94">
        <v>5</v>
      </c>
      <c r="M46" s="94">
        <v>856437</v>
      </c>
      <c r="N46" s="94">
        <v>605920</v>
      </c>
      <c r="O46" s="92">
        <v>0.41344897016107734</v>
      </c>
      <c r="P46" s="89"/>
      <c r="Q46" s="94">
        <v>5</v>
      </c>
      <c r="R46" s="94">
        <v>777526</v>
      </c>
      <c r="S46" s="94">
        <v>692480</v>
      </c>
      <c r="T46" s="92">
        <v>0.12281365526802218</v>
      </c>
    </row>
    <row r="47" spans="2:20" x14ac:dyDescent="0.25">
      <c r="B47" s="94">
        <v>6</v>
      </c>
      <c r="C47" s="94">
        <v>482642</v>
      </c>
      <c r="D47" s="94">
        <v>550400</v>
      </c>
      <c r="E47" s="92">
        <v>-0.12310683139534884</v>
      </c>
      <c r="F47" s="89"/>
      <c r="G47" s="94">
        <v>6</v>
      </c>
      <c r="H47" s="94">
        <v>140897</v>
      </c>
      <c r="I47" s="94">
        <v>137600</v>
      </c>
      <c r="J47" s="92">
        <v>2.3960755813953488E-2</v>
      </c>
      <c r="K47" s="89"/>
      <c r="L47" s="94">
        <v>6</v>
      </c>
      <c r="M47" s="94">
        <v>694755</v>
      </c>
      <c r="N47" s="94">
        <v>605920</v>
      </c>
      <c r="O47" s="92">
        <v>0.14661176392923159</v>
      </c>
      <c r="P47" s="89"/>
      <c r="Q47" s="94">
        <v>6</v>
      </c>
      <c r="R47" s="94">
        <v>627955</v>
      </c>
      <c r="S47" s="94">
        <v>692480</v>
      </c>
      <c r="T47" s="92">
        <v>-9.3179586414048055E-2</v>
      </c>
    </row>
    <row r="48" spans="2:20" x14ac:dyDescent="0.25">
      <c r="B48" s="94">
        <v>7</v>
      </c>
      <c r="C48" s="94">
        <v>494470</v>
      </c>
      <c r="D48" s="94">
        <v>550400</v>
      </c>
      <c r="E48" s="92">
        <v>-0.10161700581395348</v>
      </c>
      <c r="F48" s="89"/>
      <c r="G48" s="94">
        <v>7</v>
      </c>
      <c r="H48" s="94">
        <v>144859</v>
      </c>
      <c r="I48" s="94">
        <v>137600</v>
      </c>
      <c r="J48" s="92">
        <v>5.2754360465116279E-2</v>
      </c>
      <c r="K48" s="89"/>
      <c r="L48" s="94">
        <v>7</v>
      </c>
      <c r="M48" s="94">
        <v>678214</v>
      </c>
      <c r="N48" s="94">
        <v>605920</v>
      </c>
      <c r="O48" s="92">
        <v>0.11931278056509111</v>
      </c>
      <c r="P48" s="89"/>
      <c r="Q48" s="94">
        <v>7</v>
      </c>
      <c r="R48" s="94">
        <v>619687</v>
      </c>
      <c r="S48" s="94">
        <v>692480</v>
      </c>
      <c r="T48" s="92">
        <v>-0.1051192814232902</v>
      </c>
    </row>
    <row r="49" spans="2:20" x14ac:dyDescent="0.25">
      <c r="B49" s="94">
        <v>8</v>
      </c>
      <c r="C49" s="94">
        <v>608429</v>
      </c>
      <c r="D49" s="94">
        <v>550400</v>
      </c>
      <c r="E49" s="92">
        <v>0.10543059593023256</v>
      </c>
      <c r="F49" s="89"/>
      <c r="G49" s="94">
        <v>8</v>
      </c>
      <c r="H49" s="94">
        <v>177146</v>
      </c>
      <c r="I49" s="94">
        <v>137600</v>
      </c>
      <c r="J49" s="92">
        <v>0.28739825581395351</v>
      </c>
      <c r="K49" s="89"/>
      <c r="L49" s="94">
        <v>8</v>
      </c>
      <c r="M49" s="94">
        <v>862238</v>
      </c>
      <c r="N49" s="94">
        <v>605920</v>
      </c>
      <c r="O49" s="92">
        <v>0.42302284129918138</v>
      </c>
      <c r="P49" s="89"/>
      <c r="Q49" s="94">
        <v>8</v>
      </c>
      <c r="R49" s="94">
        <v>780361</v>
      </c>
      <c r="S49" s="94">
        <v>692480</v>
      </c>
      <c r="T49" s="92">
        <v>0.1269076363216266</v>
      </c>
    </row>
    <row r="50" spans="2:20" x14ac:dyDescent="0.25">
      <c r="B50" s="94">
        <v>9</v>
      </c>
      <c r="C50" s="94">
        <v>582448</v>
      </c>
      <c r="D50" s="94">
        <v>550400</v>
      </c>
      <c r="E50" s="92">
        <v>5.8226744186046508E-2</v>
      </c>
      <c r="F50" s="89"/>
      <c r="G50" s="94">
        <v>9</v>
      </c>
      <c r="H50" s="94">
        <v>168045</v>
      </c>
      <c r="I50" s="94">
        <v>137600</v>
      </c>
      <c r="J50" s="92">
        <v>0.22125726744186047</v>
      </c>
      <c r="K50" s="89"/>
      <c r="L50" s="94">
        <v>9</v>
      </c>
      <c r="M50" s="94">
        <v>809272</v>
      </c>
      <c r="N50" s="94">
        <v>605920</v>
      </c>
      <c r="O50" s="92">
        <v>0.33560866120940058</v>
      </c>
      <c r="P50" s="89"/>
      <c r="Q50" s="94">
        <v>9</v>
      </c>
      <c r="R50" s="94">
        <v>733863</v>
      </c>
      <c r="S50" s="94">
        <v>692480</v>
      </c>
      <c r="T50" s="92">
        <v>5.9760570702402954E-2</v>
      </c>
    </row>
    <row r="51" spans="2:20" x14ac:dyDescent="0.25">
      <c r="B51" s="94">
        <v>10</v>
      </c>
      <c r="C51" s="94">
        <v>588103</v>
      </c>
      <c r="D51" s="94">
        <v>550400</v>
      </c>
      <c r="E51" s="92">
        <v>6.850109011627907E-2</v>
      </c>
      <c r="F51" s="89"/>
      <c r="G51" s="94">
        <v>10</v>
      </c>
      <c r="H51" s="94">
        <v>168724</v>
      </c>
      <c r="I51" s="94">
        <v>137600</v>
      </c>
      <c r="J51" s="92">
        <v>0.22619186046511627</v>
      </c>
      <c r="K51" s="89"/>
      <c r="L51" s="94">
        <v>10</v>
      </c>
      <c r="M51" s="94">
        <v>819517</v>
      </c>
      <c r="N51" s="94">
        <v>605920</v>
      </c>
      <c r="O51" s="92">
        <v>0.35251683390546606</v>
      </c>
      <c r="P51" s="89"/>
      <c r="Q51" s="94">
        <v>10</v>
      </c>
      <c r="R51" s="94">
        <v>739651</v>
      </c>
      <c r="S51" s="94">
        <v>692480</v>
      </c>
      <c r="T51" s="92">
        <v>6.8118934842883547E-2</v>
      </c>
    </row>
    <row r="52" spans="2:20" x14ac:dyDescent="0.25">
      <c r="B52" s="94">
        <v>11</v>
      </c>
      <c r="C52" s="94">
        <v>612475</v>
      </c>
      <c r="D52" s="94">
        <v>550400</v>
      </c>
      <c r="E52" s="92">
        <v>0.11278161337209303</v>
      </c>
      <c r="F52" s="89"/>
      <c r="G52" s="94">
        <v>11</v>
      </c>
      <c r="H52" s="94">
        <v>179206</v>
      </c>
      <c r="I52" s="94">
        <v>137600</v>
      </c>
      <c r="J52" s="92">
        <v>0.30236918604651164</v>
      </c>
      <c r="K52" s="89"/>
      <c r="L52" s="94">
        <v>11</v>
      </c>
      <c r="M52" s="94">
        <v>845600</v>
      </c>
      <c r="N52" s="94">
        <v>605920</v>
      </c>
      <c r="O52" s="92">
        <v>0.39556377079482441</v>
      </c>
      <c r="P52" s="89"/>
      <c r="Q52" s="94">
        <v>11</v>
      </c>
      <c r="R52" s="94">
        <v>753750</v>
      </c>
      <c r="S52" s="94">
        <v>692480</v>
      </c>
      <c r="T52" s="92">
        <v>8.8479089648798526E-2</v>
      </c>
    </row>
    <row r="53" spans="2:20" x14ac:dyDescent="0.25">
      <c r="B53" s="94">
        <v>12</v>
      </c>
      <c r="C53" s="94">
        <v>468373</v>
      </c>
      <c r="D53" s="94">
        <v>550400</v>
      </c>
      <c r="E53" s="92">
        <v>-0.14903161337209303</v>
      </c>
      <c r="F53" s="89"/>
      <c r="G53" s="94">
        <v>12</v>
      </c>
      <c r="H53" s="94">
        <v>139296</v>
      </c>
      <c r="I53" s="94">
        <v>137600</v>
      </c>
      <c r="J53" s="92">
        <v>1.2325581395348837E-2</v>
      </c>
      <c r="K53" s="89"/>
      <c r="L53" s="94">
        <v>12</v>
      </c>
      <c r="M53" s="94">
        <v>659743</v>
      </c>
      <c r="N53" s="94">
        <v>605920</v>
      </c>
      <c r="O53" s="92">
        <v>8.8828558225508322E-2</v>
      </c>
      <c r="P53" s="89"/>
      <c r="Q53" s="94">
        <v>12</v>
      </c>
      <c r="R53" s="94">
        <v>600879</v>
      </c>
      <c r="S53" s="94">
        <v>692480</v>
      </c>
      <c r="T53" s="92">
        <v>-0.13227963262476894</v>
      </c>
    </row>
    <row r="54" spans="2:20" x14ac:dyDescent="0.25">
      <c r="B54" s="94">
        <v>13</v>
      </c>
      <c r="C54" s="94">
        <v>628731</v>
      </c>
      <c r="D54" s="94">
        <v>550400</v>
      </c>
      <c r="E54" s="92">
        <v>0.14231649709302324</v>
      </c>
      <c r="F54" s="89"/>
      <c r="G54" s="94">
        <v>13</v>
      </c>
      <c r="H54" s="94">
        <v>182769</v>
      </c>
      <c r="I54" s="94">
        <v>137600</v>
      </c>
      <c r="J54" s="92">
        <v>0.32826308139534882</v>
      </c>
      <c r="K54" s="89"/>
      <c r="L54" s="94">
        <v>13</v>
      </c>
      <c r="M54" s="94">
        <v>899939</v>
      </c>
      <c r="N54" s="94">
        <v>605920</v>
      </c>
      <c r="O54" s="92">
        <v>0.4852439265909691</v>
      </c>
      <c r="P54" s="89"/>
      <c r="Q54" s="94">
        <v>13</v>
      </c>
      <c r="R54" s="94">
        <v>809918</v>
      </c>
      <c r="S54" s="94">
        <v>692480</v>
      </c>
      <c r="T54" s="92">
        <v>0.1695904574861368</v>
      </c>
    </row>
    <row r="55" spans="2:20" x14ac:dyDescent="0.25">
      <c r="B55" s="94">
        <v>14</v>
      </c>
      <c r="C55" s="94">
        <v>637184</v>
      </c>
      <c r="D55" s="94">
        <v>550400</v>
      </c>
      <c r="E55" s="92">
        <v>0.15767441860465117</v>
      </c>
      <c r="F55" s="89"/>
      <c r="G55" s="94">
        <v>14</v>
      </c>
      <c r="H55" s="94">
        <v>183949</v>
      </c>
      <c r="I55" s="94">
        <v>137600</v>
      </c>
      <c r="J55" s="92">
        <v>0.33683866279069768</v>
      </c>
      <c r="K55" s="89"/>
      <c r="L55" s="94">
        <v>14</v>
      </c>
      <c r="M55" s="94">
        <v>887579</v>
      </c>
      <c r="N55" s="94">
        <v>605920</v>
      </c>
      <c r="O55" s="92">
        <v>0.46484519408502772</v>
      </c>
      <c r="P55" s="89"/>
      <c r="Q55" s="94">
        <v>14</v>
      </c>
      <c r="R55" s="94">
        <v>804163</v>
      </c>
      <c r="S55" s="94">
        <v>692480</v>
      </c>
      <c r="T55" s="92">
        <v>0.16127974815157117</v>
      </c>
    </row>
    <row r="56" spans="2:20" x14ac:dyDescent="0.25">
      <c r="B56" s="94">
        <v>15</v>
      </c>
      <c r="C56" s="94">
        <v>491288</v>
      </c>
      <c r="D56" s="94">
        <v>550400</v>
      </c>
      <c r="E56" s="92">
        <v>-0.10739825581395349</v>
      </c>
      <c r="F56" s="89"/>
      <c r="G56" s="94">
        <v>15</v>
      </c>
      <c r="H56" s="94">
        <v>141052</v>
      </c>
      <c r="I56" s="94">
        <v>137600</v>
      </c>
      <c r="J56" s="92">
        <v>2.508720930232558E-2</v>
      </c>
      <c r="K56" s="89"/>
      <c r="L56" s="94">
        <v>15</v>
      </c>
      <c r="M56" s="94">
        <v>641061</v>
      </c>
      <c r="N56" s="94">
        <v>605920</v>
      </c>
      <c r="O56" s="92">
        <v>5.799610509638236E-2</v>
      </c>
      <c r="P56" s="89"/>
      <c r="Q56" s="94">
        <v>15</v>
      </c>
      <c r="R56" s="94">
        <v>594242</v>
      </c>
      <c r="S56" s="94">
        <v>692480</v>
      </c>
      <c r="T56" s="92">
        <v>-0.14186402495378928</v>
      </c>
    </row>
    <row r="57" spans="2:20" x14ac:dyDescent="0.25">
      <c r="B57" s="94">
        <v>16</v>
      </c>
      <c r="C57" s="94">
        <v>621349</v>
      </c>
      <c r="D57" s="94">
        <v>550400</v>
      </c>
      <c r="E57" s="92">
        <v>0.1289044331395349</v>
      </c>
      <c r="F57" s="89"/>
      <c r="G57" s="94">
        <v>16</v>
      </c>
      <c r="H57" s="94">
        <v>180221</v>
      </c>
      <c r="I57" s="94">
        <v>137600</v>
      </c>
      <c r="J57" s="92">
        <v>0.30974563953488371</v>
      </c>
      <c r="K57" s="89"/>
      <c r="L57" s="94">
        <v>16</v>
      </c>
      <c r="M57" s="94">
        <v>887237</v>
      </c>
      <c r="N57" s="94">
        <v>605920</v>
      </c>
      <c r="O57" s="92">
        <v>0.4642807631370478</v>
      </c>
      <c r="P57" s="89"/>
      <c r="Q57" s="94">
        <v>16</v>
      </c>
      <c r="R57" s="94">
        <v>800601</v>
      </c>
      <c r="S57" s="94">
        <v>692480</v>
      </c>
      <c r="T57" s="92">
        <v>0.15613591728280962</v>
      </c>
    </row>
    <row r="58" spans="2:20" x14ac:dyDescent="0.25">
      <c r="B58" s="94">
        <v>17</v>
      </c>
      <c r="C58" s="94">
        <v>626874</v>
      </c>
      <c r="D58" s="94">
        <v>550400</v>
      </c>
      <c r="E58" s="92">
        <v>0.13894258720930233</v>
      </c>
      <c r="F58" s="89"/>
      <c r="G58" s="94">
        <v>17</v>
      </c>
      <c r="H58" s="94">
        <v>182038</v>
      </c>
      <c r="I58" s="94">
        <v>137600</v>
      </c>
      <c r="J58" s="92">
        <v>0.32295058139534882</v>
      </c>
      <c r="K58" s="89"/>
      <c r="L58" s="94">
        <v>17</v>
      </c>
      <c r="M58" s="94">
        <v>895729</v>
      </c>
      <c r="N58" s="94">
        <v>605920</v>
      </c>
      <c r="O58" s="92">
        <v>0.47829581462899395</v>
      </c>
      <c r="P58" s="89"/>
      <c r="Q58" s="94">
        <v>17</v>
      </c>
      <c r="R58" s="94">
        <v>808509</v>
      </c>
      <c r="S58" s="94">
        <v>692480</v>
      </c>
      <c r="T58" s="92">
        <v>0.16755574168207024</v>
      </c>
    </row>
    <row r="59" spans="2:20" x14ac:dyDescent="0.25">
      <c r="B59" s="94">
        <v>18</v>
      </c>
      <c r="C59" s="94">
        <v>0</v>
      </c>
      <c r="D59" s="94">
        <v>550400</v>
      </c>
      <c r="E59" s="92">
        <v>-1</v>
      </c>
      <c r="F59" s="89"/>
      <c r="G59" s="94">
        <v>18</v>
      </c>
      <c r="H59" s="94">
        <v>0</v>
      </c>
      <c r="I59" s="94">
        <v>137600</v>
      </c>
      <c r="J59" s="92">
        <v>-1</v>
      </c>
      <c r="K59" s="89"/>
      <c r="L59" s="94">
        <v>18</v>
      </c>
      <c r="M59" s="94">
        <v>0</v>
      </c>
      <c r="N59" s="94">
        <v>605920</v>
      </c>
      <c r="O59" s="92">
        <v>-1</v>
      </c>
      <c r="P59" s="89"/>
      <c r="Q59" s="94">
        <v>18</v>
      </c>
      <c r="R59" s="94">
        <v>0</v>
      </c>
      <c r="S59" s="94">
        <v>692480</v>
      </c>
      <c r="T59" s="92">
        <v>-1</v>
      </c>
    </row>
    <row r="60" spans="2:20" x14ac:dyDescent="0.25">
      <c r="B60" s="94">
        <v>19</v>
      </c>
      <c r="C60" s="94">
        <v>607630</v>
      </c>
      <c r="D60" s="94">
        <v>550400</v>
      </c>
      <c r="E60" s="92">
        <v>0.10397892441860465</v>
      </c>
      <c r="F60" s="89"/>
      <c r="G60" s="94">
        <v>19</v>
      </c>
      <c r="H60" s="94">
        <v>141434</v>
      </c>
      <c r="I60" s="94">
        <v>137600</v>
      </c>
      <c r="J60" s="92">
        <v>2.7863372093023257E-2</v>
      </c>
      <c r="K60" s="89"/>
      <c r="L60" s="94">
        <v>19</v>
      </c>
      <c r="M60" s="94">
        <v>662553</v>
      </c>
      <c r="N60" s="94">
        <v>605920</v>
      </c>
      <c r="O60" s="92">
        <v>9.3466134143121202E-2</v>
      </c>
      <c r="P60" s="89"/>
      <c r="Q60" s="94">
        <v>19</v>
      </c>
      <c r="R60" s="94">
        <v>676782</v>
      </c>
      <c r="S60" s="94">
        <v>692480</v>
      </c>
      <c r="T60" s="92">
        <v>-2.2669246765249538E-2</v>
      </c>
    </row>
    <row r="61" spans="2:20" x14ac:dyDescent="0.25">
      <c r="B61" s="94">
        <v>20</v>
      </c>
      <c r="C61" s="94">
        <v>535927</v>
      </c>
      <c r="D61" s="94">
        <v>550400</v>
      </c>
      <c r="E61" s="92">
        <v>-2.6295421511627906E-2</v>
      </c>
      <c r="F61" s="89"/>
      <c r="G61" s="94">
        <v>20</v>
      </c>
      <c r="H61" s="94">
        <v>154541</v>
      </c>
      <c r="I61" s="94">
        <v>137600</v>
      </c>
      <c r="J61" s="92">
        <v>0.12311773255813953</v>
      </c>
      <c r="K61" s="89"/>
      <c r="L61" s="94">
        <v>20</v>
      </c>
      <c r="M61" s="94">
        <v>721607</v>
      </c>
      <c r="N61" s="94">
        <v>605920</v>
      </c>
      <c r="O61" s="92">
        <v>0.19092784526010034</v>
      </c>
      <c r="P61" s="89"/>
      <c r="Q61" s="94">
        <v>20</v>
      </c>
      <c r="R61" s="94">
        <v>737352</v>
      </c>
      <c r="S61" s="94">
        <v>692480</v>
      </c>
      <c r="T61" s="92">
        <v>6.4798983364140486E-2</v>
      </c>
    </row>
    <row r="62" spans="2:20" x14ac:dyDescent="0.25">
      <c r="B62" s="94">
        <v>21</v>
      </c>
      <c r="C62" s="94">
        <v>608187</v>
      </c>
      <c r="D62" s="94">
        <v>550400</v>
      </c>
      <c r="E62" s="92">
        <v>0.10499091569767442</v>
      </c>
      <c r="F62" s="89"/>
      <c r="G62" s="94">
        <v>21</v>
      </c>
      <c r="H62" s="94">
        <v>176679</v>
      </c>
      <c r="I62" s="94">
        <v>137600</v>
      </c>
      <c r="J62" s="92">
        <v>0.28400436046511629</v>
      </c>
      <c r="K62" s="89"/>
      <c r="L62" s="94">
        <v>21</v>
      </c>
      <c r="M62" s="94">
        <v>869819</v>
      </c>
      <c r="N62" s="94">
        <v>605920</v>
      </c>
      <c r="O62" s="92">
        <v>0.43553439397940324</v>
      </c>
      <c r="P62" s="89"/>
      <c r="Q62" s="94">
        <v>21</v>
      </c>
      <c r="R62" s="94">
        <v>893166</v>
      </c>
      <c r="S62" s="94">
        <v>692480</v>
      </c>
      <c r="T62" s="92">
        <v>0.28980764787430685</v>
      </c>
    </row>
    <row r="63" spans="2:20" x14ac:dyDescent="0.25">
      <c r="B63" s="94">
        <v>22</v>
      </c>
      <c r="C63" s="94">
        <v>571997</v>
      </c>
      <c r="D63" s="94">
        <v>550400</v>
      </c>
      <c r="E63" s="92">
        <v>3.9238735465116276E-2</v>
      </c>
      <c r="F63" s="89"/>
      <c r="G63" s="94">
        <v>22</v>
      </c>
      <c r="H63" s="94">
        <v>168014</v>
      </c>
      <c r="I63" s="94">
        <v>137600</v>
      </c>
      <c r="J63" s="92">
        <v>0.22103197674418604</v>
      </c>
      <c r="K63" s="89"/>
      <c r="L63" s="94">
        <v>22</v>
      </c>
      <c r="M63" s="94">
        <v>833244</v>
      </c>
      <c r="N63" s="94">
        <v>605920</v>
      </c>
      <c r="O63" s="92">
        <v>0.37517163982043833</v>
      </c>
      <c r="P63" s="89"/>
      <c r="Q63" s="94">
        <v>22</v>
      </c>
      <c r="R63" s="94">
        <v>856067</v>
      </c>
      <c r="S63" s="94">
        <v>692480</v>
      </c>
      <c r="T63" s="92">
        <v>0.23623353743068393</v>
      </c>
    </row>
    <row r="64" spans="2:20" x14ac:dyDescent="0.25">
      <c r="B64" s="94">
        <v>23</v>
      </c>
      <c r="C64" s="94">
        <v>623339</v>
      </c>
      <c r="D64" s="94">
        <v>550400</v>
      </c>
      <c r="E64" s="92">
        <v>0.13251998546511629</v>
      </c>
      <c r="F64" s="89"/>
      <c r="G64" s="94">
        <v>23</v>
      </c>
      <c r="H64" s="94">
        <v>177744</v>
      </c>
      <c r="I64" s="94">
        <v>137600</v>
      </c>
      <c r="J64" s="92">
        <v>0.29174418604651164</v>
      </c>
      <c r="K64" s="89"/>
      <c r="L64" s="94">
        <v>23</v>
      </c>
      <c r="M64" s="94">
        <v>859441</v>
      </c>
      <c r="N64" s="94">
        <v>605920</v>
      </c>
      <c r="O64" s="92">
        <v>0.4184067203591233</v>
      </c>
      <c r="P64" s="89"/>
      <c r="Q64" s="94">
        <v>23</v>
      </c>
      <c r="R64" s="94">
        <v>887372</v>
      </c>
      <c r="S64" s="94">
        <v>692480</v>
      </c>
      <c r="T64" s="92">
        <v>0.28144061922365987</v>
      </c>
    </row>
    <row r="65" spans="2:20" x14ac:dyDescent="0.25">
      <c r="B65" s="94">
        <v>24</v>
      </c>
      <c r="C65" s="94">
        <v>617439</v>
      </c>
      <c r="D65" s="94">
        <v>550400</v>
      </c>
      <c r="E65" s="92">
        <v>0.12180050872093023</v>
      </c>
      <c r="F65" s="89"/>
      <c r="G65" s="94">
        <v>24</v>
      </c>
      <c r="H65" s="94">
        <v>179988</v>
      </c>
      <c r="I65" s="94">
        <v>137600</v>
      </c>
      <c r="J65" s="92">
        <v>0.30805232558139534</v>
      </c>
      <c r="K65" s="89"/>
      <c r="L65" s="94">
        <v>24</v>
      </c>
      <c r="M65" s="94">
        <v>889369</v>
      </c>
      <c r="N65" s="94">
        <v>605920</v>
      </c>
      <c r="O65" s="92">
        <v>0.46779937945603378</v>
      </c>
      <c r="P65" s="89"/>
      <c r="Q65" s="94">
        <v>24</v>
      </c>
      <c r="R65" s="94">
        <v>914569</v>
      </c>
      <c r="S65" s="94">
        <v>692480</v>
      </c>
      <c r="T65" s="92">
        <v>0.32071539972273566</v>
      </c>
    </row>
    <row r="66" spans="2:20" x14ac:dyDescent="0.25">
      <c r="B66" s="94">
        <v>25</v>
      </c>
      <c r="C66" s="94">
        <v>591706</v>
      </c>
      <c r="D66" s="94">
        <v>550400</v>
      </c>
      <c r="E66" s="92">
        <v>7.5047238372093025E-2</v>
      </c>
      <c r="F66" s="89"/>
      <c r="G66" s="94">
        <v>25</v>
      </c>
      <c r="H66" s="94">
        <v>170636</v>
      </c>
      <c r="I66" s="94">
        <v>137600</v>
      </c>
      <c r="J66" s="92">
        <v>0.24008720930232558</v>
      </c>
      <c r="K66" s="89"/>
      <c r="L66" s="94">
        <v>25</v>
      </c>
      <c r="M66" s="94">
        <v>832590</v>
      </c>
      <c r="N66" s="94">
        <v>605920</v>
      </c>
      <c r="O66" s="92">
        <v>0.37409228941114336</v>
      </c>
      <c r="P66" s="89"/>
      <c r="Q66" s="94">
        <v>25</v>
      </c>
      <c r="R66" s="94">
        <v>859495</v>
      </c>
      <c r="S66" s="94">
        <v>692480</v>
      </c>
      <c r="T66" s="92">
        <v>0.24118386090573013</v>
      </c>
    </row>
    <row r="67" spans="2:20" x14ac:dyDescent="0.25">
      <c r="B67" s="94">
        <v>26</v>
      </c>
      <c r="C67" s="94">
        <v>491658</v>
      </c>
      <c r="D67" s="94">
        <v>550400</v>
      </c>
      <c r="E67" s="92">
        <v>-0.10672601744186047</v>
      </c>
      <c r="F67" s="89"/>
      <c r="G67" s="94">
        <v>26</v>
      </c>
      <c r="H67" s="94">
        <v>147167</v>
      </c>
      <c r="I67" s="94">
        <v>137600</v>
      </c>
      <c r="J67" s="92">
        <v>6.9527616279069768E-2</v>
      </c>
      <c r="K67" s="89"/>
      <c r="L67" s="94">
        <v>26</v>
      </c>
      <c r="M67" s="94">
        <v>730744</v>
      </c>
      <c r="N67" s="94">
        <v>605920</v>
      </c>
      <c r="O67" s="92">
        <v>0.20600739371534196</v>
      </c>
      <c r="P67" s="89"/>
      <c r="Q67" s="94">
        <v>26</v>
      </c>
      <c r="R67" s="94">
        <v>765465</v>
      </c>
      <c r="S67" s="94">
        <v>692480</v>
      </c>
      <c r="T67" s="92">
        <v>0.10539654574861368</v>
      </c>
    </row>
    <row r="68" spans="2:20" x14ac:dyDescent="0.25">
      <c r="B68" s="94">
        <v>27</v>
      </c>
      <c r="C68" s="94">
        <v>630872</v>
      </c>
      <c r="D68" s="94">
        <v>550400</v>
      </c>
      <c r="E68" s="92">
        <v>0.1462063953488372</v>
      </c>
      <c r="F68" s="89"/>
      <c r="G68" s="94">
        <v>27</v>
      </c>
      <c r="H68" s="94">
        <v>182366</v>
      </c>
      <c r="I68" s="94">
        <v>137600</v>
      </c>
      <c r="J68" s="92">
        <v>0.32533430232558141</v>
      </c>
      <c r="K68" s="89"/>
      <c r="L68" s="94">
        <v>27</v>
      </c>
      <c r="M68" s="94">
        <v>878877</v>
      </c>
      <c r="N68" s="94">
        <v>605920</v>
      </c>
      <c r="O68" s="92">
        <v>0.45048356218642727</v>
      </c>
      <c r="P68" s="89"/>
      <c r="Q68" s="94">
        <v>27</v>
      </c>
      <c r="R68" s="94">
        <v>916768</v>
      </c>
      <c r="S68" s="94">
        <v>692480</v>
      </c>
      <c r="T68" s="92">
        <v>0.32389094269870611</v>
      </c>
    </row>
    <row r="69" spans="2:20" x14ac:dyDescent="0.25">
      <c r="B69" s="94">
        <v>28</v>
      </c>
      <c r="C69" s="94">
        <v>410057</v>
      </c>
      <c r="D69" s="94">
        <v>550400</v>
      </c>
      <c r="E69" s="92">
        <v>-0.25498364825581393</v>
      </c>
      <c r="F69" s="89"/>
      <c r="G69" s="94">
        <v>28</v>
      </c>
      <c r="H69" s="94">
        <v>118853</v>
      </c>
      <c r="I69" s="94">
        <v>137600</v>
      </c>
      <c r="J69" s="92">
        <v>-0.13624273255813954</v>
      </c>
      <c r="K69" s="89"/>
      <c r="L69" s="94">
        <v>28</v>
      </c>
      <c r="M69" s="94">
        <v>530565</v>
      </c>
      <c r="N69" s="94">
        <v>605920</v>
      </c>
      <c r="O69" s="92">
        <v>-0.12436460258780037</v>
      </c>
      <c r="P69" s="89"/>
      <c r="Q69" s="94">
        <v>28</v>
      </c>
      <c r="R69" s="94">
        <v>577555</v>
      </c>
      <c r="S69" s="94">
        <v>692480</v>
      </c>
      <c r="T69" s="92">
        <v>-0.16596147181146026</v>
      </c>
    </row>
    <row r="70" spans="2:20" x14ac:dyDescent="0.25">
      <c r="B70" s="94">
        <v>29</v>
      </c>
      <c r="C70" s="94">
        <v>530776</v>
      </c>
      <c r="D70" s="94">
        <v>550400</v>
      </c>
      <c r="E70" s="92">
        <v>-3.5654069767441864E-2</v>
      </c>
      <c r="F70" s="89"/>
      <c r="G70" s="94">
        <v>29</v>
      </c>
      <c r="H70" s="94">
        <v>151862</v>
      </c>
      <c r="I70" s="94">
        <v>137600</v>
      </c>
      <c r="J70" s="92">
        <v>0.10364825581395348</v>
      </c>
      <c r="K70" s="89"/>
      <c r="L70" s="94">
        <v>29</v>
      </c>
      <c r="M70" s="94">
        <v>713115</v>
      </c>
      <c r="N70" s="94">
        <v>605920</v>
      </c>
      <c r="O70" s="92">
        <v>0.17691279376815422</v>
      </c>
      <c r="P70" s="89"/>
      <c r="Q70" s="94">
        <v>29</v>
      </c>
      <c r="R70" s="94">
        <v>743224</v>
      </c>
      <c r="S70" s="94">
        <v>692480</v>
      </c>
      <c r="T70" s="92">
        <v>7.3278650646950091E-2</v>
      </c>
    </row>
    <row r="71" spans="2:20" x14ac:dyDescent="0.25">
      <c r="B71" s="94">
        <v>30</v>
      </c>
      <c r="C71" s="94">
        <v>609263</v>
      </c>
      <c r="D71" s="94">
        <v>550400</v>
      </c>
      <c r="E71" s="92">
        <v>0.10694585755813954</v>
      </c>
      <c r="F71" s="89"/>
      <c r="G71" s="94">
        <v>30</v>
      </c>
      <c r="H71" s="94">
        <v>175836</v>
      </c>
      <c r="I71" s="94">
        <v>137600</v>
      </c>
      <c r="J71" s="92">
        <v>0.27787790697674419</v>
      </c>
      <c r="K71" s="89"/>
      <c r="L71" s="94">
        <v>30</v>
      </c>
      <c r="M71" s="94">
        <v>854566</v>
      </c>
      <c r="N71" s="94">
        <v>605920</v>
      </c>
      <c r="O71" s="92">
        <v>0.41036110377607604</v>
      </c>
      <c r="P71" s="89"/>
      <c r="Q71" s="94">
        <v>30</v>
      </c>
      <c r="R71" s="94">
        <v>883870</v>
      </c>
      <c r="S71" s="94">
        <v>692480</v>
      </c>
      <c r="T71" s="92">
        <v>0.27638343345656191</v>
      </c>
    </row>
    <row r="76" spans="2:20" x14ac:dyDescent="0.25">
      <c r="B76" s="89"/>
      <c r="C76" s="90" t="s">
        <v>52</v>
      </c>
      <c r="D76" s="90" t="s">
        <v>50</v>
      </c>
      <c r="E76" s="12" t="s">
        <v>67</v>
      </c>
      <c r="F76" s="12"/>
      <c r="G76" s="89"/>
      <c r="H76" s="90" t="s">
        <v>52</v>
      </c>
      <c r="I76" s="90" t="s">
        <v>50</v>
      </c>
      <c r="J76" s="12" t="s">
        <v>68</v>
      </c>
      <c r="K76" s="12"/>
      <c r="L76" s="89"/>
      <c r="M76" s="90" t="s">
        <v>52</v>
      </c>
      <c r="N76" s="90" t="s">
        <v>50</v>
      </c>
      <c r="O76" s="12" t="s">
        <v>69</v>
      </c>
      <c r="P76" s="12"/>
      <c r="Q76" s="89"/>
      <c r="R76" s="89" t="s">
        <v>2</v>
      </c>
      <c r="S76" s="89" t="s">
        <v>70</v>
      </c>
      <c r="T76" s="89"/>
    </row>
    <row r="77" spans="2:20" x14ac:dyDescent="0.25">
      <c r="B77" s="89"/>
      <c r="C77" s="90" t="s">
        <v>54</v>
      </c>
      <c r="D77" s="94" t="s">
        <v>58</v>
      </c>
      <c r="E77" s="90" t="s">
        <v>56</v>
      </c>
      <c r="F77" s="94" t="s">
        <v>57</v>
      </c>
      <c r="G77" s="89"/>
      <c r="H77" s="90" t="s">
        <v>54</v>
      </c>
      <c r="I77" s="94" t="s">
        <v>58</v>
      </c>
      <c r="J77" s="90" t="s">
        <v>56</v>
      </c>
      <c r="K77" s="94" t="s">
        <v>57</v>
      </c>
      <c r="L77" s="89"/>
      <c r="M77" s="90" t="s">
        <v>54</v>
      </c>
      <c r="N77" s="94" t="s">
        <v>58</v>
      </c>
      <c r="O77" s="90" t="s">
        <v>56</v>
      </c>
      <c r="P77" s="94" t="s">
        <v>57</v>
      </c>
      <c r="Q77" s="89"/>
      <c r="R77" s="113" t="s">
        <v>10</v>
      </c>
      <c r="S77" s="91">
        <v>7411.4939999999997</v>
      </c>
      <c r="T77" s="89"/>
    </row>
    <row r="78" spans="2:20" x14ac:dyDescent="0.25">
      <c r="B78" s="89"/>
      <c r="C78" s="94" t="s">
        <v>72</v>
      </c>
      <c r="D78" s="94" t="s">
        <v>73</v>
      </c>
      <c r="E78" s="90" t="s">
        <v>74</v>
      </c>
      <c r="F78" s="94" t="s">
        <v>75</v>
      </c>
      <c r="G78" s="90"/>
      <c r="H78" s="94" t="s">
        <v>72</v>
      </c>
      <c r="I78" s="94" t="s">
        <v>73</v>
      </c>
      <c r="J78" s="90" t="s">
        <v>74</v>
      </c>
      <c r="K78" s="94" t="s">
        <v>75</v>
      </c>
      <c r="L78" s="89"/>
      <c r="M78" s="94" t="s">
        <v>72</v>
      </c>
      <c r="N78" s="94" t="s">
        <v>73</v>
      </c>
      <c r="O78" s="90" t="s">
        <v>74</v>
      </c>
      <c r="P78" s="94" t="s">
        <v>75</v>
      </c>
      <c r="Q78" s="89"/>
      <c r="R78" s="113" t="s">
        <v>11</v>
      </c>
      <c r="S78" s="91">
        <v>6946.9129999999996</v>
      </c>
      <c r="T78" s="89"/>
    </row>
    <row r="79" spans="2:20" x14ac:dyDescent="0.25">
      <c r="B79" s="89"/>
      <c r="C79" s="97">
        <v>43983</v>
      </c>
      <c r="D79" s="91">
        <v>1</v>
      </c>
      <c r="E79" s="89"/>
      <c r="F79" s="96">
        <v>848.05</v>
      </c>
      <c r="G79" s="89"/>
      <c r="H79" s="93">
        <v>43983</v>
      </c>
      <c r="I79" s="91">
        <v>1</v>
      </c>
      <c r="J79" s="89"/>
      <c r="K79" s="94">
        <v>213.15</v>
      </c>
      <c r="L79" s="89"/>
      <c r="M79" s="97">
        <v>43983</v>
      </c>
      <c r="N79" s="91">
        <v>1</v>
      </c>
      <c r="O79" s="89"/>
      <c r="P79" s="96">
        <v>210.875</v>
      </c>
      <c r="Q79" s="89"/>
      <c r="R79" s="113" t="s">
        <v>12</v>
      </c>
      <c r="S79" s="91">
        <v>9787.9089999999997</v>
      </c>
      <c r="T79" s="89"/>
    </row>
    <row r="80" spans="2:20" x14ac:dyDescent="0.25">
      <c r="B80" s="89"/>
      <c r="C80" s="97">
        <v>43984</v>
      </c>
      <c r="D80" s="91">
        <v>1</v>
      </c>
      <c r="E80" s="89"/>
      <c r="F80" s="96">
        <v>648.79999999998836</v>
      </c>
      <c r="G80" s="89"/>
      <c r="H80" s="93">
        <v>43984</v>
      </c>
      <c r="I80" s="91">
        <v>1</v>
      </c>
      <c r="J80" s="89"/>
      <c r="K80" s="94">
        <v>162.39999999999418</v>
      </c>
      <c r="L80" s="89"/>
      <c r="M80" s="97">
        <v>43984</v>
      </c>
      <c r="N80" s="91">
        <v>1</v>
      </c>
      <c r="O80" s="89"/>
      <c r="P80" s="96">
        <v>162</v>
      </c>
      <c r="Q80" s="89"/>
      <c r="R80" s="113" t="s">
        <v>13</v>
      </c>
      <c r="S80" s="91">
        <v>15601.191000000001</v>
      </c>
      <c r="T80" s="89"/>
    </row>
    <row r="81" spans="3:20" x14ac:dyDescent="0.25">
      <c r="C81" s="97">
        <v>43985</v>
      </c>
      <c r="D81" s="91">
        <v>1</v>
      </c>
      <c r="E81" s="89"/>
      <c r="F81" s="96">
        <v>938.40000000002328</v>
      </c>
      <c r="G81" s="89"/>
      <c r="H81" s="93">
        <v>43985</v>
      </c>
      <c r="I81" s="91">
        <v>1</v>
      </c>
      <c r="J81" s="89"/>
      <c r="K81" s="94">
        <v>235.10000000000582</v>
      </c>
      <c r="L81" s="89"/>
      <c r="M81" s="97">
        <v>43985</v>
      </c>
      <c r="N81" s="91">
        <v>1</v>
      </c>
      <c r="O81" s="89"/>
      <c r="P81" s="96">
        <v>234.10000000000582</v>
      </c>
      <c r="Q81" s="89"/>
      <c r="R81" s="113" t="s">
        <v>14</v>
      </c>
      <c r="S81" s="91">
        <v>28725.05</v>
      </c>
      <c r="T81" s="89"/>
    </row>
    <row r="82" spans="3:20" x14ac:dyDescent="0.25">
      <c r="C82" s="97">
        <v>43986</v>
      </c>
      <c r="D82" s="91">
        <v>1</v>
      </c>
      <c r="E82" s="89"/>
      <c r="F82" s="96">
        <v>678.20000000001164</v>
      </c>
      <c r="G82" s="89"/>
      <c r="H82" s="93">
        <v>43986</v>
      </c>
      <c r="I82" s="91">
        <v>1</v>
      </c>
      <c r="J82" s="89"/>
      <c r="K82" s="94">
        <v>169.10000000000582</v>
      </c>
      <c r="L82" s="89"/>
      <c r="M82" s="97">
        <v>43986</v>
      </c>
      <c r="N82" s="91">
        <v>1</v>
      </c>
      <c r="O82" s="89"/>
      <c r="P82" s="96">
        <v>170</v>
      </c>
      <c r="Q82" s="89"/>
      <c r="R82" s="113" t="s">
        <v>15</v>
      </c>
      <c r="S82" s="91">
        <v>4493.8519999999999</v>
      </c>
      <c r="T82" s="89"/>
    </row>
    <row r="83" spans="3:20" x14ac:dyDescent="0.25">
      <c r="C83" s="97">
        <v>43987</v>
      </c>
      <c r="D83" s="91">
        <v>1</v>
      </c>
      <c r="E83" s="89"/>
      <c r="F83" s="96">
        <v>519</v>
      </c>
      <c r="G83" s="89"/>
      <c r="H83" s="93">
        <v>43987</v>
      </c>
      <c r="I83" s="91">
        <v>1</v>
      </c>
      <c r="J83" s="89"/>
      <c r="K83" s="94">
        <v>131.5</v>
      </c>
      <c r="L83" s="89"/>
      <c r="M83" s="97">
        <v>43987</v>
      </c>
      <c r="N83" s="91">
        <v>1</v>
      </c>
      <c r="O83" s="89"/>
      <c r="P83" s="96">
        <v>128</v>
      </c>
      <c r="Q83" s="89"/>
      <c r="R83" s="113" t="s">
        <v>16</v>
      </c>
      <c r="S83" s="91">
        <v>6490.0860000000002</v>
      </c>
      <c r="T83" s="89"/>
    </row>
    <row r="84" spans="3:20" x14ac:dyDescent="0.25">
      <c r="C84" s="97">
        <v>43990</v>
      </c>
      <c r="D84" s="91">
        <v>3</v>
      </c>
      <c r="E84" s="89"/>
      <c r="F84" s="96">
        <v>2923.7999999999884</v>
      </c>
      <c r="G84" s="89"/>
      <c r="H84" s="93">
        <v>43990</v>
      </c>
      <c r="I84" s="91">
        <v>3</v>
      </c>
      <c r="J84" s="89"/>
      <c r="K84" s="94">
        <v>730.5</v>
      </c>
      <c r="L84" s="89"/>
      <c r="M84" s="97">
        <v>43990</v>
      </c>
      <c r="N84" s="91">
        <v>3</v>
      </c>
      <c r="O84" s="89"/>
      <c r="P84" s="96">
        <v>731.39999999999418</v>
      </c>
      <c r="Q84" s="89"/>
      <c r="R84" s="113" t="s">
        <v>17</v>
      </c>
      <c r="S84" s="91">
        <v>21561.674999999999</v>
      </c>
      <c r="T84" s="89"/>
    </row>
    <row r="85" spans="3:20" x14ac:dyDescent="0.25">
      <c r="C85" s="97">
        <v>43991</v>
      </c>
      <c r="D85" s="91">
        <v>1</v>
      </c>
      <c r="E85" s="89"/>
      <c r="F85" s="96">
        <v>1277.6000000000058</v>
      </c>
      <c r="G85" s="89"/>
      <c r="H85" s="93">
        <v>43991</v>
      </c>
      <c r="I85" s="91">
        <v>1</v>
      </c>
      <c r="J85" s="89"/>
      <c r="K85" s="94">
        <v>318.89999999999418</v>
      </c>
      <c r="L85" s="89"/>
      <c r="M85" s="97">
        <v>43991</v>
      </c>
      <c r="N85" s="91">
        <v>1</v>
      </c>
      <c r="O85" s="89"/>
      <c r="P85" s="96">
        <v>319.90000000000873</v>
      </c>
      <c r="Q85" s="89"/>
      <c r="R85" s="113" t="s">
        <v>18</v>
      </c>
      <c r="S85" s="91">
        <v>20776.206999999999</v>
      </c>
      <c r="T85" s="89"/>
    </row>
    <row r="86" spans="3:20" x14ac:dyDescent="0.25">
      <c r="C86" s="97">
        <v>43992</v>
      </c>
      <c r="D86" s="91">
        <v>1</v>
      </c>
      <c r="E86" s="89"/>
      <c r="F86" s="96">
        <v>1086</v>
      </c>
      <c r="G86" s="89"/>
      <c r="H86" s="93">
        <v>43992</v>
      </c>
      <c r="I86" s="91">
        <v>1</v>
      </c>
      <c r="J86" s="89"/>
      <c r="K86" s="94">
        <v>271.69999999999709</v>
      </c>
      <c r="L86" s="89"/>
      <c r="M86" s="97">
        <v>43992</v>
      </c>
      <c r="N86" s="91">
        <v>1</v>
      </c>
      <c r="O86" s="89"/>
      <c r="P86" s="96">
        <v>271.30000000000291</v>
      </c>
      <c r="Q86" s="89"/>
      <c r="R86" s="90"/>
      <c r="S86" s="91"/>
      <c r="T86" s="89"/>
    </row>
    <row r="87" spans="3:20" x14ac:dyDescent="0.25">
      <c r="C87" s="97">
        <v>43993</v>
      </c>
      <c r="D87" s="91">
        <v>1</v>
      </c>
      <c r="E87" s="89"/>
      <c r="F87" s="96">
        <v>1049.1999999999825</v>
      </c>
      <c r="G87" s="89"/>
      <c r="H87" s="93">
        <v>43993</v>
      </c>
      <c r="I87" s="91">
        <v>1</v>
      </c>
      <c r="J87" s="89"/>
      <c r="K87" s="94">
        <v>262.5</v>
      </c>
      <c r="L87" s="89"/>
      <c r="M87" s="97">
        <v>43993</v>
      </c>
      <c r="N87" s="91">
        <v>1</v>
      </c>
      <c r="O87" s="89"/>
      <c r="P87" s="96">
        <v>262.09999999999127</v>
      </c>
      <c r="Q87" s="89"/>
      <c r="R87" s="90"/>
      <c r="S87" s="89" t="s">
        <v>75</v>
      </c>
      <c r="T87" s="94" t="s">
        <v>78</v>
      </c>
    </row>
    <row r="88" spans="3:20" x14ac:dyDescent="0.25">
      <c r="C88" s="97">
        <v>43994</v>
      </c>
      <c r="D88" s="91">
        <v>1</v>
      </c>
      <c r="E88" s="89"/>
      <c r="F88" s="96">
        <v>825.39999999999418</v>
      </c>
      <c r="G88" s="89"/>
      <c r="H88" s="93">
        <v>43994</v>
      </c>
      <c r="I88" s="91">
        <v>1</v>
      </c>
      <c r="J88" s="89"/>
      <c r="K88" s="94">
        <v>206.5</v>
      </c>
      <c r="L88" s="89"/>
      <c r="M88" s="97">
        <v>43994</v>
      </c>
      <c r="N88" s="91">
        <v>1</v>
      </c>
      <c r="O88" s="89"/>
      <c r="P88" s="96">
        <v>206.19999999999709</v>
      </c>
      <c r="Q88" s="89"/>
      <c r="R88" s="90" t="s">
        <v>19</v>
      </c>
      <c r="S88" s="91">
        <v>121794.37699999999</v>
      </c>
      <c r="T88" s="98">
        <v>207050.44089999999</v>
      </c>
    </row>
    <row r="89" spans="3:20" x14ac:dyDescent="0.25">
      <c r="C89" s="97">
        <v>43997</v>
      </c>
      <c r="D89" s="91">
        <v>3</v>
      </c>
      <c r="E89" s="89"/>
      <c r="F89" s="96">
        <v>3014.6000000000058</v>
      </c>
      <c r="G89" s="89"/>
      <c r="H89" s="93">
        <v>43997</v>
      </c>
      <c r="I89" s="91">
        <v>3</v>
      </c>
      <c r="J89" s="89"/>
      <c r="K89" s="94">
        <v>754.19999999999709</v>
      </c>
      <c r="L89" s="89"/>
      <c r="M89" s="97">
        <v>43997</v>
      </c>
      <c r="N89" s="91">
        <v>3</v>
      </c>
      <c r="O89" s="89"/>
      <c r="P89" s="96">
        <v>753.10000000000582</v>
      </c>
      <c r="Q89" s="89"/>
      <c r="R89" s="90" t="s">
        <v>21</v>
      </c>
      <c r="S89" s="91">
        <v>103720</v>
      </c>
      <c r="T89" s="98">
        <v>176324</v>
      </c>
    </row>
    <row r="90" spans="3:20" x14ac:dyDescent="0.25">
      <c r="C90" s="97">
        <v>43999</v>
      </c>
      <c r="D90" s="91">
        <v>2</v>
      </c>
      <c r="E90" s="89"/>
      <c r="F90" s="96">
        <v>2143.6000000000058</v>
      </c>
      <c r="G90" s="89"/>
      <c r="H90" s="93">
        <v>43999</v>
      </c>
      <c r="I90" s="91">
        <v>2</v>
      </c>
      <c r="J90" s="89"/>
      <c r="K90" s="94">
        <v>536.10000000000582</v>
      </c>
      <c r="L90" s="89"/>
      <c r="M90" s="97">
        <v>43999</v>
      </c>
      <c r="N90" s="91">
        <v>2</v>
      </c>
      <c r="O90" s="89"/>
      <c r="P90" s="96">
        <v>535.69999999999709</v>
      </c>
      <c r="Q90" s="89"/>
      <c r="R90" s="90" t="s">
        <v>23</v>
      </c>
      <c r="S90" s="91">
        <v>18074.376999999993</v>
      </c>
      <c r="T90" s="98">
        <v>30726.440899999987</v>
      </c>
    </row>
    <row r="91" spans="3:20" x14ac:dyDescent="0.25">
      <c r="C91" s="97">
        <v>44000</v>
      </c>
      <c r="D91" s="91">
        <v>1</v>
      </c>
      <c r="E91" s="89"/>
      <c r="F91" s="96">
        <v>992.80000000001746</v>
      </c>
      <c r="G91" s="89"/>
      <c r="H91" s="93">
        <v>44000</v>
      </c>
      <c r="I91" s="91">
        <v>1</v>
      </c>
      <c r="J91" s="89"/>
      <c r="K91" s="94">
        <v>248.5</v>
      </c>
      <c r="L91" s="89"/>
      <c r="M91" s="97">
        <v>44000</v>
      </c>
      <c r="N91" s="91">
        <v>1</v>
      </c>
      <c r="O91" s="89"/>
      <c r="P91" s="96">
        <v>247.90000000000873</v>
      </c>
      <c r="Q91" s="89"/>
      <c r="R91" s="90"/>
      <c r="S91" s="99">
        <v>0.8515992491180443</v>
      </c>
      <c r="T91" s="100">
        <v>0.8515992491180443</v>
      </c>
    </row>
    <row r="92" spans="3:20" x14ac:dyDescent="0.25">
      <c r="C92" s="97">
        <v>44001</v>
      </c>
      <c r="D92" s="91">
        <v>1</v>
      </c>
      <c r="E92" s="89"/>
      <c r="F92" s="96">
        <v>1065.6000000000058</v>
      </c>
      <c r="G92" s="89"/>
      <c r="H92" s="93">
        <v>44001</v>
      </c>
      <c r="I92" s="91">
        <v>1</v>
      </c>
      <c r="J92" s="89"/>
      <c r="K92" s="94">
        <v>266.60000000000582</v>
      </c>
      <c r="L92" s="89"/>
      <c r="M92" s="97">
        <v>44001</v>
      </c>
      <c r="N92" s="91">
        <v>1</v>
      </c>
      <c r="O92" s="89"/>
      <c r="P92" s="96">
        <v>266.19999999999709</v>
      </c>
      <c r="Q92" s="89"/>
      <c r="R92" s="89"/>
      <c r="S92" s="89"/>
      <c r="T92" s="89"/>
    </row>
    <row r="93" spans="3:20" x14ac:dyDescent="0.25">
      <c r="C93" s="97">
        <v>44004</v>
      </c>
      <c r="D93" s="91">
        <v>3</v>
      </c>
      <c r="E93" s="89"/>
      <c r="F93" s="96">
        <v>2946.1999999999825</v>
      </c>
      <c r="G93" s="89"/>
      <c r="H93" s="93">
        <v>44004</v>
      </c>
      <c r="I93" s="91">
        <v>3</v>
      </c>
      <c r="J93" s="89"/>
      <c r="K93" s="94">
        <v>736.79999999998836</v>
      </c>
      <c r="L93" s="89"/>
      <c r="M93" s="97">
        <v>44004</v>
      </c>
      <c r="N93" s="91">
        <v>3</v>
      </c>
      <c r="O93" s="89"/>
      <c r="P93" s="96">
        <v>736.30000000000291</v>
      </c>
      <c r="Q93" s="89"/>
      <c r="R93" s="89"/>
      <c r="S93" s="89"/>
      <c r="T93" s="89"/>
    </row>
    <row r="94" spans="3:20" x14ac:dyDescent="0.25">
      <c r="C94" s="97">
        <v>44005</v>
      </c>
      <c r="D94" s="91">
        <v>1</v>
      </c>
      <c r="E94" s="89"/>
      <c r="F94" s="96">
        <v>1081.7999999999884</v>
      </c>
      <c r="G94" s="89"/>
      <c r="H94" s="93">
        <v>44005</v>
      </c>
      <c r="I94" s="91">
        <v>1</v>
      </c>
      <c r="J94" s="89"/>
      <c r="K94" s="94">
        <v>270.30000000000291</v>
      </c>
      <c r="L94" s="89"/>
      <c r="M94" s="97">
        <v>44005</v>
      </c>
      <c r="N94" s="91">
        <v>1</v>
      </c>
      <c r="O94" s="89"/>
      <c r="P94" s="96">
        <v>270.59999999999127</v>
      </c>
      <c r="Q94" s="89"/>
      <c r="R94" s="89"/>
      <c r="S94" s="89"/>
      <c r="T94" s="89"/>
    </row>
    <row r="95" spans="3:20" x14ac:dyDescent="0.25">
      <c r="C95" s="97">
        <v>44006</v>
      </c>
      <c r="D95" s="91">
        <v>1</v>
      </c>
      <c r="E95" s="89"/>
      <c r="F95" s="96">
        <v>1081.6000000000058</v>
      </c>
      <c r="G95" s="89"/>
      <c r="H95" s="93">
        <v>44006</v>
      </c>
      <c r="I95" s="91">
        <v>1</v>
      </c>
      <c r="J95" s="89"/>
      <c r="K95" s="94">
        <v>270.30000000000291</v>
      </c>
      <c r="L95" s="89"/>
      <c r="M95" s="97">
        <v>44006</v>
      </c>
      <c r="N95" s="91">
        <v>1</v>
      </c>
      <c r="O95" s="89"/>
      <c r="P95" s="96">
        <v>270.5</v>
      </c>
      <c r="Q95" s="89"/>
      <c r="R95" s="89"/>
      <c r="S95" s="89"/>
      <c r="T95" s="89"/>
    </row>
    <row r="96" spans="3:20" x14ac:dyDescent="0.25">
      <c r="C96" s="97">
        <v>44007</v>
      </c>
      <c r="D96" s="91">
        <v>1</v>
      </c>
      <c r="E96" s="89"/>
      <c r="F96" s="96">
        <v>994.20000000001164</v>
      </c>
      <c r="G96" s="89"/>
      <c r="H96" s="93">
        <v>44007</v>
      </c>
      <c r="I96" s="91">
        <v>1</v>
      </c>
      <c r="J96" s="89"/>
      <c r="K96" s="94">
        <v>254.69999999999709</v>
      </c>
      <c r="L96" s="89"/>
      <c r="M96" s="97">
        <v>44007</v>
      </c>
      <c r="N96" s="91">
        <v>1</v>
      </c>
      <c r="O96" s="89"/>
      <c r="P96" s="96">
        <v>242.40000000000873</v>
      </c>
      <c r="Q96" s="89"/>
      <c r="R96" s="89"/>
      <c r="S96" s="89"/>
      <c r="T96" s="89"/>
    </row>
    <row r="97" spans="3:16" x14ac:dyDescent="0.25">
      <c r="C97" s="97">
        <v>44008</v>
      </c>
      <c r="D97" s="91">
        <v>1</v>
      </c>
      <c r="E97" s="89"/>
      <c r="F97" s="96">
        <v>855</v>
      </c>
      <c r="G97" s="89"/>
      <c r="H97" s="93">
        <v>44008</v>
      </c>
      <c r="I97" s="91">
        <v>1</v>
      </c>
      <c r="J97" s="89"/>
      <c r="K97" s="94">
        <v>214.10000000000582</v>
      </c>
      <c r="L97" s="89"/>
      <c r="M97" s="97">
        <v>44008</v>
      </c>
      <c r="N97" s="91">
        <v>1</v>
      </c>
      <c r="O97" s="89"/>
      <c r="P97" s="96">
        <v>213.39999999999418</v>
      </c>
    </row>
    <row r="98" spans="3:16" x14ac:dyDescent="0.25">
      <c r="C98" s="97">
        <v>44012</v>
      </c>
      <c r="D98" s="91">
        <v>4</v>
      </c>
      <c r="E98" s="89"/>
      <c r="F98" s="96">
        <v>3755.1999999999825</v>
      </c>
      <c r="G98" s="89"/>
      <c r="H98" s="93">
        <v>44012</v>
      </c>
      <c r="I98" s="91">
        <v>4</v>
      </c>
      <c r="J98" s="89"/>
      <c r="K98" s="94">
        <v>938.69999999999709</v>
      </c>
      <c r="L98" s="89"/>
      <c r="M98" s="97">
        <v>44012</v>
      </c>
      <c r="N98" s="91">
        <v>4</v>
      </c>
      <c r="O98" s="89"/>
      <c r="P98" s="96">
        <v>938.89999999999418</v>
      </c>
    </row>
    <row r="99" spans="3:16" x14ac:dyDescent="0.25">
      <c r="C99" s="97"/>
      <c r="D99" s="91"/>
      <c r="E99" s="89"/>
      <c r="F99" s="89"/>
      <c r="G99" s="89"/>
      <c r="H99" s="97"/>
      <c r="I99" s="91"/>
      <c r="J99" s="89"/>
      <c r="K99" s="89"/>
      <c r="L99" s="89"/>
      <c r="M99" s="97"/>
      <c r="N99" s="91"/>
      <c r="O99" s="89"/>
      <c r="P99" s="89"/>
    </row>
    <row r="100" spans="3:16" x14ac:dyDescent="0.25">
      <c r="C100" s="89"/>
      <c r="D100" s="91">
        <v>30</v>
      </c>
      <c r="E100" s="89"/>
      <c r="F100" s="91">
        <v>28725.05</v>
      </c>
      <c r="G100" s="89"/>
      <c r="H100" s="89"/>
      <c r="I100" s="91">
        <v>30</v>
      </c>
      <c r="J100" s="89"/>
      <c r="K100" s="91">
        <v>7191.65</v>
      </c>
      <c r="L100" s="89"/>
      <c r="M100" s="89"/>
      <c r="N100" s="91">
        <v>30</v>
      </c>
      <c r="O100" s="89"/>
      <c r="P100" s="91">
        <v>7170.875</v>
      </c>
    </row>
  </sheetData>
  <mergeCells count="10">
    <mergeCell ref="E76:F76"/>
    <mergeCell ref="J76:K76"/>
    <mergeCell ref="O76:P76"/>
    <mergeCell ref="I4:J4"/>
    <mergeCell ref="N4:O4"/>
    <mergeCell ref="S4:T4"/>
    <mergeCell ref="D39:E39"/>
    <mergeCell ref="I39:J39"/>
    <mergeCell ref="N39:O39"/>
    <mergeCell ref="S39:T39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101"/>
  <sheetViews>
    <sheetView topLeftCell="A64" workbookViewId="0">
      <selection activeCell="R77" sqref="R77:R85"/>
    </sheetView>
  </sheetViews>
  <sheetFormatPr baseColWidth="10" defaultRowHeight="15" x14ac:dyDescent="0.25"/>
  <sheetData>
    <row r="4" spans="2:20" x14ac:dyDescent="0.25">
      <c r="B4" s="101" t="s">
        <v>10</v>
      </c>
      <c r="C4" s="102" t="s">
        <v>50</v>
      </c>
      <c r="D4" s="12" t="s">
        <v>51</v>
      </c>
      <c r="E4" s="12"/>
      <c r="F4" s="101"/>
      <c r="G4" s="102" t="s">
        <v>52</v>
      </c>
      <c r="H4" s="102" t="s">
        <v>50</v>
      </c>
      <c r="I4" s="12" t="s">
        <v>53</v>
      </c>
      <c r="J4" s="12"/>
      <c r="K4" s="101"/>
      <c r="L4" s="102" t="s">
        <v>52</v>
      </c>
      <c r="M4" s="102" t="s">
        <v>50</v>
      </c>
      <c r="N4" s="12" t="s">
        <v>51</v>
      </c>
      <c r="O4" s="12"/>
      <c r="P4" s="101"/>
      <c r="Q4" s="101" t="s">
        <v>16</v>
      </c>
      <c r="R4" s="102" t="s">
        <v>50</v>
      </c>
      <c r="S4" s="12" t="s">
        <v>51</v>
      </c>
      <c r="T4" s="12"/>
    </row>
    <row r="5" spans="2:20" x14ac:dyDescent="0.25">
      <c r="B5" s="102" t="s">
        <v>54</v>
      </c>
      <c r="C5" s="105" t="s">
        <v>55</v>
      </c>
      <c r="D5" s="102" t="s">
        <v>56</v>
      </c>
      <c r="E5" s="105" t="s">
        <v>57</v>
      </c>
      <c r="F5" s="101"/>
      <c r="G5" s="102" t="s">
        <v>54</v>
      </c>
      <c r="H5" s="105" t="s">
        <v>58</v>
      </c>
      <c r="I5" s="102" t="s">
        <v>56</v>
      </c>
      <c r="J5" s="105" t="s">
        <v>57</v>
      </c>
      <c r="K5" s="101"/>
      <c r="L5" s="102" t="s">
        <v>54</v>
      </c>
      <c r="M5" s="105" t="s">
        <v>58</v>
      </c>
      <c r="N5" s="102" t="s">
        <v>56</v>
      </c>
      <c r="O5" s="105" t="s">
        <v>57</v>
      </c>
      <c r="P5" s="101"/>
      <c r="Q5" s="102" t="s">
        <v>54</v>
      </c>
      <c r="R5" s="107" t="s">
        <v>59</v>
      </c>
      <c r="S5" s="102" t="s">
        <v>56</v>
      </c>
      <c r="T5" s="105" t="s">
        <v>57</v>
      </c>
    </row>
    <row r="6" spans="2:20" x14ac:dyDescent="0.25">
      <c r="B6" s="105" t="s">
        <v>8</v>
      </c>
      <c r="C6" s="105" t="s">
        <v>60</v>
      </c>
      <c r="D6" s="105" t="s">
        <v>61</v>
      </c>
      <c r="E6" s="105" t="s">
        <v>24</v>
      </c>
      <c r="F6" s="101"/>
      <c r="G6" s="105" t="s">
        <v>8</v>
      </c>
      <c r="H6" s="105" t="s">
        <v>60</v>
      </c>
      <c r="I6" s="105" t="s">
        <v>61</v>
      </c>
      <c r="J6" s="105" t="s">
        <v>24</v>
      </c>
      <c r="K6" s="101"/>
      <c r="L6" s="105" t="s">
        <v>8</v>
      </c>
      <c r="M6" s="105" t="s">
        <v>60</v>
      </c>
      <c r="N6" s="105" t="s">
        <v>61</v>
      </c>
      <c r="O6" s="105" t="s">
        <v>24</v>
      </c>
      <c r="P6" s="101"/>
      <c r="Q6" s="105" t="s">
        <v>8</v>
      </c>
      <c r="R6" s="105" t="s">
        <v>60</v>
      </c>
      <c r="S6" s="105" t="s">
        <v>61</v>
      </c>
      <c r="T6" s="105" t="s">
        <v>24</v>
      </c>
    </row>
    <row r="7" spans="2:20" x14ac:dyDescent="0.25">
      <c r="B7" s="105">
        <v>1</v>
      </c>
      <c r="C7" s="105">
        <v>290776</v>
      </c>
      <c r="D7" s="105">
        <v>223711</v>
      </c>
      <c r="E7" s="104">
        <v>0.29978409644586096</v>
      </c>
      <c r="F7" s="101"/>
      <c r="G7" s="105">
        <v>1</v>
      </c>
      <c r="H7" s="105">
        <v>273753</v>
      </c>
      <c r="I7" s="105">
        <v>255170</v>
      </c>
      <c r="J7" s="104">
        <v>7.2825959164478579E-2</v>
      </c>
      <c r="K7" s="101"/>
      <c r="L7" s="105">
        <v>1</v>
      </c>
      <c r="M7" s="105">
        <v>384434</v>
      </c>
      <c r="N7" s="105">
        <v>335566</v>
      </c>
      <c r="O7" s="104">
        <v>0.14562857977268256</v>
      </c>
      <c r="P7" s="101"/>
      <c r="Q7" s="105">
        <v>1</v>
      </c>
      <c r="R7" s="105">
        <v>254484</v>
      </c>
      <c r="S7" s="105">
        <v>251675</v>
      </c>
      <c r="T7" s="104">
        <v>1.1161219827158042E-2</v>
      </c>
    </row>
    <row r="8" spans="2:20" x14ac:dyDescent="0.25">
      <c r="B8" s="105">
        <v>2</v>
      </c>
      <c r="C8" s="105">
        <v>292854</v>
      </c>
      <c r="D8" s="105">
        <v>223711</v>
      </c>
      <c r="E8" s="104">
        <v>0.3090728663320087</v>
      </c>
      <c r="F8" s="101"/>
      <c r="G8" s="105">
        <v>2</v>
      </c>
      <c r="H8" s="105">
        <v>274999</v>
      </c>
      <c r="I8" s="105">
        <v>255170</v>
      </c>
      <c r="J8" s="104">
        <v>7.7708978328173375E-2</v>
      </c>
      <c r="K8" s="101"/>
      <c r="L8" s="105">
        <v>2</v>
      </c>
      <c r="M8" s="105">
        <v>387566</v>
      </c>
      <c r="N8" s="105">
        <v>335566</v>
      </c>
      <c r="O8" s="104">
        <v>0.15496206409469374</v>
      </c>
      <c r="P8" s="101"/>
      <c r="Q8" s="105">
        <v>2</v>
      </c>
      <c r="R8" s="105">
        <v>256245</v>
      </c>
      <c r="S8" s="105">
        <v>251675</v>
      </c>
      <c r="T8" s="104">
        <v>1.815833912784345E-2</v>
      </c>
    </row>
    <row r="9" spans="2:20" x14ac:dyDescent="0.25">
      <c r="B9" s="105">
        <v>3</v>
      </c>
      <c r="C9" s="105">
        <v>275200</v>
      </c>
      <c r="D9" s="105">
        <v>223711</v>
      </c>
      <c r="E9" s="104">
        <v>0.23015855277567934</v>
      </c>
      <c r="F9" s="101"/>
      <c r="G9" s="105">
        <v>3</v>
      </c>
      <c r="H9" s="105">
        <v>255967</v>
      </c>
      <c r="I9" s="105">
        <v>255170</v>
      </c>
      <c r="J9" s="104">
        <v>3.1234079241290119E-3</v>
      </c>
      <c r="K9" s="101"/>
      <c r="L9" s="105">
        <v>3</v>
      </c>
      <c r="M9" s="105">
        <v>364182</v>
      </c>
      <c r="N9" s="105">
        <v>335566</v>
      </c>
      <c r="O9" s="104">
        <v>8.5276815887187621E-2</v>
      </c>
      <c r="P9" s="101"/>
      <c r="Q9" s="105">
        <v>3</v>
      </c>
      <c r="R9" s="105">
        <v>240091</v>
      </c>
      <c r="S9" s="105">
        <v>251675</v>
      </c>
      <c r="T9" s="104">
        <v>-4.6027614979636436E-2</v>
      </c>
    </row>
    <row r="10" spans="2:20" x14ac:dyDescent="0.25">
      <c r="B10" s="105">
        <v>4</v>
      </c>
      <c r="C10" s="105">
        <v>270286</v>
      </c>
      <c r="D10" s="105">
        <v>223711</v>
      </c>
      <c r="E10" s="104">
        <v>0.20819271291979385</v>
      </c>
      <c r="F10" s="101"/>
      <c r="G10" s="105">
        <v>4</v>
      </c>
      <c r="H10" s="105">
        <v>247077</v>
      </c>
      <c r="I10" s="105">
        <v>255170</v>
      </c>
      <c r="J10" s="104">
        <v>-3.1716110828075399E-2</v>
      </c>
      <c r="K10" s="101"/>
      <c r="L10" s="105">
        <v>4</v>
      </c>
      <c r="M10" s="105">
        <v>355770</v>
      </c>
      <c r="N10" s="105">
        <v>335566</v>
      </c>
      <c r="O10" s="104">
        <v>6.0208721980176773E-2</v>
      </c>
      <c r="P10" s="101"/>
      <c r="Q10" s="105">
        <v>4</v>
      </c>
      <c r="R10" s="105">
        <v>235212</v>
      </c>
      <c r="S10" s="105">
        <v>251675</v>
      </c>
      <c r="T10" s="104">
        <v>-6.5413728022250914E-2</v>
      </c>
    </row>
    <row r="11" spans="2:20" x14ac:dyDescent="0.25">
      <c r="B11" s="105">
        <v>5</v>
      </c>
      <c r="C11" s="105">
        <v>291755</v>
      </c>
      <c r="D11" s="105">
        <v>223711</v>
      </c>
      <c r="E11" s="104">
        <v>0.30416027821609132</v>
      </c>
      <c r="F11" s="101"/>
      <c r="G11" s="105">
        <v>5</v>
      </c>
      <c r="H11" s="105">
        <v>273503</v>
      </c>
      <c r="I11" s="105">
        <v>255170</v>
      </c>
      <c r="J11" s="104">
        <v>7.1846220166947528E-2</v>
      </c>
      <c r="K11" s="101"/>
      <c r="L11" s="105">
        <v>5</v>
      </c>
      <c r="M11" s="105">
        <v>387012</v>
      </c>
      <c r="N11" s="105">
        <v>335566</v>
      </c>
      <c r="O11" s="104">
        <v>0.15331112210414644</v>
      </c>
      <c r="P11" s="101"/>
      <c r="Q11" s="105">
        <v>5</v>
      </c>
      <c r="R11" s="105">
        <v>255535</v>
      </c>
      <c r="S11" s="105">
        <v>251675</v>
      </c>
      <c r="T11" s="104">
        <v>1.5337240488725539E-2</v>
      </c>
    </row>
    <row r="12" spans="2:20" x14ac:dyDescent="0.25">
      <c r="B12" s="105">
        <v>6</v>
      </c>
      <c r="C12" s="105">
        <v>296600</v>
      </c>
      <c r="D12" s="105">
        <v>223711</v>
      </c>
      <c r="E12" s="104">
        <v>0.32581768442320674</v>
      </c>
      <c r="F12" s="101"/>
      <c r="G12" s="105">
        <v>6</v>
      </c>
      <c r="H12" s="105">
        <v>277418</v>
      </c>
      <c r="I12" s="105">
        <v>255170</v>
      </c>
      <c r="J12" s="104">
        <v>8.7188932868283886E-2</v>
      </c>
      <c r="K12" s="101"/>
      <c r="L12" s="105">
        <v>6</v>
      </c>
      <c r="M12" s="105">
        <v>391298</v>
      </c>
      <c r="N12" s="105">
        <v>335566</v>
      </c>
      <c r="O12" s="104">
        <v>0.16608357223318215</v>
      </c>
      <c r="P12" s="101"/>
      <c r="Q12" s="105">
        <v>6</v>
      </c>
      <c r="R12" s="105">
        <v>259674</v>
      </c>
      <c r="S12" s="105">
        <v>251675</v>
      </c>
      <c r="T12" s="104">
        <v>3.1783053541273469E-2</v>
      </c>
    </row>
    <row r="13" spans="2:20" x14ac:dyDescent="0.25">
      <c r="B13" s="105">
        <v>7</v>
      </c>
      <c r="C13" s="105">
        <v>246759</v>
      </c>
      <c r="D13" s="105">
        <v>223711</v>
      </c>
      <c r="E13" s="104">
        <v>0.10302577879496315</v>
      </c>
      <c r="F13" s="101"/>
      <c r="G13" s="105">
        <v>7</v>
      </c>
      <c r="H13" s="105">
        <v>227310</v>
      </c>
      <c r="I13" s="105">
        <v>255170</v>
      </c>
      <c r="J13" s="104">
        <v>-0.10918211388486107</v>
      </c>
      <c r="K13" s="101"/>
      <c r="L13" s="105">
        <v>7</v>
      </c>
      <c r="M13" s="105">
        <v>323099</v>
      </c>
      <c r="N13" s="105">
        <v>335566</v>
      </c>
      <c r="O13" s="104">
        <v>-3.7152154866702827E-2</v>
      </c>
      <c r="P13" s="101"/>
      <c r="Q13" s="105">
        <v>7</v>
      </c>
      <c r="R13" s="105">
        <v>215904</v>
      </c>
      <c r="S13" s="105">
        <v>251675</v>
      </c>
      <c r="T13" s="104">
        <v>-0.14213171749279827</v>
      </c>
    </row>
    <row r="14" spans="2:20" x14ac:dyDescent="0.25">
      <c r="B14" s="105">
        <v>8</v>
      </c>
      <c r="C14" s="105">
        <v>280757</v>
      </c>
      <c r="D14" s="105">
        <v>223711</v>
      </c>
      <c r="E14" s="104">
        <v>0.2549986366338714</v>
      </c>
      <c r="F14" s="101"/>
      <c r="G14" s="105">
        <v>8</v>
      </c>
      <c r="H14" s="105">
        <v>260812</v>
      </c>
      <c r="I14" s="105">
        <v>255170</v>
      </c>
      <c r="J14" s="104">
        <v>2.211074969628091E-2</v>
      </c>
      <c r="K14" s="101"/>
      <c r="L14" s="105">
        <v>8</v>
      </c>
      <c r="M14" s="105">
        <v>369841</v>
      </c>
      <c r="N14" s="105">
        <v>335566</v>
      </c>
      <c r="O14" s="104">
        <v>0.10214086051626207</v>
      </c>
      <c r="P14" s="101"/>
      <c r="Q14" s="105">
        <v>8</v>
      </c>
      <c r="R14" s="105">
        <v>245205</v>
      </c>
      <c r="S14" s="105">
        <v>251675</v>
      </c>
      <c r="T14" s="104">
        <v>-2.5707758021257573E-2</v>
      </c>
    </row>
    <row r="15" spans="2:20" x14ac:dyDescent="0.25">
      <c r="B15" s="105">
        <v>9</v>
      </c>
      <c r="C15" s="105">
        <v>107058</v>
      </c>
      <c r="D15" s="105">
        <v>223711</v>
      </c>
      <c r="E15" s="104">
        <v>-0.52144507869528101</v>
      </c>
      <c r="F15" s="101"/>
      <c r="G15" s="105">
        <v>9</v>
      </c>
      <c r="H15" s="105">
        <v>79393</v>
      </c>
      <c r="I15" s="105">
        <v>255170</v>
      </c>
      <c r="J15" s="104">
        <v>-0.68886232707606698</v>
      </c>
      <c r="K15" s="101"/>
      <c r="L15" s="105">
        <v>9</v>
      </c>
      <c r="M15" s="105">
        <v>139860</v>
      </c>
      <c r="N15" s="105">
        <v>335566</v>
      </c>
      <c r="O15" s="104">
        <v>-0.5832116483791564</v>
      </c>
      <c r="P15" s="101"/>
      <c r="Q15" s="105">
        <v>9</v>
      </c>
      <c r="R15" s="105">
        <v>93382</v>
      </c>
      <c r="S15" s="105">
        <v>251675</v>
      </c>
      <c r="T15" s="104">
        <v>-0.62895798152379057</v>
      </c>
    </row>
    <row r="16" spans="2:20" x14ac:dyDescent="0.25">
      <c r="B16" s="105">
        <v>10</v>
      </c>
      <c r="C16" s="105">
        <v>225949</v>
      </c>
      <c r="D16" s="105">
        <v>223711</v>
      </c>
      <c r="E16" s="104">
        <v>1.0003978347063847E-2</v>
      </c>
      <c r="F16" s="101"/>
      <c r="G16" s="105">
        <v>10</v>
      </c>
      <c r="H16" s="105">
        <v>230654</v>
      </c>
      <c r="I16" s="105">
        <v>255170</v>
      </c>
      <c r="J16" s="104">
        <v>-9.6077125053885645E-2</v>
      </c>
      <c r="K16" s="101"/>
      <c r="L16" s="105">
        <v>10</v>
      </c>
      <c r="M16" s="105">
        <v>295820</v>
      </c>
      <c r="N16" s="105">
        <v>335566</v>
      </c>
      <c r="O16" s="104">
        <v>-0.11844465768284033</v>
      </c>
      <c r="P16" s="101"/>
      <c r="Q16" s="105">
        <v>10</v>
      </c>
      <c r="R16" s="105">
        <v>197845</v>
      </c>
      <c r="S16" s="105">
        <v>251675</v>
      </c>
      <c r="T16" s="104">
        <v>-0.21388695738551702</v>
      </c>
    </row>
    <row r="17" spans="2:20" x14ac:dyDescent="0.25">
      <c r="B17" s="105">
        <v>11</v>
      </c>
      <c r="C17" s="105">
        <v>117554</v>
      </c>
      <c r="D17" s="105">
        <v>223711</v>
      </c>
      <c r="E17" s="104">
        <v>-0.47452740365918528</v>
      </c>
      <c r="F17" s="101"/>
      <c r="G17" s="105">
        <v>11</v>
      </c>
      <c r="H17" s="105">
        <v>123419</v>
      </c>
      <c r="I17" s="105">
        <v>255170</v>
      </c>
      <c r="J17" s="104">
        <v>-0.51632637065485754</v>
      </c>
      <c r="K17" s="101"/>
      <c r="L17" s="105">
        <v>11</v>
      </c>
      <c r="M17" s="105">
        <v>154037</v>
      </c>
      <c r="N17" s="105">
        <v>335566</v>
      </c>
      <c r="O17" s="104">
        <v>-0.54096362563549349</v>
      </c>
      <c r="P17" s="101"/>
      <c r="Q17" s="105">
        <v>11</v>
      </c>
      <c r="R17" s="105">
        <v>104530</v>
      </c>
      <c r="S17" s="105">
        <v>251675</v>
      </c>
      <c r="T17" s="104">
        <v>-0.58466275951127444</v>
      </c>
    </row>
    <row r="18" spans="2:20" x14ac:dyDescent="0.25">
      <c r="B18" s="105">
        <v>12</v>
      </c>
      <c r="C18" s="105">
        <v>312337</v>
      </c>
      <c r="D18" s="105">
        <v>223711</v>
      </c>
      <c r="E18" s="104">
        <v>0.39616290660718517</v>
      </c>
      <c r="F18" s="101"/>
      <c r="G18" s="105">
        <v>12</v>
      </c>
      <c r="H18" s="105">
        <v>325815</v>
      </c>
      <c r="I18" s="105">
        <v>255170</v>
      </c>
      <c r="J18" s="104">
        <v>0.27685464592232628</v>
      </c>
      <c r="K18" s="101"/>
      <c r="L18" s="105">
        <v>12</v>
      </c>
      <c r="M18" s="105">
        <v>412204</v>
      </c>
      <c r="N18" s="105">
        <v>335566</v>
      </c>
      <c r="O18" s="104">
        <v>0.22838428207863729</v>
      </c>
      <c r="P18" s="101"/>
      <c r="Q18" s="105">
        <v>12</v>
      </c>
      <c r="R18" s="105">
        <v>273671</v>
      </c>
      <c r="S18" s="105">
        <v>251675</v>
      </c>
      <c r="T18" s="104">
        <v>8.7398430515545841E-2</v>
      </c>
    </row>
    <row r="19" spans="2:20" x14ac:dyDescent="0.25">
      <c r="B19" s="105">
        <v>13</v>
      </c>
      <c r="C19" s="105">
        <v>208522</v>
      </c>
      <c r="D19" s="105">
        <v>223711</v>
      </c>
      <c r="E19" s="104">
        <v>-6.7895633205340825E-2</v>
      </c>
      <c r="F19" s="101"/>
      <c r="G19" s="105">
        <v>13</v>
      </c>
      <c r="H19" s="105">
        <v>215748</v>
      </c>
      <c r="I19" s="105">
        <v>255170</v>
      </c>
      <c r="J19" s="104">
        <v>-0.15449308304267742</v>
      </c>
      <c r="K19" s="101"/>
      <c r="L19" s="105">
        <v>13</v>
      </c>
      <c r="M19" s="105">
        <v>269836</v>
      </c>
      <c r="N19" s="105">
        <v>335566</v>
      </c>
      <c r="O19" s="104">
        <v>-0.19587800909508116</v>
      </c>
      <c r="P19" s="101"/>
      <c r="Q19" s="105">
        <v>13</v>
      </c>
      <c r="R19" s="105">
        <v>183247</v>
      </c>
      <c r="S19" s="105">
        <v>251675</v>
      </c>
      <c r="T19" s="104">
        <v>-0.27189033475712726</v>
      </c>
    </row>
    <row r="20" spans="2:20" x14ac:dyDescent="0.25">
      <c r="B20" s="105">
        <v>14</v>
      </c>
      <c r="C20" s="105">
        <v>27365</v>
      </c>
      <c r="D20" s="105">
        <v>223711</v>
      </c>
      <c r="E20" s="104">
        <v>-0.87767700291894457</v>
      </c>
      <c r="F20" s="101"/>
      <c r="G20" s="105">
        <v>14</v>
      </c>
      <c r="H20" s="105">
        <v>27651</v>
      </c>
      <c r="I20" s="105">
        <v>255170</v>
      </c>
      <c r="J20" s="104">
        <v>-0.89163694791707493</v>
      </c>
      <c r="K20" s="101"/>
      <c r="L20" s="105">
        <v>14</v>
      </c>
      <c r="M20" s="105">
        <v>35563</v>
      </c>
      <c r="N20" s="105">
        <v>335566</v>
      </c>
      <c r="O20" s="104">
        <v>-0.89402084835770013</v>
      </c>
      <c r="P20" s="101"/>
      <c r="Q20" s="105">
        <v>14</v>
      </c>
      <c r="R20" s="105">
        <v>23931</v>
      </c>
      <c r="S20" s="105">
        <v>251675</v>
      </c>
      <c r="T20" s="104">
        <v>-0.90491308234826662</v>
      </c>
    </row>
    <row r="21" spans="2:20" x14ac:dyDescent="0.25">
      <c r="B21" s="105">
        <v>15</v>
      </c>
      <c r="C21" s="105">
        <v>309418</v>
      </c>
      <c r="D21" s="105">
        <v>223711</v>
      </c>
      <c r="E21" s="104">
        <v>0.3831148222483472</v>
      </c>
      <c r="F21" s="101"/>
      <c r="G21" s="105">
        <v>15</v>
      </c>
      <c r="H21" s="105">
        <v>320864</v>
      </c>
      <c r="I21" s="105">
        <v>255170</v>
      </c>
      <c r="J21" s="104">
        <v>0.25745189481522124</v>
      </c>
      <c r="K21" s="101"/>
      <c r="L21" s="105">
        <v>15</v>
      </c>
      <c r="M21" s="105">
        <v>407931</v>
      </c>
      <c r="N21" s="105">
        <v>335566</v>
      </c>
      <c r="O21" s="104">
        <v>0.21565057246562525</v>
      </c>
      <c r="P21" s="101"/>
      <c r="Q21" s="105">
        <v>15</v>
      </c>
      <c r="R21" s="105">
        <v>270056</v>
      </c>
      <c r="S21" s="105">
        <v>251675</v>
      </c>
      <c r="T21" s="104">
        <v>7.3034667726234237E-2</v>
      </c>
    </row>
    <row r="22" spans="2:20" x14ac:dyDescent="0.25">
      <c r="B22" s="105">
        <v>16</v>
      </c>
      <c r="C22" s="105">
        <v>215574</v>
      </c>
      <c r="D22" s="105">
        <v>223711</v>
      </c>
      <c r="E22" s="104">
        <v>-3.6372820290464035E-2</v>
      </c>
      <c r="F22" s="101"/>
      <c r="G22" s="105">
        <v>16</v>
      </c>
      <c r="H22" s="105">
        <v>229305</v>
      </c>
      <c r="I22" s="105">
        <v>255170</v>
      </c>
      <c r="J22" s="104">
        <v>-0.10136379668456323</v>
      </c>
      <c r="K22" s="101"/>
      <c r="L22" s="105">
        <v>16</v>
      </c>
      <c r="M22" s="105">
        <v>287696</v>
      </c>
      <c r="N22" s="105">
        <v>335566</v>
      </c>
      <c r="O22" s="104">
        <v>-0.14265450015794209</v>
      </c>
      <c r="P22" s="101"/>
      <c r="Q22" s="105">
        <v>16</v>
      </c>
      <c r="R22" s="105">
        <v>189525</v>
      </c>
      <c r="S22" s="105">
        <v>251675</v>
      </c>
      <c r="T22" s="104">
        <v>-0.24694546538194098</v>
      </c>
    </row>
    <row r="23" spans="2:20" x14ac:dyDescent="0.25">
      <c r="B23" s="105">
        <v>17</v>
      </c>
      <c r="C23" s="105">
        <v>314979</v>
      </c>
      <c r="D23" s="105">
        <v>223711</v>
      </c>
      <c r="E23" s="104">
        <v>0.40797278631806216</v>
      </c>
      <c r="F23" s="101"/>
      <c r="G23" s="105">
        <v>17</v>
      </c>
      <c r="H23" s="105">
        <v>326137</v>
      </c>
      <c r="I23" s="105">
        <v>255170</v>
      </c>
      <c r="J23" s="104">
        <v>0.2781165497511463</v>
      </c>
      <c r="K23" s="101"/>
      <c r="L23" s="105">
        <v>17</v>
      </c>
      <c r="M23" s="105">
        <v>415972</v>
      </c>
      <c r="N23" s="105">
        <v>335566</v>
      </c>
      <c r="O23" s="104">
        <v>0.23961307164611434</v>
      </c>
      <c r="P23" s="101"/>
      <c r="Q23" s="105">
        <v>17</v>
      </c>
      <c r="R23" s="105">
        <v>274714</v>
      </c>
      <c r="S23" s="105">
        <v>251675</v>
      </c>
      <c r="T23" s="104">
        <v>9.1542664150193701E-2</v>
      </c>
    </row>
    <row r="24" spans="2:20" x14ac:dyDescent="0.25">
      <c r="B24" s="105">
        <v>18</v>
      </c>
      <c r="C24" s="105">
        <v>312940</v>
      </c>
      <c r="D24" s="105">
        <v>223711</v>
      </c>
      <c r="E24" s="104">
        <v>0.39885834849426266</v>
      </c>
      <c r="F24" s="101"/>
      <c r="G24" s="105">
        <v>18</v>
      </c>
      <c r="H24" s="105">
        <v>323720</v>
      </c>
      <c r="I24" s="105">
        <v>255170</v>
      </c>
      <c r="J24" s="104">
        <v>0.268644433123016</v>
      </c>
      <c r="K24" s="101"/>
      <c r="L24" s="105">
        <v>18</v>
      </c>
      <c r="M24" s="105">
        <v>413367</v>
      </c>
      <c r="N24" s="105">
        <v>335566</v>
      </c>
      <c r="O24" s="104">
        <v>0.23185006824290899</v>
      </c>
      <c r="P24" s="101"/>
      <c r="Q24" s="105">
        <v>18</v>
      </c>
      <c r="R24" s="105">
        <v>272625</v>
      </c>
      <c r="S24" s="105">
        <v>251675</v>
      </c>
      <c r="T24" s="104">
        <v>8.3242276745803118E-2</v>
      </c>
    </row>
    <row r="25" spans="2:20" x14ac:dyDescent="0.25">
      <c r="B25" s="105">
        <v>19</v>
      </c>
      <c r="C25" s="105">
        <v>296880</v>
      </c>
      <c r="D25" s="105">
        <v>223711</v>
      </c>
      <c r="E25" s="104">
        <v>0.32706929922980987</v>
      </c>
      <c r="F25" s="101"/>
      <c r="G25" s="105">
        <v>19</v>
      </c>
      <c r="H25" s="105">
        <v>306164</v>
      </c>
      <c r="I25" s="105">
        <v>255170</v>
      </c>
      <c r="J25" s="104">
        <v>0.19984324176039503</v>
      </c>
      <c r="K25" s="101"/>
      <c r="L25" s="105">
        <v>19</v>
      </c>
      <c r="M25" s="105">
        <v>390167</v>
      </c>
      <c r="N25" s="105">
        <v>335566</v>
      </c>
      <c r="O25" s="104">
        <v>0.16271314733912257</v>
      </c>
      <c r="P25" s="101"/>
      <c r="Q25" s="105">
        <v>19</v>
      </c>
      <c r="R25" s="105">
        <v>258774</v>
      </c>
      <c r="S25" s="105">
        <v>251675</v>
      </c>
      <c r="T25" s="104">
        <v>2.8207013012814145E-2</v>
      </c>
    </row>
    <row r="26" spans="2:20" x14ac:dyDescent="0.25">
      <c r="B26" s="105">
        <v>20</v>
      </c>
      <c r="C26" s="105">
        <v>306318</v>
      </c>
      <c r="D26" s="105">
        <v>223711</v>
      </c>
      <c r="E26" s="104">
        <v>0.36925765831809793</v>
      </c>
      <c r="F26" s="101"/>
      <c r="G26" s="105">
        <v>20</v>
      </c>
      <c r="H26" s="105">
        <v>314596</v>
      </c>
      <c r="I26" s="105">
        <v>255170</v>
      </c>
      <c r="J26" s="104">
        <v>0.23288787866912256</v>
      </c>
      <c r="K26" s="101"/>
      <c r="L26" s="105">
        <v>20</v>
      </c>
      <c r="M26" s="105">
        <v>403120</v>
      </c>
      <c r="N26" s="105">
        <v>335566</v>
      </c>
      <c r="O26" s="104">
        <v>0.20131360149717195</v>
      </c>
      <c r="P26" s="101"/>
      <c r="Q26" s="105">
        <v>20</v>
      </c>
      <c r="R26" s="105">
        <v>266951</v>
      </c>
      <c r="S26" s="105">
        <v>251675</v>
      </c>
      <c r="T26" s="104">
        <v>6.0697327903049568E-2</v>
      </c>
    </row>
    <row r="27" spans="2:20" x14ac:dyDescent="0.25">
      <c r="B27" s="105">
        <v>21</v>
      </c>
      <c r="C27" s="105">
        <v>308090</v>
      </c>
      <c r="D27" s="105">
        <v>223711</v>
      </c>
      <c r="E27" s="104">
        <v>0.37717859202274362</v>
      </c>
      <c r="F27" s="101"/>
      <c r="G27" s="105">
        <v>21</v>
      </c>
      <c r="H27" s="105">
        <v>315824</v>
      </c>
      <c r="I27" s="105">
        <v>255170</v>
      </c>
      <c r="J27" s="104">
        <v>0.23770035662499511</v>
      </c>
      <c r="K27" s="101"/>
      <c r="L27" s="105">
        <v>21</v>
      </c>
      <c r="M27" s="105">
        <v>405174</v>
      </c>
      <c r="N27" s="105">
        <v>335566</v>
      </c>
      <c r="O27" s="104">
        <v>0.20743460302891234</v>
      </c>
      <c r="P27" s="101"/>
      <c r="Q27" s="105">
        <v>21</v>
      </c>
      <c r="R27" s="105">
        <v>268209</v>
      </c>
      <c r="S27" s="105">
        <v>251675</v>
      </c>
      <c r="T27" s="104">
        <v>6.5695837886162706E-2</v>
      </c>
    </row>
    <row r="28" spans="2:20" x14ac:dyDescent="0.25">
      <c r="B28" s="105">
        <v>22</v>
      </c>
      <c r="C28" s="105">
        <v>309777</v>
      </c>
      <c r="D28" s="105">
        <v>223711</v>
      </c>
      <c r="E28" s="104">
        <v>0.3847195712325277</v>
      </c>
      <c r="F28" s="101"/>
      <c r="G28" s="105">
        <v>22</v>
      </c>
      <c r="H28" s="105">
        <v>318038</v>
      </c>
      <c r="I28" s="105">
        <v>255170</v>
      </c>
      <c r="J28" s="104">
        <v>0.24637692518713014</v>
      </c>
      <c r="K28" s="101"/>
      <c r="L28" s="105">
        <v>22</v>
      </c>
      <c r="M28" s="105">
        <v>408523</v>
      </c>
      <c r="N28" s="105">
        <v>335566</v>
      </c>
      <c r="O28" s="104">
        <v>0.21741475596454946</v>
      </c>
      <c r="P28" s="101"/>
      <c r="Q28" s="105">
        <v>22</v>
      </c>
      <c r="R28" s="105">
        <v>269925</v>
      </c>
      <c r="S28" s="105">
        <v>251675</v>
      </c>
      <c r="T28" s="104">
        <v>7.2514155160425156E-2</v>
      </c>
    </row>
    <row r="29" spans="2:20" x14ac:dyDescent="0.25">
      <c r="B29" s="105">
        <v>23</v>
      </c>
      <c r="C29" s="105">
        <v>305268</v>
      </c>
      <c r="D29" s="105">
        <v>223711</v>
      </c>
      <c r="E29" s="104">
        <v>0.36456410279333606</v>
      </c>
      <c r="F29" s="101"/>
      <c r="G29" s="105">
        <v>23</v>
      </c>
      <c r="H29" s="105">
        <v>311782</v>
      </c>
      <c r="I29" s="105">
        <v>255170</v>
      </c>
      <c r="J29" s="104">
        <v>0.22185993651291297</v>
      </c>
      <c r="K29" s="101"/>
      <c r="L29" s="105">
        <v>23</v>
      </c>
      <c r="M29" s="105">
        <v>399911</v>
      </c>
      <c r="N29" s="105">
        <v>335566</v>
      </c>
      <c r="O29" s="104">
        <v>0.19175065411871287</v>
      </c>
      <c r="P29" s="101"/>
      <c r="Q29" s="105">
        <v>23</v>
      </c>
      <c r="R29" s="105">
        <v>265912</v>
      </c>
      <c r="S29" s="105">
        <v>251675</v>
      </c>
      <c r="T29" s="104">
        <v>5.6568987781861528E-2</v>
      </c>
    </row>
    <row r="30" spans="2:20" x14ac:dyDescent="0.25">
      <c r="B30" s="105">
        <v>24</v>
      </c>
      <c r="C30" s="105">
        <v>317533</v>
      </c>
      <c r="D30" s="105">
        <v>223711</v>
      </c>
      <c r="E30" s="104">
        <v>0.41938930137543529</v>
      </c>
      <c r="F30" s="101"/>
      <c r="G30" s="105">
        <v>24</v>
      </c>
      <c r="H30" s="105">
        <v>325440</v>
      </c>
      <c r="I30" s="105">
        <v>255170</v>
      </c>
      <c r="J30" s="104">
        <v>0.27538503742602971</v>
      </c>
      <c r="K30" s="101"/>
      <c r="L30" s="105">
        <v>24</v>
      </c>
      <c r="M30" s="105">
        <v>417598</v>
      </c>
      <c r="N30" s="105">
        <v>335566</v>
      </c>
      <c r="O30" s="104">
        <v>0.24445861618876763</v>
      </c>
      <c r="P30" s="101"/>
      <c r="Q30" s="105">
        <v>24</v>
      </c>
      <c r="R30" s="105">
        <v>276722</v>
      </c>
      <c r="S30" s="105">
        <v>251675</v>
      </c>
      <c r="T30" s="104">
        <v>9.9521207907022943E-2</v>
      </c>
    </row>
    <row r="31" spans="2:20" x14ac:dyDescent="0.25">
      <c r="B31" s="105">
        <v>25</v>
      </c>
      <c r="C31" s="105">
        <v>293076</v>
      </c>
      <c r="D31" s="105">
        <v>223711</v>
      </c>
      <c r="E31" s="104">
        <v>0.31006521807152981</v>
      </c>
      <c r="F31" s="101"/>
      <c r="G31" s="105">
        <v>25</v>
      </c>
      <c r="H31" s="105">
        <v>300184</v>
      </c>
      <c r="I31" s="105">
        <v>255170</v>
      </c>
      <c r="J31" s="104">
        <v>0.17640788493945214</v>
      </c>
      <c r="K31" s="101"/>
      <c r="L31" s="105">
        <v>25</v>
      </c>
      <c r="M31" s="105">
        <v>385436</v>
      </c>
      <c r="N31" s="105">
        <v>335566</v>
      </c>
      <c r="O31" s="104">
        <v>0.14861457954619955</v>
      </c>
      <c r="P31" s="101"/>
      <c r="Q31" s="105">
        <v>25</v>
      </c>
      <c r="R31" s="105">
        <v>255486</v>
      </c>
      <c r="S31" s="105">
        <v>251675</v>
      </c>
      <c r="T31" s="104">
        <v>1.5142544948842753E-2</v>
      </c>
    </row>
    <row r="32" spans="2:20" x14ac:dyDescent="0.25">
      <c r="B32" s="105">
        <v>26</v>
      </c>
      <c r="C32" s="105">
        <v>259804</v>
      </c>
      <c r="D32" s="105">
        <v>223711</v>
      </c>
      <c r="E32" s="104">
        <v>0.16133761862402832</v>
      </c>
      <c r="F32" s="101"/>
      <c r="G32" s="105">
        <v>26</v>
      </c>
      <c r="H32" s="105">
        <v>266026</v>
      </c>
      <c r="I32" s="105">
        <v>255170</v>
      </c>
      <c r="J32" s="104">
        <v>4.2544186228788652E-2</v>
      </c>
      <c r="K32" s="101"/>
      <c r="L32" s="105">
        <v>26</v>
      </c>
      <c r="M32" s="105">
        <v>341420</v>
      </c>
      <c r="N32" s="105">
        <v>335566</v>
      </c>
      <c r="O32" s="104">
        <v>1.7445152369429562E-2</v>
      </c>
      <c r="P32" s="101"/>
      <c r="Q32" s="105">
        <v>26</v>
      </c>
      <c r="R32" s="105">
        <v>227449</v>
      </c>
      <c r="S32" s="105">
        <v>251675</v>
      </c>
      <c r="T32" s="104">
        <v>-9.6259064269395053E-2</v>
      </c>
    </row>
    <row r="33" spans="2:20" x14ac:dyDescent="0.25">
      <c r="B33" s="105">
        <v>27</v>
      </c>
      <c r="C33" s="105">
        <v>328446</v>
      </c>
      <c r="D33" s="105">
        <v>223711</v>
      </c>
      <c r="E33" s="104">
        <v>0.46817098846279354</v>
      </c>
      <c r="F33" s="101"/>
      <c r="G33" s="105">
        <v>27</v>
      </c>
      <c r="H33" s="105">
        <v>336337</v>
      </c>
      <c r="I33" s="105">
        <v>255170</v>
      </c>
      <c r="J33" s="104">
        <v>0.31808990085041344</v>
      </c>
      <c r="K33" s="101"/>
      <c r="L33" s="105">
        <v>27</v>
      </c>
      <c r="M33" s="105">
        <v>431958</v>
      </c>
      <c r="N33" s="105">
        <v>335566</v>
      </c>
      <c r="O33" s="104">
        <v>0.28725198619645614</v>
      </c>
      <c r="P33" s="101"/>
      <c r="Q33" s="105">
        <v>27</v>
      </c>
      <c r="R33" s="105">
        <v>285563</v>
      </c>
      <c r="S33" s="105">
        <v>251675</v>
      </c>
      <c r="T33" s="104">
        <v>0.13464984603158836</v>
      </c>
    </row>
    <row r="34" spans="2:20" x14ac:dyDescent="0.25">
      <c r="B34" s="105">
        <v>28</v>
      </c>
      <c r="C34" s="105">
        <v>318694</v>
      </c>
      <c r="D34" s="105">
        <v>223711</v>
      </c>
      <c r="E34" s="104">
        <v>0.42457903276995768</v>
      </c>
      <c r="F34" s="101"/>
      <c r="G34" s="105">
        <v>28</v>
      </c>
      <c r="H34" s="105">
        <v>326140</v>
      </c>
      <c r="I34" s="105">
        <v>255170</v>
      </c>
      <c r="J34" s="104">
        <v>0.27812830661911669</v>
      </c>
      <c r="K34" s="101"/>
      <c r="L34" s="105">
        <v>28</v>
      </c>
      <c r="M34" s="105">
        <v>420838</v>
      </c>
      <c r="N34" s="105">
        <v>335566</v>
      </c>
      <c r="O34" s="104">
        <v>0.25411394479774468</v>
      </c>
      <c r="P34" s="101"/>
      <c r="Q34" s="105">
        <v>28</v>
      </c>
      <c r="R34" s="105">
        <v>277045</v>
      </c>
      <c r="S34" s="105">
        <v>251675</v>
      </c>
      <c r="T34" s="104">
        <v>0.10080460911890335</v>
      </c>
    </row>
    <row r="35" spans="2:20" x14ac:dyDescent="0.25">
      <c r="B35" s="105">
        <v>29</v>
      </c>
      <c r="C35" s="105">
        <v>318034</v>
      </c>
      <c r="D35" s="105">
        <v>223711</v>
      </c>
      <c r="E35" s="104">
        <v>0.4216287978686788</v>
      </c>
      <c r="F35" s="101"/>
      <c r="G35" s="105">
        <v>29</v>
      </c>
      <c r="H35" s="105">
        <v>326804</v>
      </c>
      <c r="I35" s="105">
        <v>255170</v>
      </c>
      <c r="J35" s="104">
        <v>0.28073049339655914</v>
      </c>
      <c r="K35" s="101"/>
      <c r="L35" s="105">
        <v>29</v>
      </c>
      <c r="M35" s="105">
        <v>418694</v>
      </c>
      <c r="N35" s="105">
        <v>335566</v>
      </c>
      <c r="O35" s="104">
        <v>0.24772473969353273</v>
      </c>
      <c r="P35" s="101"/>
      <c r="Q35" s="105">
        <v>29</v>
      </c>
      <c r="R35" s="105">
        <v>276284</v>
      </c>
      <c r="S35" s="105">
        <v>251675</v>
      </c>
      <c r="T35" s="104">
        <v>9.7780868183172748E-2</v>
      </c>
    </row>
    <row r="36" spans="2:20" x14ac:dyDescent="0.25">
      <c r="B36" s="105">
        <v>30</v>
      </c>
      <c r="C36" s="105">
        <v>288669</v>
      </c>
      <c r="D36" s="105">
        <v>223711</v>
      </c>
      <c r="E36" s="104">
        <v>0.29036569502617215</v>
      </c>
      <c r="F36" s="101"/>
      <c r="G36" s="105">
        <v>30</v>
      </c>
      <c r="H36" s="105">
        <v>297058</v>
      </c>
      <c r="I36" s="105">
        <v>255170</v>
      </c>
      <c r="J36" s="104">
        <v>0.16415722851432379</v>
      </c>
      <c r="K36" s="101"/>
      <c r="L36" s="105">
        <v>30</v>
      </c>
      <c r="M36" s="105">
        <v>382756</v>
      </c>
      <c r="N36" s="105">
        <v>335566</v>
      </c>
      <c r="O36" s="104">
        <v>0.14062807316593456</v>
      </c>
      <c r="P36" s="101"/>
      <c r="Q36" s="105">
        <v>30</v>
      </c>
      <c r="R36" s="105">
        <v>252118</v>
      </c>
      <c r="S36" s="105">
        <v>251675</v>
      </c>
      <c r="T36" s="104">
        <v>1.7602066156749776E-3</v>
      </c>
    </row>
    <row r="37" spans="2:20" x14ac:dyDescent="0.25">
      <c r="B37" s="105">
        <v>31</v>
      </c>
      <c r="C37" s="105">
        <v>326229</v>
      </c>
      <c r="D37" s="105">
        <v>223711</v>
      </c>
      <c r="E37" s="104">
        <v>0.45826088122622488</v>
      </c>
      <c r="F37" s="101"/>
      <c r="G37" s="105">
        <v>31</v>
      </c>
      <c r="H37" s="105">
        <v>332993</v>
      </c>
      <c r="I37" s="105">
        <v>255170</v>
      </c>
      <c r="J37" s="104">
        <v>0.304984912019438</v>
      </c>
      <c r="K37" s="101"/>
      <c r="L37" s="105">
        <v>31</v>
      </c>
      <c r="M37" s="105">
        <v>430225</v>
      </c>
      <c r="N37" s="105">
        <v>335566</v>
      </c>
      <c r="O37" s="104">
        <v>0.28208757740653106</v>
      </c>
      <c r="P37" s="101"/>
      <c r="Q37" s="105">
        <v>31</v>
      </c>
      <c r="R37" s="105">
        <v>283164</v>
      </c>
      <c r="S37" s="105">
        <v>251675</v>
      </c>
      <c r="T37" s="104">
        <v>0.1251177113340618</v>
      </c>
    </row>
    <row r="39" spans="2:20" x14ac:dyDescent="0.25">
      <c r="B39" s="102" t="s">
        <v>52</v>
      </c>
      <c r="C39" s="102" t="s">
        <v>50</v>
      </c>
      <c r="D39" s="12" t="s">
        <v>62</v>
      </c>
      <c r="E39" s="12"/>
      <c r="F39" s="101"/>
      <c r="G39" s="102" t="s">
        <v>52</v>
      </c>
      <c r="H39" s="102" t="s">
        <v>50</v>
      </c>
      <c r="I39" s="12" t="s">
        <v>63</v>
      </c>
      <c r="J39" s="12"/>
      <c r="K39" s="101"/>
      <c r="L39" s="102" t="s">
        <v>52</v>
      </c>
      <c r="M39" s="102" t="s">
        <v>50</v>
      </c>
      <c r="N39" s="12" t="s">
        <v>64</v>
      </c>
      <c r="O39" s="12"/>
      <c r="P39" s="101"/>
      <c r="Q39" s="102" t="s">
        <v>52</v>
      </c>
      <c r="R39" s="102" t="s">
        <v>50</v>
      </c>
      <c r="S39" s="12" t="s">
        <v>65</v>
      </c>
      <c r="T39" s="12"/>
    </row>
    <row r="40" spans="2:20" x14ac:dyDescent="0.25">
      <c r="B40" s="102" t="s">
        <v>54</v>
      </c>
      <c r="C40" s="105" t="s">
        <v>58</v>
      </c>
      <c r="D40" s="102" t="s">
        <v>56</v>
      </c>
      <c r="E40" s="105" t="s">
        <v>57</v>
      </c>
      <c r="F40" s="101"/>
      <c r="G40" s="102" t="s">
        <v>54</v>
      </c>
      <c r="H40" s="105" t="s">
        <v>58</v>
      </c>
      <c r="I40" s="102" t="s">
        <v>56</v>
      </c>
      <c r="J40" s="105" t="s">
        <v>57</v>
      </c>
      <c r="K40" s="101"/>
      <c r="L40" s="102" t="s">
        <v>54</v>
      </c>
      <c r="M40" s="105" t="s">
        <v>66</v>
      </c>
      <c r="N40" s="102" t="s">
        <v>56</v>
      </c>
      <c r="O40" s="105" t="s">
        <v>66</v>
      </c>
      <c r="P40" s="101"/>
      <c r="Q40" s="102" t="s">
        <v>54</v>
      </c>
      <c r="R40" s="105" t="s">
        <v>66</v>
      </c>
      <c r="S40" s="102" t="s">
        <v>56</v>
      </c>
      <c r="T40" s="105" t="s">
        <v>66</v>
      </c>
    </row>
    <row r="41" spans="2:20" x14ac:dyDescent="0.25">
      <c r="B41" s="105" t="s">
        <v>8</v>
      </c>
      <c r="C41" s="105" t="s">
        <v>60</v>
      </c>
      <c r="D41" s="105" t="s">
        <v>61</v>
      </c>
      <c r="E41" s="105" t="s">
        <v>24</v>
      </c>
      <c r="F41" s="101"/>
      <c r="G41" s="105" t="s">
        <v>8</v>
      </c>
      <c r="H41" s="105" t="s">
        <v>60</v>
      </c>
      <c r="I41" s="105" t="s">
        <v>61</v>
      </c>
      <c r="J41" s="105" t="s">
        <v>24</v>
      </c>
      <c r="K41" s="101"/>
      <c r="L41" s="105" t="s">
        <v>8</v>
      </c>
      <c r="M41" s="105" t="s">
        <v>60</v>
      </c>
      <c r="N41" s="105" t="s">
        <v>61</v>
      </c>
      <c r="O41" s="105" t="s">
        <v>24</v>
      </c>
      <c r="P41" s="101"/>
      <c r="Q41" s="105" t="s">
        <v>8</v>
      </c>
      <c r="R41" s="105" t="s">
        <v>60</v>
      </c>
      <c r="S41" s="105" t="s">
        <v>61</v>
      </c>
      <c r="T41" s="105" t="s">
        <v>24</v>
      </c>
    </row>
    <row r="42" spans="2:20" x14ac:dyDescent="0.25">
      <c r="B42" s="105">
        <v>1</v>
      </c>
      <c r="C42" s="105">
        <v>634496</v>
      </c>
      <c r="D42" s="105">
        <v>621419</v>
      </c>
      <c r="E42" s="104">
        <v>2.104377239833349E-2</v>
      </c>
      <c r="F42" s="101"/>
      <c r="G42" s="105">
        <v>1</v>
      </c>
      <c r="H42" s="105">
        <v>184580</v>
      </c>
      <c r="I42" s="105">
        <v>155355</v>
      </c>
      <c r="J42" s="104">
        <v>0.1881175372533874</v>
      </c>
      <c r="K42" s="101"/>
      <c r="L42" s="105">
        <v>1</v>
      </c>
      <c r="M42" s="105">
        <v>912805</v>
      </c>
      <c r="N42" s="105">
        <v>684103</v>
      </c>
      <c r="O42" s="104">
        <v>0.33430930722420454</v>
      </c>
      <c r="P42" s="101"/>
      <c r="Q42" s="105">
        <v>1</v>
      </c>
      <c r="R42" s="105">
        <v>937536</v>
      </c>
      <c r="S42" s="105">
        <v>781832</v>
      </c>
      <c r="T42" s="104">
        <v>0.19915275916053576</v>
      </c>
    </row>
    <row r="43" spans="2:20" x14ac:dyDescent="0.25">
      <c r="B43" s="105">
        <v>2</v>
      </c>
      <c r="C43" s="105">
        <v>641370</v>
      </c>
      <c r="D43" s="105">
        <v>621419</v>
      </c>
      <c r="E43" s="104">
        <v>3.2105551970570578E-2</v>
      </c>
      <c r="F43" s="101"/>
      <c r="G43" s="105">
        <v>2</v>
      </c>
      <c r="H43" s="105">
        <v>185510</v>
      </c>
      <c r="I43" s="105">
        <v>155355</v>
      </c>
      <c r="J43" s="104">
        <v>0.19410382671944901</v>
      </c>
      <c r="K43" s="101"/>
      <c r="L43" s="105">
        <v>2</v>
      </c>
      <c r="M43" s="105">
        <v>913611</v>
      </c>
      <c r="N43" s="105">
        <v>684103</v>
      </c>
      <c r="O43" s="104">
        <v>0.33548749238053333</v>
      </c>
      <c r="P43" s="101"/>
      <c r="Q43" s="105">
        <v>2</v>
      </c>
      <c r="R43" s="105">
        <v>938878</v>
      </c>
      <c r="S43" s="105">
        <v>781832</v>
      </c>
      <c r="T43" s="104">
        <v>0.2008692404506339</v>
      </c>
    </row>
    <row r="44" spans="2:20" x14ac:dyDescent="0.25">
      <c r="B44" s="105">
        <v>3</v>
      </c>
      <c r="C44" s="105">
        <v>610898</v>
      </c>
      <c r="D44" s="105">
        <v>621419</v>
      </c>
      <c r="E44" s="104">
        <v>-1.6930605597833347E-2</v>
      </c>
      <c r="F44" s="101"/>
      <c r="G44" s="105">
        <v>3</v>
      </c>
      <c r="H44" s="105">
        <v>175486</v>
      </c>
      <c r="I44" s="105">
        <v>155355</v>
      </c>
      <c r="J44" s="104">
        <v>0.12958063789385602</v>
      </c>
      <c r="K44" s="101"/>
      <c r="L44" s="105">
        <v>3</v>
      </c>
      <c r="M44" s="105">
        <v>839840</v>
      </c>
      <c r="N44" s="105">
        <v>684103</v>
      </c>
      <c r="O44" s="104">
        <v>0.22765139167639961</v>
      </c>
      <c r="P44" s="101"/>
      <c r="Q44" s="105">
        <v>3</v>
      </c>
      <c r="R44" s="105">
        <v>871619</v>
      </c>
      <c r="S44" s="105">
        <v>781832</v>
      </c>
      <c r="T44" s="104">
        <v>0.11484180744712419</v>
      </c>
    </row>
    <row r="45" spans="2:20" x14ac:dyDescent="0.25">
      <c r="B45" s="105">
        <v>4</v>
      </c>
      <c r="C45" s="105">
        <v>602942</v>
      </c>
      <c r="D45" s="105">
        <v>621419</v>
      </c>
      <c r="E45" s="104">
        <v>-2.9733561413474646E-2</v>
      </c>
      <c r="F45" s="101"/>
      <c r="G45" s="105">
        <v>4</v>
      </c>
      <c r="H45" s="105">
        <v>172609</v>
      </c>
      <c r="I45" s="105">
        <v>155355</v>
      </c>
      <c r="J45" s="104">
        <v>0.11106176177142674</v>
      </c>
      <c r="K45" s="101"/>
      <c r="L45" s="105">
        <v>4</v>
      </c>
      <c r="M45" s="105">
        <v>768296</v>
      </c>
      <c r="N45" s="105">
        <v>684103</v>
      </c>
      <c r="O45" s="104">
        <v>0.12307064871810239</v>
      </c>
      <c r="P45" s="101"/>
      <c r="Q45" s="105">
        <v>4</v>
      </c>
      <c r="R45" s="105">
        <v>830464</v>
      </c>
      <c r="S45" s="105">
        <v>781832</v>
      </c>
      <c r="T45" s="104">
        <v>6.2202621535061238E-2</v>
      </c>
    </row>
    <row r="46" spans="2:20" x14ac:dyDescent="0.25">
      <c r="B46" s="105">
        <v>5</v>
      </c>
      <c r="C46" s="105">
        <v>644350</v>
      </c>
      <c r="D46" s="105">
        <v>621419</v>
      </c>
      <c r="E46" s="104">
        <v>3.6901028130778106E-2</v>
      </c>
      <c r="F46" s="101"/>
      <c r="G46" s="105">
        <v>5</v>
      </c>
      <c r="H46" s="105">
        <v>184006</v>
      </c>
      <c r="I46" s="105">
        <v>155355</v>
      </c>
      <c r="J46" s="104">
        <v>0.1844227736474526</v>
      </c>
      <c r="K46" s="101"/>
      <c r="L46" s="105">
        <v>5</v>
      </c>
      <c r="M46" s="105">
        <v>898627</v>
      </c>
      <c r="N46" s="105">
        <v>684103</v>
      </c>
      <c r="O46" s="104">
        <v>0.3135843579110163</v>
      </c>
      <c r="P46" s="101"/>
      <c r="Q46" s="105">
        <v>5</v>
      </c>
      <c r="R46" s="105">
        <v>926793</v>
      </c>
      <c r="S46" s="105">
        <v>781832</v>
      </c>
      <c r="T46" s="104">
        <v>0.18541195550962355</v>
      </c>
    </row>
    <row r="47" spans="2:20" x14ac:dyDescent="0.25">
      <c r="B47" s="105">
        <v>6</v>
      </c>
      <c r="C47" s="105">
        <v>650208</v>
      </c>
      <c r="D47" s="105">
        <v>621419</v>
      </c>
      <c r="E47" s="104">
        <v>4.6327839992018269E-2</v>
      </c>
      <c r="F47" s="101"/>
      <c r="G47" s="105">
        <v>6</v>
      </c>
      <c r="H47" s="105">
        <v>187872</v>
      </c>
      <c r="I47" s="105">
        <v>155355</v>
      </c>
      <c r="J47" s="104">
        <v>0.20930771458916675</v>
      </c>
      <c r="K47" s="101"/>
      <c r="L47" s="105">
        <v>6</v>
      </c>
      <c r="M47" s="105">
        <v>919791</v>
      </c>
      <c r="N47" s="105">
        <v>684103</v>
      </c>
      <c r="O47" s="104">
        <v>0.3445212197578435</v>
      </c>
      <c r="P47" s="101"/>
      <c r="Q47" s="105">
        <v>6</v>
      </c>
      <c r="R47" s="105">
        <v>948520</v>
      </c>
      <c r="S47" s="105">
        <v>781832</v>
      </c>
      <c r="T47" s="104">
        <v>0.21320181317725548</v>
      </c>
    </row>
    <row r="48" spans="2:20" x14ac:dyDescent="0.25">
      <c r="B48" s="105">
        <v>7</v>
      </c>
      <c r="C48" s="105">
        <v>537808</v>
      </c>
      <c r="D48" s="105">
        <v>621419</v>
      </c>
      <c r="E48" s="104">
        <v>-0.13454850913795685</v>
      </c>
      <c r="F48" s="101"/>
      <c r="G48" s="105">
        <v>7</v>
      </c>
      <c r="H48" s="105">
        <v>156516</v>
      </c>
      <c r="I48" s="105">
        <v>155355</v>
      </c>
      <c r="J48" s="104">
        <v>7.473206526986579E-3</v>
      </c>
      <c r="K48" s="101"/>
      <c r="L48" s="105">
        <v>7</v>
      </c>
      <c r="M48" s="105">
        <v>727082</v>
      </c>
      <c r="N48" s="105">
        <v>684103</v>
      </c>
      <c r="O48" s="104">
        <v>6.2825334781458353E-2</v>
      </c>
      <c r="P48" s="101"/>
      <c r="Q48" s="105">
        <v>7</v>
      </c>
      <c r="R48" s="105">
        <v>754776</v>
      </c>
      <c r="S48" s="105">
        <v>781832</v>
      </c>
      <c r="T48" s="104">
        <v>-3.4605899988744387E-2</v>
      </c>
    </row>
    <row r="49" spans="2:20" x14ac:dyDescent="0.25">
      <c r="B49" s="105">
        <v>8</v>
      </c>
      <c r="C49" s="105">
        <v>620550</v>
      </c>
      <c r="D49" s="105">
        <v>621419</v>
      </c>
      <c r="E49" s="104">
        <v>-1.39841234336253E-3</v>
      </c>
      <c r="F49" s="101"/>
      <c r="G49" s="105">
        <v>8</v>
      </c>
      <c r="H49" s="105">
        <v>176454</v>
      </c>
      <c r="I49" s="105">
        <v>155355</v>
      </c>
      <c r="J49" s="104">
        <v>0.13581152843487496</v>
      </c>
      <c r="K49" s="101"/>
      <c r="L49" s="105">
        <v>8</v>
      </c>
      <c r="M49" s="105">
        <v>846252</v>
      </c>
      <c r="N49" s="105">
        <v>684103</v>
      </c>
      <c r="O49" s="104">
        <v>0.2370242492724049</v>
      </c>
      <c r="P49" s="101"/>
      <c r="Q49" s="105">
        <v>8</v>
      </c>
      <c r="R49" s="105">
        <v>876082</v>
      </c>
      <c r="S49" s="105">
        <v>781832</v>
      </c>
      <c r="T49" s="104">
        <v>0.12055019492678734</v>
      </c>
    </row>
    <row r="50" spans="2:20" x14ac:dyDescent="0.25">
      <c r="B50" s="105">
        <v>9</v>
      </c>
      <c r="C50" s="105">
        <v>232497</v>
      </c>
      <c r="D50" s="105">
        <v>621419</v>
      </c>
      <c r="E50" s="104">
        <v>-0.62586113395309761</v>
      </c>
      <c r="F50" s="101"/>
      <c r="G50" s="105">
        <v>9</v>
      </c>
      <c r="H50" s="105">
        <v>67688</v>
      </c>
      <c r="I50" s="105">
        <v>155355</v>
      </c>
      <c r="J50" s="104">
        <v>-0.56430111679701334</v>
      </c>
      <c r="K50" s="101"/>
      <c r="L50" s="105">
        <v>9</v>
      </c>
      <c r="M50" s="105">
        <v>289330</v>
      </c>
      <c r="N50" s="105">
        <v>684103</v>
      </c>
      <c r="O50" s="104">
        <v>-0.57706661131437809</v>
      </c>
      <c r="P50" s="101"/>
      <c r="Q50" s="105">
        <v>9</v>
      </c>
      <c r="R50" s="105">
        <v>322850</v>
      </c>
      <c r="S50" s="105">
        <v>781832</v>
      </c>
      <c r="T50" s="104">
        <v>-0.58705962406245848</v>
      </c>
    </row>
    <row r="51" spans="2:20" x14ac:dyDescent="0.25">
      <c r="B51" s="105">
        <v>10</v>
      </c>
      <c r="C51" s="105">
        <v>502606</v>
      </c>
      <c r="D51" s="105">
        <v>621419</v>
      </c>
      <c r="E51" s="104">
        <v>-0.19119627819554921</v>
      </c>
      <c r="F51" s="101"/>
      <c r="G51" s="105">
        <v>10</v>
      </c>
      <c r="H51" s="105">
        <v>141594</v>
      </c>
      <c r="I51" s="105">
        <v>155355</v>
      </c>
      <c r="J51" s="104">
        <v>-8.8577773486530842E-2</v>
      </c>
      <c r="K51" s="101"/>
      <c r="L51" s="105">
        <v>10</v>
      </c>
      <c r="M51" s="105">
        <v>631195</v>
      </c>
      <c r="N51" s="105">
        <v>684103</v>
      </c>
      <c r="O51" s="104">
        <v>-7.733923108069983E-2</v>
      </c>
      <c r="P51" s="101"/>
      <c r="Q51" s="105">
        <v>10</v>
      </c>
      <c r="R51" s="105">
        <v>685357</v>
      </c>
      <c r="S51" s="105">
        <v>781832</v>
      </c>
      <c r="T51" s="104">
        <v>-0.12339607486007224</v>
      </c>
    </row>
    <row r="52" spans="2:20" x14ac:dyDescent="0.25">
      <c r="B52" s="105">
        <v>11</v>
      </c>
      <c r="C52" s="105">
        <v>251461</v>
      </c>
      <c r="D52" s="105">
        <v>621419</v>
      </c>
      <c r="E52" s="104">
        <v>-0.59534388230807234</v>
      </c>
      <c r="F52" s="101"/>
      <c r="G52" s="105">
        <v>11</v>
      </c>
      <c r="H52" s="105">
        <v>72073</v>
      </c>
      <c r="I52" s="105">
        <v>155355</v>
      </c>
      <c r="J52" s="104">
        <v>-0.53607544012101316</v>
      </c>
      <c r="K52" s="101"/>
      <c r="L52" s="105">
        <v>11</v>
      </c>
      <c r="M52" s="105">
        <v>302174</v>
      </c>
      <c r="N52" s="105">
        <v>684103</v>
      </c>
      <c r="O52" s="104">
        <v>-0.55829166075868697</v>
      </c>
      <c r="P52" s="101"/>
      <c r="Q52" s="105">
        <v>11</v>
      </c>
      <c r="R52" s="105">
        <v>352115</v>
      </c>
      <c r="S52" s="105">
        <v>781832</v>
      </c>
      <c r="T52" s="104">
        <v>-0.54962830889500558</v>
      </c>
    </row>
    <row r="53" spans="2:20" x14ac:dyDescent="0.25">
      <c r="B53" s="105">
        <v>12</v>
      </c>
      <c r="C53" s="105">
        <v>687939</v>
      </c>
      <c r="D53" s="105">
        <v>621419</v>
      </c>
      <c r="E53" s="104">
        <v>0.10704532690503508</v>
      </c>
      <c r="F53" s="101"/>
      <c r="G53" s="105">
        <v>12</v>
      </c>
      <c r="H53" s="105">
        <v>188524</v>
      </c>
      <c r="I53" s="105">
        <v>155355</v>
      </c>
      <c r="J53" s="104">
        <v>0.21350455408580349</v>
      </c>
      <c r="K53" s="101"/>
      <c r="L53" s="105">
        <v>12</v>
      </c>
      <c r="M53" s="105">
        <v>926257</v>
      </c>
      <c r="N53" s="105">
        <v>684103</v>
      </c>
      <c r="O53" s="104">
        <v>0.35397301283578642</v>
      </c>
      <c r="P53" s="101"/>
      <c r="Q53" s="105">
        <v>12</v>
      </c>
      <c r="R53" s="105">
        <v>992507</v>
      </c>
      <c r="S53" s="105">
        <v>781832</v>
      </c>
      <c r="T53" s="104">
        <v>0.26946326064934667</v>
      </c>
    </row>
    <row r="54" spans="2:20" x14ac:dyDescent="0.25">
      <c r="B54" s="105">
        <v>13</v>
      </c>
      <c r="C54" s="105">
        <v>447677</v>
      </c>
      <c r="D54" s="105">
        <v>621419</v>
      </c>
      <c r="E54" s="104">
        <v>-0.27958913390160262</v>
      </c>
      <c r="F54" s="101"/>
      <c r="G54" s="105">
        <v>13</v>
      </c>
      <c r="H54" s="105">
        <v>125179</v>
      </c>
      <c r="I54" s="105">
        <v>155355</v>
      </c>
      <c r="J54" s="104">
        <v>-0.19423900099771491</v>
      </c>
      <c r="K54" s="101"/>
      <c r="L54" s="105">
        <v>13</v>
      </c>
      <c r="M54" s="105">
        <v>581896</v>
      </c>
      <c r="N54" s="105">
        <v>684103</v>
      </c>
      <c r="O54" s="104">
        <v>-0.14940294078523264</v>
      </c>
      <c r="P54" s="101"/>
      <c r="Q54" s="105">
        <v>13</v>
      </c>
      <c r="R54" s="105">
        <v>621778</v>
      </c>
      <c r="S54" s="105">
        <v>781832</v>
      </c>
      <c r="T54" s="104">
        <v>-0.20471661431100288</v>
      </c>
    </row>
    <row r="55" spans="2:20" x14ac:dyDescent="0.25">
      <c r="B55" s="105">
        <v>14</v>
      </c>
      <c r="C55" s="105">
        <v>60528</v>
      </c>
      <c r="D55" s="105">
        <v>621419</v>
      </c>
      <c r="E55" s="104">
        <v>-0.90259712046139562</v>
      </c>
      <c r="F55" s="101"/>
      <c r="G55" s="105">
        <v>14</v>
      </c>
      <c r="H55" s="105">
        <v>16719</v>
      </c>
      <c r="I55" s="105">
        <v>155355</v>
      </c>
      <c r="J55" s="104">
        <v>-0.89238196388915714</v>
      </c>
      <c r="K55" s="101"/>
      <c r="L55" s="105">
        <v>14</v>
      </c>
      <c r="M55" s="105">
        <v>63312</v>
      </c>
      <c r="N55" s="105">
        <v>684103</v>
      </c>
      <c r="O55" s="104">
        <v>-0.90745253273264403</v>
      </c>
      <c r="P55" s="101"/>
      <c r="Q55" s="105">
        <v>14</v>
      </c>
      <c r="R55" s="105">
        <v>73679</v>
      </c>
      <c r="S55" s="105">
        <v>781832</v>
      </c>
      <c r="T55" s="104">
        <v>-0.90576108422269741</v>
      </c>
    </row>
    <row r="56" spans="2:20" x14ac:dyDescent="0.25">
      <c r="B56" s="105">
        <v>15</v>
      </c>
      <c r="C56" s="105">
        <v>683884</v>
      </c>
      <c r="D56" s="105">
        <v>621419</v>
      </c>
      <c r="E56" s="104">
        <v>0.10051993904273927</v>
      </c>
      <c r="F56" s="101"/>
      <c r="G56" s="105">
        <v>15</v>
      </c>
      <c r="H56" s="105">
        <v>194833</v>
      </c>
      <c r="I56" s="105">
        <v>155355</v>
      </c>
      <c r="J56" s="104">
        <v>0.25411476939911815</v>
      </c>
      <c r="K56" s="101"/>
      <c r="L56" s="105">
        <v>15</v>
      </c>
      <c r="M56" s="105">
        <v>946569</v>
      </c>
      <c r="N56" s="105">
        <v>684103</v>
      </c>
      <c r="O56" s="104">
        <v>0.38366444818981937</v>
      </c>
      <c r="P56" s="101"/>
      <c r="Q56" s="105">
        <v>15</v>
      </c>
      <c r="R56" s="105">
        <v>1005503</v>
      </c>
      <c r="S56" s="105">
        <v>781832</v>
      </c>
      <c r="T56" s="104">
        <v>0.28608575755405252</v>
      </c>
    </row>
    <row r="57" spans="2:20" x14ac:dyDescent="0.25">
      <c r="B57" s="105">
        <v>16</v>
      </c>
      <c r="C57" s="105">
        <v>471470</v>
      </c>
      <c r="D57" s="105">
        <v>621419</v>
      </c>
      <c r="E57" s="104">
        <v>-0.2413009579687779</v>
      </c>
      <c r="F57" s="101"/>
      <c r="G57" s="105">
        <v>16</v>
      </c>
      <c r="H57" s="105">
        <v>128658</v>
      </c>
      <c r="I57" s="105">
        <v>155355</v>
      </c>
      <c r="J57" s="104">
        <v>-0.17184512889832962</v>
      </c>
      <c r="K57" s="101"/>
      <c r="L57" s="105">
        <v>16</v>
      </c>
      <c r="M57" s="105">
        <v>664107</v>
      </c>
      <c r="N57" s="105">
        <v>684103</v>
      </c>
      <c r="O57" s="104">
        <v>-2.9229516607879223E-2</v>
      </c>
      <c r="P57" s="101"/>
      <c r="Q57" s="105">
        <v>16</v>
      </c>
      <c r="R57" s="105">
        <v>693370</v>
      </c>
      <c r="S57" s="105">
        <v>781832</v>
      </c>
      <c r="T57" s="104">
        <v>-0.11314706995876352</v>
      </c>
    </row>
    <row r="58" spans="2:20" x14ac:dyDescent="0.25">
      <c r="B58" s="105">
        <v>17</v>
      </c>
      <c r="C58" s="105">
        <v>676914</v>
      </c>
      <c r="D58" s="105">
        <v>621419</v>
      </c>
      <c r="E58" s="104">
        <v>8.930367433245523E-2</v>
      </c>
      <c r="F58" s="101"/>
      <c r="G58" s="105">
        <v>17</v>
      </c>
      <c r="H58" s="105">
        <v>196999</v>
      </c>
      <c r="I58" s="105">
        <v>155355</v>
      </c>
      <c r="J58" s="104">
        <v>0.2680570306716874</v>
      </c>
      <c r="K58" s="101"/>
      <c r="L58" s="105">
        <v>17</v>
      </c>
      <c r="M58" s="105">
        <v>954468</v>
      </c>
      <c r="N58" s="105">
        <v>684103</v>
      </c>
      <c r="O58" s="104">
        <v>0.39521095507547838</v>
      </c>
      <c r="P58" s="101"/>
      <c r="Q58" s="105">
        <v>17</v>
      </c>
      <c r="R58" s="105">
        <v>1019311</v>
      </c>
      <c r="S58" s="105">
        <v>781832</v>
      </c>
      <c r="T58" s="104">
        <v>0.30374684075351227</v>
      </c>
    </row>
    <row r="59" spans="2:20" x14ac:dyDescent="0.25">
      <c r="B59" s="105">
        <v>18</v>
      </c>
      <c r="C59" s="105">
        <v>671712</v>
      </c>
      <c r="D59" s="105">
        <v>621419</v>
      </c>
      <c r="E59" s="104">
        <v>8.0932510914535918E-2</v>
      </c>
      <c r="F59" s="101"/>
      <c r="G59" s="105">
        <v>18</v>
      </c>
      <c r="H59" s="105">
        <v>189821</v>
      </c>
      <c r="I59" s="105">
        <v>155355</v>
      </c>
      <c r="J59" s="104">
        <v>0.22185317498632165</v>
      </c>
      <c r="K59" s="101"/>
      <c r="L59" s="105">
        <v>18</v>
      </c>
      <c r="M59" s="105">
        <v>922778</v>
      </c>
      <c r="N59" s="105">
        <v>684103</v>
      </c>
      <c r="O59" s="104">
        <v>0.34888752132354339</v>
      </c>
      <c r="P59" s="101"/>
      <c r="Q59" s="105">
        <v>18</v>
      </c>
      <c r="R59" s="105">
        <v>987260</v>
      </c>
      <c r="S59" s="105">
        <v>781832</v>
      </c>
      <c r="T59" s="104">
        <v>0.26275210019543843</v>
      </c>
    </row>
    <row r="60" spans="2:20" x14ac:dyDescent="0.25">
      <c r="B60" s="105">
        <v>19</v>
      </c>
      <c r="C60" s="105">
        <v>636697</v>
      </c>
      <c r="D60" s="105">
        <v>621419</v>
      </c>
      <c r="E60" s="104">
        <v>2.4585666032097504E-2</v>
      </c>
      <c r="F60" s="101"/>
      <c r="G60" s="105">
        <v>19</v>
      </c>
      <c r="H60" s="105">
        <v>186874</v>
      </c>
      <c r="I60" s="105">
        <v>155355</v>
      </c>
      <c r="J60" s="104">
        <v>0.20288371793633936</v>
      </c>
      <c r="K60" s="101"/>
      <c r="L60" s="105">
        <v>19</v>
      </c>
      <c r="M60" s="105">
        <v>894763</v>
      </c>
      <c r="N60" s="105">
        <v>684103</v>
      </c>
      <c r="O60" s="104">
        <v>0.30793608564792146</v>
      </c>
      <c r="P60" s="101"/>
      <c r="Q60" s="105">
        <v>19</v>
      </c>
      <c r="R60" s="105">
        <v>956782</v>
      </c>
      <c r="S60" s="105">
        <v>781832</v>
      </c>
      <c r="T60" s="104">
        <v>0.22376930082165988</v>
      </c>
    </row>
    <row r="61" spans="2:20" x14ac:dyDescent="0.25">
      <c r="B61" s="105">
        <v>20</v>
      </c>
      <c r="C61" s="105">
        <v>658407</v>
      </c>
      <c r="D61" s="105">
        <v>621419</v>
      </c>
      <c r="E61" s="104">
        <v>5.9521836313340917E-2</v>
      </c>
      <c r="F61" s="101"/>
      <c r="G61" s="105">
        <v>20</v>
      </c>
      <c r="H61" s="105">
        <v>193514</v>
      </c>
      <c r="I61" s="105">
        <v>155355</v>
      </c>
      <c r="J61" s="104">
        <v>0.24562453734994047</v>
      </c>
      <c r="K61" s="101"/>
      <c r="L61" s="105">
        <v>20</v>
      </c>
      <c r="M61" s="105">
        <v>918840</v>
      </c>
      <c r="N61" s="105">
        <v>684103</v>
      </c>
      <c r="O61" s="104">
        <v>0.34313107821483024</v>
      </c>
      <c r="P61" s="101"/>
      <c r="Q61" s="105">
        <v>20</v>
      </c>
      <c r="R61" s="105">
        <v>982591</v>
      </c>
      <c r="S61" s="105">
        <v>781832</v>
      </c>
      <c r="T61" s="104">
        <v>0.25678022900060371</v>
      </c>
    </row>
    <row r="62" spans="2:20" x14ac:dyDescent="0.25">
      <c r="B62" s="105">
        <v>21</v>
      </c>
      <c r="C62" s="105">
        <v>664836</v>
      </c>
      <c r="D62" s="105">
        <v>621419</v>
      </c>
      <c r="E62" s="104">
        <v>6.9867512901922862E-2</v>
      </c>
      <c r="F62" s="101"/>
      <c r="G62" s="105">
        <v>21</v>
      </c>
      <c r="H62" s="105">
        <v>196002</v>
      </c>
      <c r="I62" s="105">
        <v>155355</v>
      </c>
      <c r="J62" s="104">
        <v>0.26163947088925366</v>
      </c>
      <c r="K62" s="101"/>
      <c r="L62" s="105">
        <v>21</v>
      </c>
      <c r="M62" s="105">
        <v>930644</v>
      </c>
      <c r="N62" s="105">
        <v>684103</v>
      </c>
      <c r="O62" s="104">
        <v>0.36038578985912939</v>
      </c>
      <c r="P62" s="101"/>
      <c r="Q62" s="105">
        <v>21</v>
      </c>
      <c r="R62" s="105">
        <v>999282</v>
      </c>
      <c r="S62" s="105">
        <v>781832</v>
      </c>
      <c r="T62" s="104">
        <v>0.27812880516530408</v>
      </c>
    </row>
    <row r="63" spans="2:20" x14ac:dyDescent="0.25">
      <c r="B63" s="105">
        <v>22</v>
      </c>
      <c r="C63" s="105">
        <v>666988</v>
      </c>
      <c r="D63" s="105">
        <v>621419</v>
      </c>
      <c r="E63" s="104">
        <v>7.3330554746475402E-2</v>
      </c>
      <c r="F63" s="101"/>
      <c r="G63" s="105">
        <v>22</v>
      </c>
      <c r="H63" s="105">
        <v>196689</v>
      </c>
      <c r="I63" s="105">
        <v>155355</v>
      </c>
      <c r="J63" s="104">
        <v>0.2660616008496669</v>
      </c>
      <c r="K63" s="101"/>
      <c r="L63" s="105">
        <v>22</v>
      </c>
      <c r="M63" s="105">
        <v>931828</v>
      </c>
      <c r="N63" s="105">
        <v>684103</v>
      </c>
      <c r="O63" s="104">
        <v>0.36211652338902184</v>
      </c>
      <c r="P63" s="101"/>
      <c r="Q63" s="105">
        <v>22</v>
      </c>
      <c r="R63" s="105">
        <v>998796</v>
      </c>
      <c r="S63" s="105">
        <v>781832</v>
      </c>
      <c r="T63" s="104">
        <v>0.27750718824504494</v>
      </c>
    </row>
    <row r="64" spans="2:20" x14ac:dyDescent="0.25">
      <c r="B64" s="105">
        <v>23</v>
      </c>
      <c r="C64" s="105">
        <v>658940</v>
      </c>
      <c r="D64" s="105">
        <v>621419</v>
      </c>
      <c r="E64" s="104">
        <v>6.037955067353911E-2</v>
      </c>
      <c r="F64" s="101"/>
      <c r="G64" s="105">
        <v>23</v>
      </c>
      <c r="H64" s="105">
        <v>193184</v>
      </c>
      <c r="I64" s="105">
        <v>155355</v>
      </c>
      <c r="J64" s="104">
        <v>0.24350037012004763</v>
      </c>
      <c r="K64" s="101"/>
      <c r="L64" s="105">
        <v>23</v>
      </c>
      <c r="M64" s="105">
        <v>913297</v>
      </c>
      <c r="N64" s="105">
        <v>684103</v>
      </c>
      <c r="O64" s="104">
        <v>0.33502849717074767</v>
      </c>
      <c r="P64" s="101"/>
      <c r="Q64" s="105">
        <v>23</v>
      </c>
      <c r="R64" s="105">
        <v>972192</v>
      </c>
      <c r="S64" s="105">
        <v>781832</v>
      </c>
      <c r="T64" s="104">
        <v>0.24347941757308475</v>
      </c>
    </row>
    <row r="65" spans="2:20" x14ac:dyDescent="0.25">
      <c r="B65" s="105">
        <v>24</v>
      </c>
      <c r="C65" s="105">
        <v>681692</v>
      </c>
      <c r="D65" s="105">
        <v>621419</v>
      </c>
      <c r="E65" s="104">
        <v>9.699252839066716E-2</v>
      </c>
      <c r="F65" s="101"/>
      <c r="G65" s="105">
        <v>24</v>
      </c>
      <c r="H65" s="105">
        <v>202049</v>
      </c>
      <c r="I65" s="105">
        <v>155355</v>
      </c>
      <c r="J65" s="104">
        <v>0.30056322615944125</v>
      </c>
      <c r="K65" s="101"/>
      <c r="L65" s="105">
        <v>24</v>
      </c>
      <c r="M65" s="105">
        <v>964727</v>
      </c>
      <c r="N65" s="105">
        <v>684103</v>
      </c>
      <c r="O65" s="104">
        <v>0.41020723487545002</v>
      </c>
      <c r="P65" s="101"/>
      <c r="Q65" s="105">
        <v>24</v>
      </c>
      <c r="R65" s="105">
        <v>1030828</v>
      </c>
      <c r="S65" s="105">
        <v>781832</v>
      </c>
      <c r="T65" s="104">
        <v>0.31847762690705933</v>
      </c>
    </row>
    <row r="66" spans="2:20" x14ac:dyDescent="0.25">
      <c r="B66" s="105">
        <v>25</v>
      </c>
      <c r="C66" s="105">
        <v>625397</v>
      </c>
      <c r="D66" s="105">
        <v>621419</v>
      </c>
      <c r="E66" s="104">
        <v>6.4014779078206494E-3</v>
      </c>
      <c r="F66" s="101"/>
      <c r="G66" s="105">
        <v>25</v>
      </c>
      <c r="H66" s="105">
        <v>172607</v>
      </c>
      <c r="I66" s="105">
        <v>155355</v>
      </c>
      <c r="J66" s="104">
        <v>0.1110488880306395</v>
      </c>
      <c r="K66" s="101"/>
      <c r="L66" s="105">
        <v>25</v>
      </c>
      <c r="M66" s="105">
        <v>819570</v>
      </c>
      <c r="N66" s="105">
        <v>684103</v>
      </c>
      <c r="O66" s="104">
        <v>0.19802135058609596</v>
      </c>
      <c r="P66" s="101"/>
      <c r="Q66" s="105">
        <v>25</v>
      </c>
      <c r="R66" s="105">
        <v>865904</v>
      </c>
      <c r="S66" s="105">
        <v>781832</v>
      </c>
      <c r="T66" s="104">
        <v>0.10753205292185533</v>
      </c>
    </row>
    <row r="67" spans="2:20" x14ac:dyDescent="0.25">
      <c r="B67" s="105">
        <v>26</v>
      </c>
      <c r="C67" s="105">
        <v>554054</v>
      </c>
      <c r="D67" s="105">
        <v>621419</v>
      </c>
      <c r="E67" s="104">
        <v>-0.10840511796388588</v>
      </c>
      <c r="F67" s="101"/>
      <c r="G67" s="105">
        <v>26</v>
      </c>
      <c r="H67" s="105">
        <v>165022</v>
      </c>
      <c r="I67" s="105">
        <v>155355</v>
      </c>
      <c r="J67" s="104">
        <v>6.2225226095072576E-2</v>
      </c>
      <c r="K67" s="101"/>
      <c r="L67" s="105">
        <v>26</v>
      </c>
      <c r="M67" s="105">
        <v>726729</v>
      </c>
      <c r="N67" s="105">
        <v>684103</v>
      </c>
      <c r="O67" s="104">
        <v>6.2309330612495488E-2</v>
      </c>
      <c r="P67" s="101"/>
      <c r="Q67" s="105">
        <v>26</v>
      </c>
      <c r="R67" s="105">
        <v>775298</v>
      </c>
      <c r="S67" s="105">
        <v>781832</v>
      </c>
      <c r="T67" s="104">
        <v>-8.3572941501499041E-3</v>
      </c>
    </row>
    <row r="68" spans="2:20" x14ac:dyDescent="0.25">
      <c r="B68" s="105">
        <v>27</v>
      </c>
      <c r="C68" s="105">
        <v>703543</v>
      </c>
      <c r="D68" s="105">
        <v>621419</v>
      </c>
      <c r="E68" s="104">
        <v>0.13215559871841703</v>
      </c>
      <c r="F68" s="101"/>
      <c r="G68" s="105">
        <v>27</v>
      </c>
      <c r="H68" s="105">
        <v>202287</v>
      </c>
      <c r="I68" s="105">
        <v>155355</v>
      </c>
      <c r="J68" s="104">
        <v>0.30209520131312156</v>
      </c>
      <c r="K68" s="101"/>
      <c r="L68" s="105">
        <v>27</v>
      </c>
      <c r="M68" s="105">
        <v>959054</v>
      </c>
      <c r="N68" s="105">
        <v>684103</v>
      </c>
      <c r="O68" s="104">
        <v>0.40191462396744349</v>
      </c>
      <c r="P68" s="101"/>
      <c r="Q68" s="105">
        <v>27</v>
      </c>
      <c r="R68" s="105">
        <v>1021662</v>
      </c>
      <c r="S68" s="105">
        <v>781832</v>
      </c>
      <c r="T68" s="104">
        <v>0.30675388062908654</v>
      </c>
    </row>
    <row r="69" spans="2:20" x14ac:dyDescent="0.25">
      <c r="B69" s="105">
        <v>28</v>
      </c>
      <c r="C69" s="105">
        <v>686243</v>
      </c>
      <c r="D69" s="105">
        <v>621419</v>
      </c>
      <c r="E69" s="104">
        <v>0.10431608946620557</v>
      </c>
      <c r="F69" s="101"/>
      <c r="G69" s="105">
        <v>28</v>
      </c>
      <c r="H69" s="105">
        <v>189997</v>
      </c>
      <c r="I69" s="105">
        <v>155355</v>
      </c>
      <c r="J69" s="104">
        <v>0.22298606417559783</v>
      </c>
      <c r="K69" s="101"/>
      <c r="L69" s="105">
        <v>28</v>
      </c>
      <c r="M69" s="105">
        <v>904303</v>
      </c>
      <c r="N69" s="105">
        <v>684103</v>
      </c>
      <c r="O69" s="104">
        <v>0.32188135412357494</v>
      </c>
      <c r="P69" s="101"/>
      <c r="Q69" s="105">
        <v>28</v>
      </c>
      <c r="R69" s="105">
        <v>967376</v>
      </c>
      <c r="S69" s="105">
        <v>781832</v>
      </c>
      <c r="T69" s="104">
        <v>0.2373195264455791</v>
      </c>
    </row>
    <row r="70" spans="2:20" x14ac:dyDescent="0.25">
      <c r="B70" s="105">
        <v>29</v>
      </c>
      <c r="C70" s="105">
        <v>685439</v>
      </c>
      <c r="D70" s="105">
        <v>621419</v>
      </c>
      <c r="E70" s="104">
        <v>0.10302227643506233</v>
      </c>
      <c r="F70" s="101"/>
      <c r="G70" s="105">
        <v>29</v>
      </c>
      <c r="H70" s="105">
        <v>205596</v>
      </c>
      <c r="I70" s="105">
        <v>155355</v>
      </c>
      <c r="J70" s="104">
        <v>0.32339480544559235</v>
      </c>
      <c r="K70" s="101"/>
      <c r="L70" s="105">
        <v>29</v>
      </c>
      <c r="M70" s="105">
        <v>985223</v>
      </c>
      <c r="N70" s="105">
        <v>684103</v>
      </c>
      <c r="O70" s="104">
        <v>0.44016763557534466</v>
      </c>
      <c r="P70" s="101"/>
      <c r="Q70" s="105">
        <v>29</v>
      </c>
      <c r="R70" s="105">
        <v>1050521</v>
      </c>
      <c r="S70" s="105">
        <v>781832</v>
      </c>
      <c r="T70" s="104">
        <v>0.34366590264916247</v>
      </c>
    </row>
    <row r="71" spans="2:20" x14ac:dyDescent="0.25">
      <c r="B71" s="105">
        <v>30</v>
      </c>
      <c r="C71" s="105">
        <v>640274</v>
      </c>
      <c r="D71" s="105">
        <v>621419</v>
      </c>
      <c r="E71" s="104">
        <v>3.0341846644534525E-2</v>
      </c>
      <c r="F71" s="101"/>
      <c r="G71" s="105">
        <v>30</v>
      </c>
      <c r="H71" s="105">
        <v>185510</v>
      </c>
      <c r="I71" s="105">
        <v>155355</v>
      </c>
      <c r="J71" s="104">
        <v>0.19410382671944901</v>
      </c>
      <c r="K71" s="101"/>
      <c r="L71" s="105">
        <v>30</v>
      </c>
      <c r="M71" s="105">
        <v>870662</v>
      </c>
      <c r="N71" s="105">
        <v>684103</v>
      </c>
      <c r="O71" s="104">
        <v>0.27270601064459593</v>
      </c>
      <c r="P71" s="101"/>
      <c r="Q71" s="105">
        <v>30</v>
      </c>
      <c r="R71" s="105">
        <v>933457</v>
      </c>
      <c r="S71" s="105">
        <v>781832</v>
      </c>
      <c r="T71" s="104">
        <v>0.19393552579070694</v>
      </c>
    </row>
    <row r="72" spans="2:20" x14ac:dyDescent="0.25">
      <c r="B72" s="105">
        <v>31</v>
      </c>
      <c r="C72" s="105">
        <v>733671</v>
      </c>
      <c r="D72" s="105">
        <v>621419</v>
      </c>
      <c r="E72" s="104">
        <v>0.18063818454215272</v>
      </c>
      <c r="F72" s="101"/>
      <c r="G72" s="105">
        <v>31</v>
      </c>
      <c r="H72" s="105">
        <v>207564</v>
      </c>
      <c r="I72" s="105">
        <v>155355</v>
      </c>
      <c r="J72" s="104">
        <v>0.33606256638022591</v>
      </c>
      <c r="K72" s="101"/>
      <c r="L72" s="105">
        <v>31</v>
      </c>
      <c r="M72" s="105">
        <v>981671</v>
      </c>
      <c r="N72" s="105">
        <v>684103</v>
      </c>
      <c r="O72" s="104">
        <v>0.43497543498566738</v>
      </c>
      <c r="P72" s="101"/>
      <c r="Q72" s="105">
        <v>31</v>
      </c>
      <c r="R72" s="105">
        <v>1049261</v>
      </c>
      <c r="S72" s="105">
        <v>781832</v>
      </c>
      <c r="T72" s="104">
        <v>0.34205430322626856</v>
      </c>
    </row>
    <row r="76" spans="2:20" x14ac:dyDescent="0.25">
      <c r="B76" s="101"/>
      <c r="C76" s="102" t="s">
        <v>52</v>
      </c>
      <c r="D76" s="102" t="s">
        <v>50</v>
      </c>
      <c r="E76" s="12" t="s">
        <v>67</v>
      </c>
      <c r="F76" s="12"/>
      <c r="G76" s="101"/>
      <c r="H76" s="102" t="s">
        <v>52</v>
      </c>
      <c r="I76" s="102" t="s">
        <v>50</v>
      </c>
      <c r="J76" s="12" t="s">
        <v>68</v>
      </c>
      <c r="K76" s="12"/>
      <c r="L76" s="101"/>
      <c r="M76" s="102" t="s">
        <v>52</v>
      </c>
      <c r="N76" s="102" t="s">
        <v>50</v>
      </c>
      <c r="O76" s="12" t="s">
        <v>69</v>
      </c>
      <c r="P76" s="12"/>
      <c r="Q76" s="101"/>
      <c r="R76" s="101" t="s">
        <v>2</v>
      </c>
      <c r="S76" s="101" t="s">
        <v>70</v>
      </c>
      <c r="T76" s="101"/>
    </row>
    <row r="77" spans="2:20" x14ac:dyDescent="0.25">
      <c r="B77" s="101"/>
      <c r="C77" s="102" t="s">
        <v>54</v>
      </c>
      <c r="D77" s="105" t="s">
        <v>58</v>
      </c>
      <c r="E77" s="102" t="s">
        <v>56</v>
      </c>
      <c r="F77" s="105" t="s">
        <v>57</v>
      </c>
      <c r="G77" s="101"/>
      <c r="H77" s="102" t="s">
        <v>54</v>
      </c>
      <c r="I77" s="105" t="s">
        <v>58</v>
      </c>
      <c r="J77" s="102" t="s">
        <v>56</v>
      </c>
      <c r="K77" s="105" t="s">
        <v>57</v>
      </c>
      <c r="L77" s="101"/>
      <c r="M77" s="102" t="s">
        <v>54</v>
      </c>
      <c r="N77" s="105" t="s">
        <v>58</v>
      </c>
      <c r="O77" s="102" t="s">
        <v>56</v>
      </c>
      <c r="P77" s="105" t="s">
        <v>57</v>
      </c>
      <c r="Q77" s="101"/>
      <c r="R77" s="113" t="s">
        <v>10</v>
      </c>
      <c r="S77" s="103">
        <v>8373.5010000000002</v>
      </c>
      <c r="T77" s="101"/>
    </row>
    <row r="78" spans="2:20" x14ac:dyDescent="0.25">
      <c r="B78" s="101"/>
      <c r="C78" s="105" t="s">
        <v>72</v>
      </c>
      <c r="D78" s="105" t="s">
        <v>73</v>
      </c>
      <c r="E78" s="102" t="s">
        <v>74</v>
      </c>
      <c r="F78" s="105" t="s">
        <v>75</v>
      </c>
      <c r="G78" s="102"/>
      <c r="H78" s="105" t="s">
        <v>72</v>
      </c>
      <c r="I78" s="105" t="s">
        <v>73</v>
      </c>
      <c r="J78" s="102" t="s">
        <v>74</v>
      </c>
      <c r="K78" s="105" t="s">
        <v>75</v>
      </c>
      <c r="L78" s="101"/>
      <c r="M78" s="105" t="s">
        <v>72</v>
      </c>
      <c r="N78" s="105" t="s">
        <v>73</v>
      </c>
      <c r="O78" s="102" t="s">
        <v>74</v>
      </c>
      <c r="P78" s="105" t="s">
        <v>75</v>
      </c>
      <c r="Q78" s="101"/>
      <c r="R78" s="113" t="s">
        <v>11</v>
      </c>
      <c r="S78" s="103">
        <v>8370.9310000000005</v>
      </c>
      <c r="T78" s="101"/>
    </row>
    <row r="79" spans="2:20" x14ac:dyDescent="0.25">
      <c r="B79" s="101"/>
      <c r="C79" s="108">
        <v>44013</v>
      </c>
      <c r="D79" s="103">
        <v>1</v>
      </c>
      <c r="E79" s="101"/>
      <c r="F79" s="105">
        <v>1094.6000000000058</v>
      </c>
      <c r="G79" s="101"/>
      <c r="H79" s="108">
        <v>44013</v>
      </c>
      <c r="I79" s="103">
        <v>1</v>
      </c>
      <c r="J79" s="101"/>
      <c r="K79" s="105">
        <v>274</v>
      </c>
      <c r="L79" s="101"/>
      <c r="M79" s="108">
        <v>44013</v>
      </c>
      <c r="N79" s="103">
        <v>1</v>
      </c>
      <c r="O79" s="101"/>
      <c r="P79" s="105">
        <v>273.30000000000291</v>
      </c>
      <c r="Q79" s="101"/>
      <c r="R79" s="113" t="s">
        <v>12</v>
      </c>
      <c r="S79" s="103">
        <v>11031.308000000001</v>
      </c>
      <c r="T79" s="101"/>
    </row>
    <row r="80" spans="2:20" x14ac:dyDescent="0.25">
      <c r="B80" s="101"/>
      <c r="C80" s="108">
        <v>44014</v>
      </c>
      <c r="D80" s="103">
        <v>1</v>
      </c>
      <c r="E80" s="101"/>
      <c r="F80" s="105">
        <v>1089.6000000000058</v>
      </c>
      <c r="G80" s="101"/>
      <c r="H80" s="108">
        <v>44014</v>
      </c>
      <c r="I80" s="103">
        <v>1</v>
      </c>
      <c r="J80" s="101"/>
      <c r="K80" s="105">
        <v>272.60000000000582</v>
      </c>
      <c r="L80" s="101"/>
      <c r="M80" s="108">
        <v>44014</v>
      </c>
      <c r="N80" s="103">
        <v>1</v>
      </c>
      <c r="O80" s="101"/>
      <c r="P80" s="105">
        <v>272.19999999999709</v>
      </c>
      <c r="Q80" s="101"/>
      <c r="R80" s="113" t="s">
        <v>13</v>
      </c>
      <c r="S80" s="103">
        <v>17590.994999999999</v>
      </c>
      <c r="T80" s="101"/>
    </row>
    <row r="81" spans="3:20" x14ac:dyDescent="0.25">
      <c r="C81" s="108">
        <v>44015</v>
      </c>
      <c r="D81" s="103">
        <v>1</v>
      </c>
      <c r="E81" s="101"/>
      <c r="F81" s="105">
        <v>1031.3999999999942</v>
      </c>
      <c r="G81" s="101"/>
      <c r="H81" s="108">
        <v>44015</v>
      </c>
      <c r="I81" s="103">
        <v>1</v>
      </c>
      <c r="J81" s="101"/>
      <c r="K81" s="105">
        <v>258.39999999999418</v>
      </c>
      <c r="L81" s="101"/>
      <c r="M81" s="108">
        <v>44015</v>
      </c>
      <c r="N81" s="103">
        <v>1</v>
      </c>
      <c r="O81" s="101"/>
      <c r="P81" s="105">
        <v>257.30000000000291</v>
      </c>
      <c r="Q81" s="101"/>
      <c r="R81" s="113" t="s">
        <v>14</v>
      </c>
      <c r="S81" s="103">
        <v>31500.600000000006</v>
      </c>
      <c r="T81" s="101"/>
    </row>
    <row r="82" spans="3:20" x14ac:dyDescent="0.25">
      <c r="C82" s="108">
        <v>44018</v>
      </c>
      <c r="D82" s="103">
        <v>3</v>
      </c>
      <c r="E82" s="101"/>
      <c r="F82" s="105">
        <v>3234.8000000000175</v>
      </c>
      <c r="G82" s="101"/>
      <c r="H82" s="108">
        <v>44018</v>
      </c>
      <c r="I82" s="103">
        <v>3</v>
      </c>
      <c r="J82" s="101"/>
      <c r="K82" s="105">
        <v>808.80000000000291</v>
      </c>
      <c r="L82" s="101"/>
      <c r="M82" s="108">
        <v>44018</v>
      </c>
      <c r="N82" s="103">
        <v>3</v>
      </c>
      <c r="O82" s="101"/>
      <c r="P82" s="105">
        <v>808.60000000000582</v>
      </c>
      <c r="Q82" s="101"/>
      <c r="R82" s="113" t="s">
        <v>15</v>
      </c>
      <c r="S82" s="103">
        <v>5057.4359999999997</v>
      </c>
      <c r="T82" s="101"/>
    </row>
    <row r="83" spans="3:20" x14ac:dyDescent="0.25">
      <c r="C83" s="108">
        <v>44019</v>
      </c>
      <c r="D83" s="103">
        <v>1</v>
      </c>
      <c r="E83" s="101"/>
      <c r="F83" s="105">
        <v>932</v>
      </c>
      <c r="G83" s="101"/>
      <c r="H83" s="108">
        <v>44019</v>
      </c>
      <c r="I83" s="103">
        <v>1</v>
      </c>
      <c r="J83" s="101"/>
      <c r="K83" s="105">
        <v>233</v>
      </c>
      <c r="L83" s="101"/>
      <c r="M83" s="108">
        <v>44019</v>
      </c>
      <c r="N83" s="103">
        <v>1</v>
      </c>
      <c r="O83" s="101"/>
      <c r="P83" s="105">
        <v>233</v>
      </c>
      <c r="Q83" s="101"/>
      <c r="R83" s="113" t="s">
        <v>16</v>
      </c>
      <c r="S83" s="103">
        <v>7309.4780000000001</v>
      </c>
      <c r="T83" s="101"/>
    </row>
    <row r="84" spans="3:20" x14ac:dyDescent="0.25">
      <c r="C84" s="108">
        <v>44022</v>
      </c>
      <c r="D84" s="103">
        <v>3</v>
      </c>
      <c r="E84" s="101"/>
      <c r="F84" s="105">
        <v>2215.3999999999942</v>
      </c>
      <c r="G84" s="101"/>
      <c r="H84" s="108">
        <v>44022</v>
      </c>
      <c r="I84" s="103">
        <v>3</v>
      </c>
      <c r="J84" s="101"/>
      <c r="K84" s="105">
        <v>544.80000000000291</v>
      </c>
      <c r="L84" s="101"/>
      <c r="M84" s="108">
        <v>44022</v>
      </c>
      <c r="N84" s="103">
        <v>3</v>
      </c>
      <c r="O84" s="101"/>
      <c r="P84" s="105">
        <v>562.89999999999418</v>
      </c>
      <c r="Q84" s="101"/>
      <c r="R84" s="113" t="s">
        <v>17</v>
      </c>
      <c r="S84" s="103">
        <v>23996.896000000001</v>
      </c>
      <c r="T84" s="101"/>
    </row>
    <row r="85" spans="3:20" x14ac:dyDescent="0.25">
      <c r="C85" s="108">
        <v>44025</v>
      </c>
      <c r="D85" s="103">
        <v>3</v>
      </c>
      <c r="E85" s="101"/>
      <c r="F85" s="105">
        <v>2510.3999999999942</v>
      </c>
      <c r="G85" s="101"/>
      <c r="H85" s="108">
        <v>44025</v>
      </c>
      <c r="I85" s="103">
        <v>3</v>
      </c>
      <c r="J85" s="101"/>
      <c r="K85" s="105">
        <v>631.5</v>
      </c>
      <c r="L85" s="101"/>
      <c r="M85" s="108">
        <v>44025</v>
      </c>
      <c r="N85" s="103">
        <v>3</v>
      </c>
      <c r="O85" s="101"/>
      <c r="P85" s="105">
        <v>623.69999999999709</v>
      </c>
      <c r="Q85" s="101"/>
      <c r="R85" s="113" t="s">
        <v>18</v>
      </c>
      <c r="S85" s="103">
        <v>25504.812000000002</v>
      </c>
      <c r="T85" s="101"/>
    </row>
    <row r="86" spans="3:20" x14ac:dyDescent="0.25">
      <c r="C86" s="108">
        <v>44026</v>
      </c>
      <c r="D86" s="103">
        <v>1</v>
      </c>
      <c r="E86" s="101"/>
      <c r="F86" s="105">
        <v>106.20000000001164</v>
      </c>
      <c r="G86" s="101"/>
      <c r="H86" s="108">
        <v>44026</v>
      </c>
      <c r="I86" s="103">
        <v>1</v>
      </c>
      <c r="J86" s="101"/>
      <c r="K86" s="105">
        <v>26.399999999994179</v>
      </c>
      <c r="L86" s="101"/>
      <c r="M86" s="108">
        <v>44026</v>
      </c>
      <c r="N86" s="103">
        <v>1</v>
      </c>
      <c r="O86" s="101"/>
      <c r="P86" s="105">
        <v>26.700000000011642</v>
      </c>
      <c r="Q86" s="101"/>
      <c r="R86" s="102"/>
      <c r="S86" s="103"/>
      <c r="T86" s="101"/>
    </row>
    <row r="87" spans="3:20" x14ac:dyDescent="0.25">
      <c r="C87" s="108">
        <v>44027</v>
      </c>
      <c r="D87" s="103">
        <v>1</v>
      </c>
      <c r="E87" s="101"/>
      <c r="F87" s="105">
        <v>1117.9999999999709</v>
      </c>
      <c r="G87" s="101"/>
      <c r="H87" s="108">
        <v>44027</v>
      </c>
      <c r="I87" s="103">
        <v>1</v>
      </c>
      <c r="J87" s="101"/>
      <c r="K87" s="105">
        <v>279.39999999999418</v>
      </c>
      <c r="L87" s="101"/>
      <c r="M87" s="108">
        <v>44027</v>
      </c>
      <c r="N87" s="103">
        <v>1</v>
      </c>
      <c r="O87" s="101"/>
      <c r="P87" s="105">
        <v>279.59999999999127</v>
      </c>
      <c r="Q87" s="101"/>
      <c r="R87" s="102"/>
      <c r="S87" s="101" t="s">
        <v>75</v>
      </c>
      <c r="T87" s="105" t="s">
        <v>78</v>
      </c>
    </row>
    <row r="88" spans="3:20" x14ac:dyDescent="0.25">
      <c r="C88" s="108">
        <v>44028</v>
      </c>
      <c r="D88" s="103">
        <v>1</v>
      </c>
      <c r="E88" s="101"/>
      <c r="F88" s="105">
        <v>817.20000000001164</v>
      </c>
      <c r="G88" s="101"/>
      <c r="H88" s="108">
        <v>44028</v>
      </c>
      <c r="I88" s="103">
        <v>1</v>
      </c>
      <c r="J88" s="101"/>
      <c r="K88" s="105">
        <v>204.5</v>
      </c>
      <c r="L88" s="101"/>
      <c r="M88" s="108">
        <v>44028</v>
      </c>
      <c r="N88" s="103">
        <v>1</v>
      </c>
      <c r="O88" s="101"/>
      <c r="P88" s="105">
        <v>204.10000000000582</v>
      </c>
      <c r="Q88" s="101"/>
      <c r="R88" s="102" t="s">
        <v>19</v>
      </c>
      <c r="S88" s="106">
        <v>138735.95700000002</v>
      </c>
      <c r="T88" s="109">
        <v>249724.72260000004</v>
      </c>
    </row>
    <row r="89" spans="3:20" x14ac:dyDescent="0.25">
      <c r="C89" s="108">
        <v>44029</v>
      </c>
      <c r="D89" s="103">
        <v>1</v>
      </c>
      <c r="E89" s="101"/>
      <c r="F89" s="105">
        <v>1156.8000000000175</v>
      </c>
      <c r="G89" s="101"/>
      <c r="H89" s="108">
        <v>44029</v>
      </c>
      <c r="I89" s="103">
        <v>1</v>
      </c>
      <c r="J89" s="101"/>
      <c r="K89" s="105">
        <v>289.10000000000582</v>
      </c>
      <c r="L89" s="101"/>
      <c r="M89" s="108">
        <v>44029</v>
      </c>
      <c r="N89" s="103">
        <v>1</v>
      </c>
      <c r="O89" s="101"/>
      <c r="P89" s="105">
        <v>289.30000000000291</v>
      </c>
      <c r="Q89" s="101"/>
      <c r="R89" s="102" t="s">
        <v>21</v>
      </c>
      <c r="S89" s="106">
        <v>120400</v>
      </c>
      <c r="T89" s="109">
        <v>216720</v>
      </c>
    </row>
    <row r="90" spans="3:20" x14ac:dyDescent="0.25">
      <c r="C90" s="108">
        <v>44032</v>
      </c>
      <c r="D90" s="103">
        <v>3</v>
      </c>
      <c r="E90" s="101"/>
      <c r="F90" s="105">
        <v>3484.9999999999709</v>
      </c>
      <c r="G90" s="101"/>
      <c r="H90" s="108">
        <v>44032</v>
      </c>
      <c r="I90" s="103">
        <v>3</v>
      </c>
      <c r="J90" s="101"/>
      <c r="K90" s="105">
        <v>870.89999999999418</v>
      </c>
      <c r="L90" s="101"/>
      <c r="M90" s="108">
        <v>44032</v>
      </c>
      <c r="N90" s="103">
        <v>3</v>
      </c>
      <c r="O90" s="101"/>
      <c r="P90" s="105">
        <v>871.59999999999127</v>
      </c>
      <c r="Q90" s="101"/>
      <c r="R90" s="102" t="s">
        <v>23</v>
      </c>
      <c r="S90" s="106">
        <v>18335.957000000024</v>
      </c>
      <c r="T90" s="109">
        <v>33004.722600000045</v>
      </c>
    </row>
    <row r="91" spans="3:20" x14ac:dyDescent="0.25">
      <c r="C91" s="108">
        <v>44033</v>
      </c>
      <c r="D91" s="103">
        <v>1</v>
      </c>
      <c r="E91" s="101"/>
      <c r="F91" s="105">
        <v>0</v>
      </c>
      <c r="G91" s="101"/>
      <c r="H91" s="108">
        <v>44033</v>
      </c>
      <c r="I91" s="103">
        <v>1</v>
      </c>
      <c r="J91" s="101"/>
      <c r="K91" s="101"/>
      <c r="L91" s="101"/>
      <c r="M91" s="108">
        <v>44033</v>
      </c>
      <c r="N91" s="103">
        <v>1</v>
      </c>
      <c r="O91" s="101"/>
      <c r="P91" s="101"/>
      <c r="Q91" s="101"/>
      <c r="R91" s="102"/>
      <c r="S91" s="110">
        <v>0.86783558209066147</v>
      </c>
      <c r="T91" s="111">
        <v>0.86783558209066147</v>
      </c>
    </row>
    <row r="92" spans="3:20" x14ac:dyDescent="0.25">
      <c r="C92" s="108">
        <v>44034</v>
      </c>
      <c r="D92" s="103">
        <v>1</v>
      </c>
      <c r="E92" s="101"/>
      <c r="F92" s="105">
        <v>0</v>
      </c>
      <c r="G92" s="101"/>
      <c r="H92" s="108">
        <v>44034</v>
      </c>
      <c r="I92" s="103">
        <v>1</v>
      </c>
      <c r="J92" s="101"/>
      <c r="K92" s="101"/>
      <c r="L92" s="101"/>
      <c r="M92" s="108">
        <v>44034</v>
      </c>
      <c r="N92" s="103">
        <v>1</v>
      </c>
      <c r="O92" s="101"/>
      <c r="P92" s="101"/>
      <c r="Q92" s="101"/>
      <c r="R92" s="101"/>
      <c r="S92" s="101"/>
      <c r="T92" s="101"/>
    </row>
    <row r="93" spans="3:20" x14ac:dyDescent="0.25">
      <c r="C93" s="108">
        <v>44035</v>
      </c>
      <c r="D93" s="103">
        <v>1</v>
      </c>
      <c r="E93" s="101"/>
      <c r="F93" s="105">
        <v>3457.6000000000058</v>
      </c>
      <c r="G93" s="101"/>
      <c r="H93" s="108">
        <v>44035</v>
      </c>
      <c r="I93" s="103">
        <v>1</v>
      </c>
      <c r="J93" s="101"/>
      <c r="K93" s="105">
        <v>864.10000000000582</v>
      </c>
      <c r="L93" s="101"/>
      <c r="M93" s="108">
        <v>44035</v>
      </c>
      <c r="N93" s="103">
        <v>1</v>
      </c>
      <c r="O93" s="101"/>
      <c r="P93" s="105">
        <v>864.69999999999709</v>
      </c>
      <c r="Q93" s="101"/>
      <c r="R93" s="101"/>
      <c r="S93" s="101"/>
      <c r="T93" s="101"/>
    </row>
    <row r="94" spans="3:20" x14ac:dyDescent="0.25">
      <c r="C94" s="108">
        <v>44036</v>
      </c>
      <c r="D94" s="103">
        <v>1</v>
      </c>
      <c r="E94" s="101"/>
      <c r="F94" s="105">
        <v>1183.6000000000058</v>
      </c>
      <c r="G94" s="101"/>
      <c r="H94" s="108">
        <v>44036</v>
      </c>
      <c r="I94" s="103">
        <v>1</v>
      </c>
      <c r="J94" s="101"/>
      <c r="K94" s="105">
        <v>294.89999999999418</v>
      </c>
      <c r="L94" s="101"/>
      <c r="M94" s="108">
        <v>44036</v>
      </c>
      <c r="N94" s="103">
        <v>1</v>
      </c>
      <c r="O94" s="101"/>
      <c r="P94" s="105">
        <v>296.90000000000873</v>
      </c>
      <c r="Q94" s="101"/>
      <c r="R94" s="101"/>
      <c r="S94" s="101"/>
      <c r="T94" s="101"/>
    </row>
    <row r="95" spans="3:20" x14ac:dyDescent="0.25">
      <c r="C95" s="108">
        <v>44039</v>
      </c>
      <c r="D95" s="103">
        <v>3</v>
      </c>
      <c r="E95" s="101"/>
      <c r="F95" s="105">
        <v>3306.3999999999942</v>
      </c>
      <c r="G95" s="101"/>
      <c r="H95" s="108">
        <v>44039</v>
      </c>
      <c r="I95" s="103">
        <v>3</v>
      </c>
      <c r="J95" s="101"/>
      <c r="K95" s="105">
        <v>826.10000000000582</v>
      </c>
      <c r="L95" s="101"/>
      <c r="M95" s="108">
        <v>44039</v>
      </c>
      <c r="N95" s="103">
        <v>3</v>
      </c>
      <c r="O95" s="101"/>
      <c r="P95" s="105">
        <v>827.09999999999127</v>
      </c>
      <c r="Q95" s="101"/>
      <c r="R95" s="101"/>
      <c r="S95" s="101"/>
      <c r="T95" s="101"/>
    </row>
    <row r="96" spans="3:20" x14ac:dyDescent="0.25">
      <c r="C96" s="108">
        <v>44040</v>
      </c>
      <c r="D96" s="103">
        <v>1</v>
      </c>
      <c r="E96" s="101"/>
      <c r="F96" s="105">
        <v>1211</v>
      </c>
      <c r="G96" s="101"/>
      <c r="H96" s="108">
        <v>44040</v>
      </c>
      <c r="I96" s="103">
        <v>1</v>
      </c>
      <c r="J96" s="101"/>
      <c r="K96" s="105">
        <v>302.39999999999418</v>
      </c>
      <c r="L96" s="101"/>
      <c r="M96" s="108">
        <v>44040</v>
      </c>
      <c r="N96" s="103">
        <v>1</v>
      </c>
      <c r="O96" s="101"/>
      <c r="P96" s="105">
        <v>303.10000000000582</v>
      </c>
      <c r="Q96" s="101"/>
      <c r="R96" s="101"/>
      <c r="S96" s="101"/>
      <c r="T96" s="101"/>
    </row>
    <row r="97" spans="3:16" x14ac:dyDescent="0.25">
      <c r="C97" s="108">
        <v>44041</v>
      </c>
      <c r="D97" s="103">
        <v>1</v>
      </c>
      <c r="E97" s="101"/>
      <c r="F97" s="105">
        <v>1203.2000000000116</v>
      </c>
      <c r="G97" s="101"/>
      <c r="H97" s="108">
        <v>44041</v>
      </c>
      <c r="I97" s="103">
        <v>1</v>
      </c>
      <c r="J97" s="101"/>
      <c r="K97" s="101">
        <v>300.60000000000582</v>
      </c>
      <c r="L97" s="101"/>
      <c r="M97" s="108">
        <v>44041</v>
      </c>
      <c r="N97" s="103">
        <v>1</v>
      </c>
      <c r="O97" s="101"/>
      <c r="P97" s="105">
        <v>301</v>
      </c>
    </row>
    <row r="98" spans="3:16" x14ac:dyDescent="0.25">
      <c r="C98" s="108">
        <v>44042</v>
      </c>
      <c r="D98" s="103">
        <v>1</v>
      </c>
      <c r="E98" s="101"/>
      <c r="F98" s="105">
        <v>1124.2000000000116</v>
      </c>
      <c r="G98" s="101"/>
      <c r="H98" s="108">
        <v>44042</v>
      </c>
      <c r="I98" s="103">
        <v>1</v>
      </c>
      <c r="J98" s="101"/>
      <c r="K98" s="105">
        <v>280.5</v>
      </c>
      <c r="L98" s="101"/>
      <c r="M98" s="108">
        <v>44042</v>
      </c>
      <c r="N98" s="103">
        <v>1</v>
      </c>
      <c r="O98" s="101"/>
      <c r="P98" s="105">
        <v>281.60000000000582</v>
      </c>
    </row>
    <row r="99" spans="3:16" x14ac:dyDescent="0.25">
      <c r="C99" s="108">
        <v>44043</v>
      </c>
      <c r="D99" s="103">
        <v>1</v>
      </c>
      <c r="E99" s="101"/>
      <c r="F99" s="105">
        <v>1223.1999999999825</v>
      </c>
      <c r="G99" s="101"/>
      <c r="H99" s="108">
        <v>44043</v>
      </c>
      <c r="I99" s="103">
        <v>1</v>
      </c>
      <c r="J99" s="101"/>
      <c r="K99" s="101">
        <v>305.39999999999418</v>
      </c>
      <c r="L99" s="101"/>
      <c r="M99" s="108">
        <v>44043</v>
      </c>
      <c r="N99" s="103">
        <v>1</v>
      </c>
      <c r="O99" s="101"/>
      <c r="P99" s="105">
        <v>306.19999999999709</v>
      </c>
    </row>
    <row r="101" spans="3:16" x14ac:dyDescent="0.25">
      <c r="C101" s="101"/>
      <c r="D101" s="103">
        <v>31</v>
      </c>
      <c r="E101" s="101"/>
      <c r="F101" s="103">
        <v>31500.600000000006</v>
      </c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</sheetData>
  <mergeCells count="11">
    <mergeCell ref="E76:F76"/>
    <mergeCell ref="J76:K76"/>
    <mergeCell ref="O76:P76"/>
    <mergeCell ref="D4:E4"/>
    <mergeCell ref="I4:J4"/>
    <mergeCell ref="N4:O4"/>
    <mergeCell ref="S4:T4"/>
    <mergeCell ref="D39:E39"/>
    <mergeCell ref="I39:J39"/>
    <mergeCell ref="N39:O39"/>
    <mergeCell ref="S39:T39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99"/>
  <sheetViews>
    <sheetView topLeftCell="A16" workbookViewId="0">
      <selection activeCell="M71" sqref="M71"/>
    </sheetView>
  </sheetViews>
  <sheetFormatPr baseColWidth="10" defaultRowHeight="15" x14ac:dyDescent="0.25"/>
  <sheetData>
    <row r="4" spans="2:20" x14ac:dyDescent="0.25">
      <c r="B4" s="112" t="s">
        <v>10</v>
      </c>
      <c r="C4" s="113" t="s">
        <v>50</v>
      </c>
      <c r="D4" s="12" t="s">
        <v>51</v>
      </c>
      <c r="E4" s="12"/>
      <c r="F4" s="117"/>
      <c r="G4" s="113" t="s">
        <v>52</v>
      </c>
      <c r="H4" s="113" t="s">
        <v>50</v>
      </c>
      <c r="I4" s="12" t="s">
        <v>53</v>
      </c>
      <c r="J4" s="12"/>
      <c r="K4" s="117"/>
      <c r="L4" s="113" t="s">
        <v>52</v>
      </c>
      <c r="M4" s="113" t="s">
        <v>50</v>
      </c>
      <c r="N4" s="12" t="s">
        <v>51</v>
      </c>
      <c r="O4" s="12"/>
      <c r="P4" s="117"/>
      <c r="Q4" s="112" t="s">
        <v>16</v>
      </c>
      <c r="R4" s="113" t="s">
        <v>50</v>
      </c>
      <c r="S4" s="12" t="s">
        <v>51</v>
      </c>
      <c r="T4" s="12"/>
    </row>
    <row r="5" spans="2:20" x14ac:dyDescent="0.25">
      <c r="B5" s="113" t="s">
        <v>54</v>
      </c>
      <c r="C5" s="117" t="s">
        <v>55</v>
      </c>
      <c r="D5" s="113" t="s">
        <v>56</v>
      </c>
      <c r="E5" s="117" t="s">
        <v>57</v>
      </c>
      <c r="F5" s="117"/>
      <c r="G5" s="113" t="s">
        <v>54</v>
      </c>
      <c r="H5" s="117" t="s">
        <v>58</v>
      </c>
      <c r="I5" s="113" t="s">
        <v>56</v>
      </c>
      <c r="J5" s="117" t="s">
        <v>57</v>
      </c>
      <c r="K5" s="117"/>
      <c r="L5" s="113" t="s">
        <v>54</v>
      </c>
      <c r="M5" s="117" t="s">
        <v>58</v>
      </c>
      <c r="N5" s="113" t="s">
        <v>56</v>
      </c>
      <c r="O5" s="117" t="s">
        <v>57</v>
      </c>
      <c r="P5" s="117"/>
      <c r="Q5" s="113" t="s">
        <v>54</v>
      </c>
      <c r="R5" s="119" t="s">
        <v>59</v>
      </c>
      <c r="S5" s="113" t="s">
        <v>56</v>
      </c>
      <c r="T5" s="117" t="s">
        <v>57</v>
      </c>
    </row>
    <row r="6" spans="2:20" x14ac:dyDescent="0.25">
      <c r="B6" s="117" t="s">
        <v>9</v>
      </c>
      <c r="C6" s="117" t="s">
        <v>60</v>
      </c>
      <c r="D6" s="117" t="s">
        <v>61</v>
      </c>
      <c r="E6" s="117" t="s">
        <v>24</v>
      </c>
      <c r="F6" s="117"/>
      <c r="G6" s="117" t="s">
        <v>9</v>
      </c>
      <c r="H6" s="117" t="s">
        <v>60</v>
      </c>
      <c r="I6" s="117" t="s">
        <v>61</v>
      </c>
      <c r="J6" s="117" t="s">
        <v>24</v>
      </c>
      <c r="K6" s="117"/>
      <c r="L6" s="117" t="s">
        <v>9</v>
      </c>
      <c r="M6" s="117" t="s">
        <v>60</v>
      </c>
      <c r="N6" s="117" t="s">
        <v>61</v>
      </c>
      <c r="O6" s="117" t="s">
        <v>24</v>
      </c>
      <c r="P6" s="117"/>
      <c r="Q6" s="117" t="s">
        <v>9</v>
      </c>
      <c r="R6" s="117" t="s">
        <v>60</v>
      </c>
      <c r="S6" s="117" t="s">
        <v>61</v>
      </c>
      <c r="T6" s="117" t="s">
        <v>24</v>
      </c>
    </row>
    <row r="7" spans="2:20" x14ac:dyDescent="0.25">
      <c r="B7" s="117">
        <v>1</v>
      </c>
      <c r="C7" s="112">
        <v>316837</v>
      </c>
      <c r="D7" s="112">
        <v>255670</v>
      </c>
      <c r="E7" s="115">
        <v>0.23924199162983534</v>
      </c>
      <c r="F7" s="112"/>
      <c r="G7" s="117">
        <v>1</v>
      </c>
      <c r="H7" s="112">
        <v>326163</v>
      </c>
      <c r="I7" s="112">
        <v>291623</v>
      </c>
      <c r="J7" s="115">
        <v>0.1184405893910974</v>
      </c>
      <c r="K7" s="112"/>
      <c r="L7" s="117">
        <v>1</v>
      </c>
      <c r="M7" s="112">
        <v>419319</v>
      </c>
      <c r="N7" s="112">
        <v>383505</v>
      </c>
      <c r="O7" s="115">
        <v>9.3386005397582822E-2</v>
      </c>
      <c r="P7" s="112"/>
      <c r="Q7" s="117">
        <v>1</v>
      </c>
      <c r="R7" s="112">
        <v>275635</v>
      </c>
      <c r="S7" s="112">
        <v>287628</v>
      </c>
      <c r="T7" s="115">
        <v>-4.1696218726966779E-2</v>
      </c>
    </row>
    <row r="8" spans="2:20" x14ac:dyDescent="0.25">
      <c r="B8" s="117">
        <v>2</v>
      </c>
      <c r="C8" s="112">
        <v>324193</v>
      </c>
      <c r="D8" s="112">
        <v>255670</v>
      </c>
      <c r="E8" s="115">
        <v>0.26801345484413502</v>
      </c>
      <c r="F8" s="112"/>
      <c r="G8" s="117">
        <v>2</v>
      </c>
      <c r="H8" s="112">
        <v>330885</v>
      </c>
      <c r="I8" s="112">
        <v>291623</v>
      </c>
      <c r="J8" s="115">
        <v>0.13463272787125843</v>
      </c>
      <c r="K8" s="112"/>
      <c r="L8" s="117">
        <v>2</v>
      </c>
      <c r="M8" s="112">
        <v>426702</v>
      </c>
      <c r="N8" s="112">
        <v>383505</v>
      </c>
      <c r="O8" s="115">
        <v>0.11263738412797747</v>
      </c>
      <c r="P8" s="112"/>
      <c r="Q8" s="117">
        <v>2</v>
      </c>
      <c r="R8" s="112">
        <v>282536</v>
      </c>
      <c r="S8" s="112">
        <v>287628</v>
      </c>
      <c r="T8" s="115">
        <v>-1.770342247625405E-2</v>
      </c>
    </row>
    <row r="9" spans="2:20" x14ac:dyDescent="0.25">
      <c r="B9" s="117">
        <v>3</v>
      </c>
      <c r="C9" s="112">
        <v>324987</v>
      </c>
      <c r="D9" s="112">
        <v>255670</v>
      </c>
      <c r="E9" s="115">
        <v>0.27111902061250831</v>
      </c>
      <c r="F9" s="112"/>
      <c r="G9" s="117">
        <v>3</v>
      </c>
      <c r="H9" s="112">
        <v>330711</v>
      </c>
      <c r="I9" s="112">
        <v>291623</v>
      </c>
      <c r="J9" s="115">
        <v>0.13403606711404792</v>
      </c>
      <c r="K9" s="112"/>
      <c r="L9" s="117">
        <v>3</v>
      </c>
      <c r="M9" s="112">
        <v>428368</v>
      </c>
      <c r="N9" s="112">
        <v>383505</v>
      </c>
      <c r="O9" s="115">
        <v>0.11698152566459369</v>
      </c>
      <c r="P9" s="112"/>
      <c r="Q9" s="117">
        <v>3</v>
      </c>
      <c r="R9" s="112">
        <v>282118</v>
      </c>
      <c r="S9" s="112">
        <v>287628</v>
      </c>
      <c r="T9" s="115">
        <v>-1.9156688500424159E-2</v>
      </c>
    </row>
    <row r="10" spans="2:20" x14ac:dyDescent="0.25">
      <c r="B10" s="117">
        <v>4</v>
      </c>
      <c r="C10" s="112">
        <v>211921</v>
      </c>
      <c r="D10" s="112">
        <v>255670</v>
      </c>
      <c r="E10" s="115">
        <v>-0.17111510932060861</v>
      </c>
      <c r="F10" s="112"/>
      <c r="G10" s="117">
        <v>4</v>
      </c>
      <c r="H10" s="112">
        <v>219226</v>
      </c>
      <c r="I10" s="112">
        <v>291623</v>
      </c>
      <c r="J10" s="115">
        <v>-0.24825545310212158</v>
      </c>
      <c r="K10" s="112"/>
      <c r="L10" s="117">
        <v>4</v>
      </c>
      <c r="M10" s="112">
        <v>278635</v>
      </c>
      <c r="N10" s="112">
        <v>383505</v>
      </c>
      <c r="O10" s="115">
        <v>-0.27345145434870471</v>
      </c>
      <c r="P10" s="112"/>
      <c r="Q10" s="117">
        <v>4</v>
      </c>
      <c r="R10" s="112">
        <v>185759</v>
      </c>
      <c r="S10" s="112">
        <v>287628</v>
      </c>
      <c r="T10" s="115">
        <v>-0.35416927420139904</v>
      </c>
    </row>
    <row r="11" spans="2:20" x14ac:dyDescent="0.25">
      <c r="B11" s="117">
        <v>5</v>
      </c>
      <c r="C11" s="112">
        <v>136969</v>
      </c>
      <c r="D11" s="112">
        <v>255670</v>
      </c>
      <c r="E11" s="115">
        <v>-0.46427425978800796</v>
      </c>
      <c r="F11" s="112"/>
      <c r="G11" s="117">
        <v>5</v>
      </c>
      <c r="H11" s="112">
        <v>140810</v>
      </c>
      <c r="I11" s="112">
        <v>291623</v>
      </c>
      <c r="J11" s="115">
        <v>-0.51715056768499057</v>
      </c>
      <c r="K11" s="112"/>
      <c r="L11" s="117">
        <v>5</v>
      </c>
      <c r="M11" s="112">
        <v>180547</v>
      </c>
      <c r="N11" s="112">
        <v>383505</v>
      </c>
      <c r="O11" s="115">
        <v>-0.52921865425483372</v>
      </c>
      <c r="P11" s="112"/>
      <c r="Q11" s="117">
        <v>5</v>
      </c>
      <c r="R11" s="112">
        <v>120812</v>
      </c>
      <c r="S11" s="112">
        <v>287628</v>
      </c>
      <c r="T11" s="115">
        <v>-0.57997135188507376</v>
      </c>
    </row>
    <row r="12" spans="2:20" x14ac:dyDescent="0.25">
      <c r="B12" s="117">
        <v>6</v>
      </c>
      <c r="C12" s="112">
        <v>263459</v>
      </c>
      <c r="D12" s="112">
        <v>255670</v>
      </c>
      <c r="E12" s="115">
        <v>3.0465052606876052E-2</v>
      </c>
      <c r="F12" s="112"/>
      <c r="G12" s="117">
        <v>6</v>
      </c>
      <c r="H12" s="112">
        <v>264147</v>
      </c>
      <c r="I12" s="112">
        <v>291623</v>
      </c>
      <c r="J12" s="115">
        <v>-9.4217534282275403E-2</v>
      </c>
      <c r="K12" s="112"/>
      <c r="L12" s="117">
        <v>6</v>
      </c>
      <c r="M12" s="112">
        <v>340671</v>
      </c>
      <c r="N12" s="112">
        <v>383505</v>
      </c>
      <c r="O12" s="115">
        <v>-0.11169085148824656</v>
      </c>
      <c r="P12" s="112"/>
      <c r="Q12" s="117">
        <v>6</v>
      </c>
      <c r="R12" s="112">
        <v>228612</v>
      </c>
      <c r="S12" s="112">
        <v>287628</v>
      </c>
      <c r="T12" s="115">
        <v>-0.20518169302015102</v>
      </c>
    </row>
    <row r="13" spans="2:20" x14ac:dyDescent="0.25">
      <c r="B13" s="117">
        <v>7</v>
      </c>
      <c r="C13" s="112">
        <v>287082</v>
      </c>
      <c r="D13" s="112">
        <v>255670</v>
      </c>
      <c r="E13" s="115">
        <v>0.12286150115383111</v>
      </c>
      <c r="F13" s="112"/>
      <c r="G13" s="117">
        <v>7</v>
      </c>
      <c r="H13" s="112">
        <v>290960</v>
      </c>
      <c r="I13" s="112">
        <v>291623</v>
      </c>
      <c r="J13" s="115">
        <v>-2.2734832300607289E-3</v>
      </c>
      <c r="K13" s="112"/>
      <c r="L13" s="117">
        <v>7</v>
      </c>
      <c r="M13" s="112">
        <v>379650</v>
      </c>
      <c r="N13" s="112">
        <v>383505</v>
      </c>
      <c r="O13" s="115">
        <v>-1.0052020182266202E-2</v>
      </c>
      <c r="P13" s="112"/>
      <c r="Q13" s="117">
        <v>7</v>
      </c>
      <c r="R13" s="112">
        <v>248735</v>
      </c>
      <c r="S13" s="112">
        <v>287628</v>
      </c>
      <c r="T13" s="115">
        <v>-0.13521979779437329</v>
      </c>
    </row>
    <row r="14" spans="2:20" x14ac:dyDescent="0.25">
      <c r="B14" s="117">
        <v>8</v>
      </c>
      <c r="C14" s="112">
        <v>298013</v>
      </c>
      <c r="D14" s="112">
        <v>255670</v>
      </c>
      <c r="E14" s="115">
        <v>0.16561583290961004</v>
      </c>
      <c r="F14" s="112"/>
      <c r="G14" s="117">
        <v>8</v>
      </c>
      <c r="H14" s="112">
        <v>301429</v>
      </c>
      <c r="I14" s="112">
        <v>291623</v>
      </c>
      <c r="J14" s="115">
        <v>3.3625605662104839E-2</v>
      </c>
      <c r="K14" s="112"/>
      <c r="L14" s="117">
        <v>8</v>
      </c>
      <c r="M14" s="112">
        <v>390941</v>
      </c>
      <c r="N14" s="112">
        <v>383505</v>
      </c>
      <c r="O14" s="115">
        <v>1.9389577710851227E-2</v>
      </c>
      <c r="P14" s="112"/>
      <c r="Q14" s="117">
        <v>8</v>
      </c>
      <c r="R14" s="112">
        <v>258212</v>
      </c>
      <c r="S14" s="112">
        <v>287628</v>
      </c>
      <c r="T14" s="115">
        <v>-0.10227098891623904</v>
      </c>
    </row>
    <row r="15" spans="2:20" x14ac:dyDescent="0.25">
      <c r="B15" s="117">
        <v>9</v>
      </c>
      <c r="C15" s="112">
        <v>333806</v>
      </c>
      <c r="D15" s="112">
        <v>255670</v>
      </c>
      <c r="E15" s="115">
        <v>0.3056127038760903</v>
      </c>
      <c r="F15" s="112"/>
      <c r="G15" s="117">
        <v>9</v>
      </c>
      <c r="H15" s="112">
        <v>338277</v>
      </c>
      <c r="I15" s="112">
        <v>291623</v>
      </c>
      <c r="J15" s="115">
        <v>0.15998052279827038</v>
      </c>
      <c r="K15" s="112"/>
      <c r="L15" s="117">
        <v>9</v>
      </c>
      <c r="M15" s="112">
        <v>439849</v>
      </c>
      <c r="N15" s="112">
        <v>383505</v>
      </c>
      <c r="O15" s="115">
        <v>0.14691855386500827</v>
      </c>
      <c r="P15" s="112"/>
      <c r="Q15" s="117">
        <v>9</v>
      </c>
      <c r="R15" s="112">
        <v>290831</v>
      </c>
      <c r="S15" s="112">
        <v>287628</v>
      </c>
      <c r="T15" s="115">
        <v>1.1135911663676694E-2</v>
      </c>
    </row>
    <row r="16" spans="2:20" x14ac:dyDescent="0.25">
      <c r="B16" s="117">
        <v>10</v>
      </c>
      <c r="C16" s="112">
        <v>329218</v>
      </c>
      <c r="D16" s="112">
        <v>255670</v>
      </c>
      <c r="E16" s="115">
        <v>0.28766769664020025</v>
      </c>
      <c r="F16" s="112"/>
      <c r="G16" s="117">
        <v>10</v>
      </c>
      <c r="H16" s="112">
        <v>334715</v>
      </c>
      <c r="I16" s="112">
        <v>291623</v>
      </c>
      <c r="J16" s="115">
        <v>0.14776612269951273</v>
      </c>
      <c r="K16" s="112"/>
      <c r="L16" s="117">
        <v>10</v>
      </c>
      <c r="M16" s="112">
        <v>431328</v>
      </c>
      <c r="N16" s="112">
        <v>383505</v>
      </c>
      <c r="O16" s="115">
        <v>0.12469980834669692</v>
      </c>
      <c r="P16" s="112"/>
      <c r="Q16" s="117">
        <v>10</v>
      </c>
      <c r="R16" s="112">
        <v>286191</v>
      </c>
      <c r="S16" s="112">
        <v>287628</v>
      </c>
      <c r="T16" s="115">
        <v>-4.9960365472068091E-3</v>
      </c>
    </row>
    <row r="17" spans="2:20" x14ac:dyDescent="0.25">
      <c r="B17" s="117">
        <v>11</v>
      </c>
      <c r="C17" s="112">
        <v>348739</v>
      </c>
      <c r="D17" s="112">
        <v>255670</v>
      </c>
      <c r="E17" s="115">
        <v>0.36402002581452653</v>
      </c>
      <c r="F17" s="112"/>
      <c r="G17" s="117">
        <v>11</v>
      </c>
      <c r="H17" s="112">
        <v>352598</v>
      </c>
      <c r="I17" s="112">
        <v>291623</v>
      </c>
      <c r="J17" s="115">
        <v>0.20908844638454444</v>
      </c>
      <c r="K17" s="112"/>
      <c r="L17" s="117">
        <v>11</v>
      </c>
      <c r="M17" s="112">
        <v>458483</v>
      </c>
      <c r="N17" s="112">
        <v>383505</v>
      </c>
      <c r="O17" s="115">
        <v>0.19550722937119464</v>
      </c>
      <c r="P17" s="112"/>
      <c r="Q17" s="117">
        <v>11</v>
      </c>
      <c r="R17" s="112">
        <v>303417</v>
      </c>
      <c r="S17" s="112">
        <v>287628</v>
      </c>
      <c r="T17" s="115">
        <v>5.4893821185698195E-2</v>
      </c>
    </row>
    <row r="18" spans="2:20" x14ac:dyDescent="0.25">
      <c r="B18" s="117">
        <v>12</v>
      </c>
      <c r="C18" s="112">
        <v>358308</v>
      </c>
      <c r="D18" s="112">
        <v>255670</v>
      </c>
      <c r="E18" s="115">
        <v>0.40144717800289437</v>
      </c>
      <c r="F18" s="112"/>
      <c r="G18" s="117">
        <v>12</v>
      </c>
      <c r="H18" s="112">
        <v>361374</v>
      </c>
      <c r="I18" s="112">
        <v>291623</v>
      </c>
      <c r="J18" s="115">
        <v>0.239182094690748</v>
      </c>
      <c r="K18" s="112"/>
      <c r="L18" s="117">
        <v>12</v>
      </c>
      <c r="M18" s="112">
        <v>470914</v>
      </c>
      <c r="N18" s="112">
        <v>383505</v>
      </c>
      <c r="O18" s="115">
        <v>0.22792140910809508</v>
      </c>
      <c r="P18" s="112"/>
      <c r="Q18" s="117">
        <v>12</v>
      </c>
      <c r="R18" s="112">
        <v>311167</v>
      </c>
      <c r="S18" s="112">
        <v>287628</v>
      </c>
      <c r="T18" s="115">
        <v>8.1838346753445423E-2</v>
      </c>
    </row>
    <row r="19" spans="2:20" x14ac:dyDescent="0.25">
      <c r="B19" s="117">
        <v>13</v>
      </c>
      <c r="C19" s="112">
        <v>143824</v>
      </c>
      <c r="D19" s="112">
        <v>255670</v>
      </c>
      <c r="E19" s="115">
        <v>-0.43746235381546522</v>
      </c>
      <c r="F19" s="112"/>
      <c r="G19" s="117">
        <v>13</v>
      </c>
      <c r="H19" s="112">
        <v>148488</v>
      </c>
      <c r="I19" s="112">
        <v>291623</v>
      </c>
      <c r="J19" s="115">
        <v>-0.49082205450187399</v>
      </c>
      <c r="K19" s="112"/>
      <c r="L19" s="117">
        <v>13</v>
      </c>
      <c r="M19" s="112">
        <v>188581</v>
      </c>
      <c r="N19" s="112">
        <v>383505</v>
      </c>
      <c r="O19" s="115">
        <v>-0.50826977483996294</v>
      </c>
      <c r="P19" s="112"/>
      <c r="Q19" s="117">
        <v>13</v>
      </c>
      <c r="R19" s="112">
        <v>125196</v>
      </c>
      <c r="S19" s="112">
        <v>287628</v>
      </c>
      <c r="T19" s="115">
        <v>-0.56472944219617005</v>
      </c>
    </row>
    <row r="20" spans="2:20" x14ac:dyDescent="0.25">
      <c r="B20" s="117">
        <v>14</v>
      </c>
      <c r="C20" s="112">
        <v>353027</v>
      </c>
      <c r="D20" s="112">
        <v>255670</v>
      </c>
      <c r="E20" s="115">
        <v>0.38079164548050221</v>
      </c>
      <c r="F20" s="112"/>
      <c r="G20" s="117">
        <v>14</v>
      </c>
      <c r="H20" s="112">
        <v>356062</v>
      </c>
      <c r="I20" s="112">
        <v>291623</v>
      </c>
      <c r="J20" s="115">
        <v>0.2209667961717697</v>
      </c>
      <c r="K20" s="112"/>
      <c r="L20" s="117">
        <v>14</v>
      </c>
      <c r="M20" s="112">
        <v>463591</v>
      </c>
      <c r="N20" s="112">
        <v>383505</v>
      </c>
      <c r="O20" s="115">
        <v>0.20882648205368901</v>
      </c>
      <c r="P20" s="112"/>
      <c r="Q20" s="117">
        <v>14</v>
      </c>
      <c r="R20" s="112">
        <v>307214</v>
      </c>
      <c r="S20" s="112">
        <v>287628</v>
      </c>
      <c r="T20" s="115">
        <v>6.8094900357406091E-2</v>
      </c>
    </row>
    <row r="21" spans="2:20" x14ac:dyDescent="0.25">
      <c r="B21" s="117">
        <v>15</v>
      </c>
      <c r="C21" s="112">
        <v>248756</v>
      </c>
      <c r="D21" s="112">
        <v>255670</v>
      </c>
      <c r="E21" s="115">
        <v>-2.7042672194625885E-2</v>
      </c>
      <c r="F21" s="112"/>
      <c r="G21" s="117">
        <v>15</v>
      </c>
      <c r="H21" s="112">
        <v>250571</v>
      </c>
      <c r="I21" s="112">
        <v>291623</v>
      </c>
      <c r="J21" s="115">
        <v>-0.14077078968394124</v>
      </c>
      <c r="K21" s="112"/>
      <c r="L21" s="117">
        <v>15</v>
      </c>
      <c r="M21" s="112">
        <v>324529</v>
      </c>
      <c r="N21" s="112">
        <v>383505</v>
      </c>
      <c r="O21" s="115">
        <v>-0.15378156738504062</v>
      </c>
      <c r="P21" s="112"/>
      <c r="Q21" s="117">
        <v>15</v>
      </c>
      <c r="R21" s="112">
        <v>217738</v>
      </c>
      <c r="S21" s="112">
        <v>287628</v>
      </c>
      <c r="T21" s="115">
        <v>-0.24298746992643275</v>
      </c>
    </row>
    <row r="22" spans="2:20" x14ac:dyDescent="0.25">
      <c r="B22" s="117">
        <v>16</v>
      </c>
      <c r="C22" s="112">
        <v>247525</v>
      </c>
      <c r="D22" s="112">
        <v>255670</v>
      </c>
      <c r="E22" s="115">
        <v>-3.1857472523174404E-2</v>
      </c>
      <c r="F22" s="112"/>
      <c r="G22" s="117">
        <v>16</v>
      </c>
      <c r="H22" s="112">
        <v>248061</v>
      </c>
      <c r="I22" s="112">
        <v>291623</v>
      </c>
      <c r="J22" s="115">
        <v>-0.14937779256094341</v>
      </c>
      <c r="K22" s="112"/>
      <c r="L22" s="117">
        <v>16</v>
      </c>
      <c r="M22" s="112">
        <v>322566</v>
      </c>
      <c r="N22" s="112">
        <v>383505</v>
      </c>
      <c r="O22" s="115">
        <v>-0.15890014471780028</v>
      </c>
      <c r="P22" s="112"/>
      <c r="Q22" s="117">
        <v>16</v>
      </c>
      <c r="R22" s="112">
        <v>216272</v>
      </c>
      <c r="S22" s="112">
        <v>287628</v>
      </c>
      <c r="T22" s="115">
        <v>-0.24808433114995759</v>
      </c>
    </row>
    <row r="23" spans="2:20" x14ac:dyDescent="0.25">
      <c r="B23" s="117">
        <v>17</v>
      </c>
      <c r="C23" s="112">
        <v>149778</v>
      </c>
      <c r="D23" s="112">
        <v>255670</v>
      </c>
      <c r="E23" s="115">
        <v>-0.41417452184456527</v>
      </c>
      <c r="F23" s="112"/>
      <c r="G23" s="117">
        <v>17</v>
      </c>
      <c r="H23" s="112">
        <v>152760</v>
      </c>
      <c r="I23" s="112">
        <v>291623</v>
      </c>
      <c r="J23" s="115">
        <v>-0.47617300418691255</v>
      </c>
      <c r="K23" s="112"/>
      <c r="L23" s="117">
        <v>17</v>
      </c>
      <c r="M23" s="112">
        <v>196661</v>
      </c>
      <c r="N23" s="112">
        <v>383505</v>
      </c>
      <c r="O23" s="115">
        <v>-0.48720094914016765</v>
      </c>
      <c r="P23" s="112"/>
      <c r="Q23" s="117">
        <v>17</v>
      </c>
      <c r="R23" s="112">
        <v>131252</v>
      </c>
      <c r="S23" s="112">
        <v>287628</v>
      </c>
      <c r="T23" s="115">
        <v>-0.54367446841058586</v>
      </c>
    </row>
    <row r="24" spans="2:20" x14ac:dyDescent="0.25">
      <c r="B24" s="117">
        <v>18</v>
      </c>
      <c r="C24" s="112">
        <v>140117</v>
      </c>
      <c r="D24" s="112">
        <v>255670</v>
      </c>
      <c r="E24" s="115">
        <v>-0.45196151288770681</v>
      </c>
      <c r="F24" s="112"/>
      <c r="G24" s="117">
        <v>18</v>
      </c>
      <c r="H24" s="112">
        <v>143390</v>
      </c>
      <c r="I24" s="112">
        <v>291623</v>
      </c>
      <c r="J24" s="115">
        <v>-0.50830352887117958</v>
      </c>
      <c r="K24" s="112"/>
      <c r="L24" s="117">
        <v>18</v>
      </c>
      <c r="M24" s="112">
        <v>184605</v>
      </c>
      <c r="N24" s="112">
        <v>383505</v>
      </c>
      <c r="O24" s="115">
        <v>-0.51863730590213952</v>
      </c>
      <c r="P24" s="112"/>
      <c r="Q24" s="117">
        <v>18</v>
      </c>
      <c r="R24" s="112">
        <v>122784</v>
      </c>
      <c r="S24" s="112">
        <v>287628</v>
      </c>
      <c r="T24" s="115">
        <v>-0.57311527389544825</v>
      </c>
    </row>
    <row r="25" spans="2:20" x14ac:dyDescent="0.25">
      <c r="B25" s="117">
        <v>19</v>
      </c>
      <c r="C25" s="112">
        <v>196838</v>
      </c>
      <c r="D25" s="112">
        <v>255670</v>
      </c>
      <c r="E25" s="115">
        <v>-0.23010912504400202</v>
      </c>
      <c r="F25" s="112"/>
      <c r="G25" s="117">
        <v>19</v>
      </c>
      <c r="H25" s="112">
        <v>199394</v>
      </c>
      <c r="I25" s="112">
        <v>291623</v>
      </c>
      <c r="J25" s="115">
        <v>-0.31626106308487328</v>
      </c>
      <c r="K25" s="112"/>
      <c r="L25" s="117">
        <v>19</v>
      </c>
      <c r="M25" s="112">
        <v>257448</v>
      </c>
      <c r="N25" s="112">
        <v>383505</v>
      </c>
      <c r="O25" s="115">
        <v>-0.3286971486682051</v>
      </c>
      <c r="P25" s="112"/>
      <c r="Q25" s="117">
        <v>19</v>
      </c>
      <c r="R25" s="112">
        <v>173524</v>
      </c>
      <c r="S25" s="112">
        <v>287628</v>
      </c>
      <c r="T25" s="115">
        <v>-0.39670685746867479</v>
      </c>
    </row>
    <row r="26" spans="2:20" x14ac:dyDescent="0.25">
      <c r="B26" s="117">
        <v>20</v>
      </c>
      <c r="C26" s="112">
        <v>264415</v>
      </c>
      <c r="D26" s="112">
        <v>255670</v>
      </c>
      <c r="E26" s="115">
        <v>3.420424766300309E-2</v>
      </c>
      <c r="F26" s="112"/>
      <c r="G26" s="117">
        <v>20</v>
      </c>
      <c r="H26" s="112">
        <v>266154</v>
      </c>
      <c r="I26" s="112">
        <v>291623</v>
      </c>
      <c r="J26" s="115">
        <v>-8.7335361065485229E-2</v>
      </c>
      <c r="K26" s="112"/>
      <c r="L26" s="117">
        <v>20</v>
      </c>
      <c r="M26" s="112">
        <v>344934</v>
      </c>
      <c r="N26" s="112">
        <v>383505</v>
      </c>
      <c r="O26" s="115">
        <v>-0.10057495990925802</v>
      </c>
      <c r="P26" s="112"/>
      <c r="Q26" s="117">
        <v>20</v>
      </c>
      <c r="R26" s="112">
        <v>231741</v>
      </c>
      <c r="S26" s="112">
        <v>287628</v>
      </c>
      <c r="T26" s="115">
        <v>-0.19430305811673412</v>
      </c>
    </row>
    <row r="27" spans="2:20" x14ac:dyDescent="0.25">
      <c r="B27" s="117">
        <v>21</v>
      </c>
      <c r="C27" s="112">
        <v>357342</v>
      </c>
      <c r="D27" s="112">
        <v>255670</v>
      </c>
      <c r="E27" s="115">
        <v>0.39766887002777018</v>
      </c>
      <c r="F27" s="112"/>
      <c r="G27" s="117">
        <v>21</v>
      </c>
      <c r="H27" s="112">
        <v>360309</v>
      </c>
      <c r="I27" s="112">
        <v>291623</v>
      </c>
      <c r="J27" s="115">
        <v>0.2355301193664423</v>
      </c>
      <c r="K27" s="112"/>
      <c r="L27" s="117">
        <v>21</v>
      </c>
      <c r="M27" s="112">
        <v>469699</v>
      </c>
      <c r="N27" s="112">
        <v>383505</v>
      </c>
      <c r="O27" s="115">
        <v>0.22475326266932635</v>
      </c>
      <c r="P27" s="112"/>
      <c r="Q27" s="117">
        <v>21</v>
      </c>
      <c r="R27" s="112">
        <v>310437</v>
      </c>
      <c r="S27" s="112">
        <v>287628</v>
      </c>
      <c r="T27" s="115">
        <v>7.9300346280612458E-2</v>
      </c>
    </row>
    <row r="28" spans="2:20" x14ac:dyDescent="0.25">
      <c r="B28" s="117">
        <v>22</v>
      </c>
      <c r="C28" s="112">
        <v>371009</v>
      </c>
      <c r="D28" s="112">
        <v>255670</v>
      </c>
      <c r="E28" s="115">
        <v>0.45112449642116792</v>
      </c>
      <c r="F28" s="112"/>
      <c r="G28" s="117">
        <v>22</v>
      </c>
      <c r="H28" s="112">
        <v>370488</v>
      </c>
      <c r="I28" s="112">
        <v>291623</v>
      </c>
      <c r="J28" s="115">
        <v>0.27043477366325702</v>
      </c>
      <c r="K28" s="112"/>
      <c r="L28" s="117">
        <v>22</v>
      </c>
      <c r="M28" s="112">
        <v>485706</v>
      </c>
      <c r="N28" s="112">
        <v>383505</v>
      </c>
      <c r="O28" s="115">
        <v>0.2664919622951461</v>
      </c>
      <c r="P28" s="112"/>
      <c r="Q28" s="117">
        <v>22</v>
      </c>
      <c r="R28" s="112">
        <v>322133</v>
      </c>
      <c r="S28" s="112">
        <v>287628</v>
      </c>
      <c r="T28" s="115">
        <v>0.11996398125356363</v>
      </c>
    </row>
    <row r="29" spans="2:20" x14ac:dyDescent="0.25">
      <c r="B29" s="117">
        <v>23</v>
      </c>
      <c r="C29" s="112">
        <v>379640</v>
      </c>
      <c r="D29" s="112">
        <v>255670</v>
      </c>
      <c r="E29" s="115">
        <v>0.48488285680760357</v>
      </c>
      <c r="F29" s="112"/>
      <c r="G29" s="117">
        <v>23</v>
      </c>
      <c r="H29" s="112">
        <v>381348</v>
      </c>
      <c r="I29" s="112">
        <v>291623</v>
      </c>
      <c r="J29" s="115">
        <v>0.30767463471674045</v>
      </c>
      <c r="K29" s="112"/>
      <c r="L29" s="117">
        <v>23</v>
      </c>
      <c r="M29" s="112">
        <v>497288</v>
      </c>
      <c r="N29" s="112">
        <v>383505</v>
      </c>
      <c r="O29" s="115">
        <v>0.29669235081680811</v>
      </c>
      <c r="P29" s="112"/>
      <c r="Q29" s="117">
        <v>23</v>
      </c>
      <c r="R29" s="112">
        <v>330064</v>
      </c>
      <c r="S29" s="112">
        <v>287628</v>
      </c>
      <c r="T29" s="115">
        <v>0.14753779187005436</v>
      </c>
    </row>
    <row r="30" spans="2:20" x14ac:dyDescent="0.25">
      <c r="B30" s="117">
        <v>24</v>
      </c>
      <c r="C30" s="112">
        <v>131433</v>
      </c>
      <c r="D30" s="112">
        <v>255670</v>
      </c>
      <c r="E30" s="115">
        <v>-0.4859271717448273</v>
      </c>
      <c r="F30" s="112"/>
      <c r="G30" s="117">
        <v>24</v>
      </c>
      <c r="H30" s="112">
        <v>131638</v>
      </c>
      <c r="I30" s="112">
        <v>291623</v>
      </c>
      <c r="J30" s="115">
        <v>-0.54860213357656973</v>
      </c>
      <c r="K30" s="112"/>
      <c r="L30" s="117">
        <v>24</v>
      </c>
      <c r="M30" s="112">
        <v>170888</v>
      </c>
      <c r="N30" s="112">
        <v>383505</v>
      </c>
      <c r="O30" s="115">
        <v>-0.55440476656106175</v>
      </c>
      <c r="P30" s="112"/>
      <c r="Q30" s="117">
        <v>24</v>
      </c>
      <c r="R30" s="112">
        <v>114957</v>
      </c>
      <c r="S30" s="112">
        <v>287628</v>
      </c>
      <c r="T30" s="115">
        <v>-0.60032750636238474</v>
      </c>
    </row>
    <row r="31" spans="2:20" x14ac:dyDescent="0.25">
      <c r="B31" s="117">
        <v>25</v>
      </c>
      <c r="C31" s="112">
        <v>363954</v>
      </c>
      <c r="D31" s="112">
        <v>255670</v>
      </c>
      <c r="E31" s="115">
        <v>0.42353033206868229</v>
      </c>
      <c r="F31" s="112"/>
      <c r="G31" s="117">
        <v>25</v>
      </c>
      <c r="H31" s="112">
        <v>361176</v>
      </c>
      <c r="I31" s="112">
        <v>291623</v>
      </c>
      <c r="J31" s="115">
        <v>0.23850313589806016</v>
      </c>
      <c r="K31" s="112"/>
      <c r="L31" s="117">
        <v>25</v>
      </c>
      <c r="M31" s="112">
        <v>473514</v>
      </c>
      <c r="N31" s="112">
        <v>383505</v>
      </c>
      <c r="O31" s="115">
        <v>0.23470098173426682</v>
      </c>
      <c r="P31" s="112"/>
      <c r="Q31" s="117">
        <v>25</v>
      </c>
      <c r="R31" s="112">
        <v>314617</v>
      </c>
      <c r="S31" s="112">
        <v>287628</v>
      </c>
      <c r="T31" s="115">
        <v>9.383300652231355E-2</v>
      </c>
    </row>
    <row r="32" spans="2:20" x14ac:dyDescent="0.25">
      <c r="B32" s="117">
        <v>26</v>
      </c>
      <c r="C32" s="112">
        <v>335028</v>
      </c>
      <c r="D32" s="112">
        <v>255670</v>
      </c>
      <c r="E32" s="115">
        <v>0.31039230257754136</v>
      </c>
      <c r="F32" s="112"/>
      <c r="G32" s="117">
        <v>26</v>
      </c>
      <c r="H32" s="112">
        <v>338693</v>
      </c>
      <c r="I32" s="112">
        <v>291623</v>
      </c>
      <c r="J32" s="115">
        <v>0.16140702207987709</v>
      </c>
      <c r="K32" s="112"/>
      <c r="L32" s="117">
        <v>26</v>
      </c>
      <c r="M32" s="112">
        <v>435776</v>
      </c>
      <c r="N32" s="112">
        <v>383505</v>
      </c>
      <c r="O32" s="115">
        <v>0.13629809259331691</v>
      </c>
      <c r="P32" s="112"/>
      <c r="Q32" s="117">
        <v>26</v>
      </c>
      <c r="R32" s="112">
        <v>293504</v>
      </c>
      <c r="S32" s="112">
        <v>287628</v>
      </c>
      <c r="T32" s="115">
        <v>2.0429165449817124E-2</v>
      </c>
    </row>
    <row r="33" spans="2:20" x14ac:dyDescent="0.25">
      <c r="B33" s="117">
        <v>27</v>
      </c>
      <c r="C33" s="112">
        <v>364920</v>
      </c>
      <c r="D33" s="112">
        <v>255670</v>
      </c>
      <c r="E33" s="115">
        <v>0.42730864004380648</v>
      </c>
      <c r="F33" s="112"/>
      <c r="G33" s="117">
        <v>27</v>
      </c>
      <c r="H33" s="112">
        <v>363702</v>
      </c>
      <c r="I33" s="112">
        <v>291623</v>
      </c>
      <c r="J33" s="115">
        <v>0.2471650041320472</v>
      </c>
      <c r="K33" s="112"/>
      <c r="L33" s="117">
        <v>27</v>
      </c>
      <c r="M33" s="112">
        <v>475673</v>
      </c>
      <c r="N33" s="112">
        <v>383505</v>
      </c>
      <c r="O33" s="115">
        <v>0.24033063454192252</v>
      </c>
      <c r="P33" s="112"/>
      <c r="Q33" s="117">
        <v>27</v>
      </c>
      <c r="R33" s="112">
        <v>317484</v>
      </c>
      <c r="S33" s="112">
        <v>287628</v>
      </c>
      <c r="T33" s="115">
        <v>0.10380074262589177</v>
      </c>
    </row>
    <row r="34" spans="2:20" x14ac:dyDescent="0.25">
      <c r="B34" s="117">
        <v>28</v>
      </c>
      <c r="C34" s="112">
        <v>305687</v>
      </c>
      <c r="D34" s="112">
        <v>255670</v>
      </c>
      <c r="E34" s="115">
        <v>0.19563108694801892</v>
      </c>
      <c r="F34" s="112"/>
      <c r="G34" s="117">
        <v>28</v>
      </c>
      <c r="H34" s="112">
        <v>324997</v>
      </c>
      <c r="I34" s="112">
        <v>291623</v>
      </c>
      <c r="J34" s="115">
        <v>0.1144422765008247</v>
      </c>
      <c r="K34" s="112"/>
      <c r="L34" s="117">
        <v>28</v>
      </c>
      <c r="M34" s="112">
        <v>424129</v>
      </c>
      <c r="N34" s="112">
        <v>383505</v>
      </c>
      <c r="O34" s="115">
        <v>0.10592821475600057</v>
      </c>
      <c r="P34" s="112"/>
      <c r="Q34" s="117">
        <v>28</v>
      </c>
      <c r="R34" s="112">
        <v>313470</v>
      </c>
      <c r="S34" s="112">
        <v>287628</v>
      </c>
      <c r="T34" s="115">
        <v>8.9845216738286951E-2</v>
      </c>
    </row>
    <row r="35" spans="2:20" x14ac:dyDescent="0.25">
      <c r="B35" s="117">
        <v>29</v>
      </c>
      <c r="C35" s="112">
        <v>285125</v>
      </c>
      <c r="D35" s="112">
        <v>255670</v>
      </c>
      <c r="E35" s="115">
        <v>0.11520710290608988</v>
      </c>
      <c r="F35" s="112"/>
      <c r="G35" s="117">
        <v>29</v>
      </c>
      <c r="H35" s="112">
        <v>329857</v>
      </c>
      <c r="I35" s="112">
        <v>291623</v>
      </c>
      <c r="J35" s="115">
        <v>0.13110762868498027</v>
      </c>
      <c r="K35" s="112"/>
      <c r="L35" s="117">
        <v>29</v>
      </c>
      <c r="M35" s="112">
        <v>428505</v>
      </c>
      <c r="N35" s="112">
        <v>383505</v>
      </c>
      <c r="O35" s="115">
        <v>0.11733875699143427</v>
      </c>
      <c r="P35" s="112"/>
      <c r="Q35" s="117">
        <v>29</v>
      </c>
      <c r="R35" s="112">
        <v>325993</v>
      </c>
      <c r="S35" s="112">
        <v>287628</v>
      </c>
      <c r="T35" s="115">
        <v>0.13338409334279</v>
      </c>
    </row>
    <row r="36" spans="2:20" x14ac:dyDescent="0.25">
      <c r="B36" s="117">
        <v>30</v>
      </c>
      <c r="C36" s="112">
        <v>247164</v>
      </c>
      <c r="D36" s="112">
        <v>255670</v>
      </c>
      <c r="E36" s="115">
        <v>-3.3269448898971328E-2</v>
      </c>
      <c r="F36" s="112"/>
      <c r="G36" s="117">
        <v>30</v>
      </c>
      <c r="H36" s="112">
        <v>286982</v>
      </c>
      <c r="I36" s="112">
        <v>291623</v>
      </c>
      <c r="J36" s="115">
        <v>-1.5914382610425104E-2</v>
      </c>
      <c r="K36" s="112"/>
      <c r="L36" s="117">
        <v>30</v>
      </c>
      <c r="M36" s="112">
        <v>367935</v>
      </c>
      <c r="N36" s="112">
        <v>383505</v>
      </c>
      <c r="O36" s="115">
        <v>-4.0599209919036261E-2</v>
      </c>
      <c r="P36" s="112"/>
      <c r="Q36" s="117">
        <v>30</v>
      </c>
      <c r="R36" s="112">
        <v>279824</v>
      </c>
      <c r="S36" s="112">
        <v>287628</v>
      </c>
      <c r="T36" s="115">
        <v>-2.7132268068477339E-2</v>
      </c>
    </row>
    <row r="37" spans="2:20" x14ac:dyDescent="0.25">
      <c r="B37" s="117">
        <v>31</v>
      </c>
      <c r="C37" s="112">
        <v>271092</v>
      </c>
      <c r="D37" s="112">
        <v>255670</v>
      </c>
      <c r="E37" s="115">
        <v>6.0319943677396647E-2</v>
      </c>
      <c r="F37" s="112"/>
      <c r="G37" s="117">
        <v>31</v>
      </c>
      <c r="H37" s="112">
        <v>294824</v>
      </c>
      <c r="I37" s="112">
        <v>291623</v>
      </c>
      <c r="J37" s="115">
        <v>1.0976500481786416E-2</v>
      </c>
      <c r="K37" s="112"/>
      <c r="L37" s="117">
        <v>31</v>
      </c>
      <c r="M37" s="112">
        <v>418060</v>
      </c>
      <c r="N37" s="112">
        <v>383505</v>
      </c>
      <c r="O37" s="115">
        <v>9.0103127729755803E-2</v>
      </c>
      <c r="P37" s="112"/>
      <c r="Q37" s="117">
        <v>31</v>
      </c>
      <c r="R37" s="112">
        <v>325755</v>
      </c>
      <c r="S37" s="112">
        <v>287628</v>
      </c>
      <c r="T37" s="115">
        <v>0.13255663565438691</v>
      </c>
    </row>
    <row r="40" spans="2:20" x14ac:dyDescent="0.25">
      <c r="B40" s="113" t="s">
        <v>52</v>
      </c>
      <c r="C40" s="113" t="s">
        <v>50</v>
      </c>
      <c r="D40" s="12" t="s">
        <v>62</v>
      </c>
      <c r="E40" s="12"/>
      <c r="F40" s="117"/>
      <c r="G40" s="113" t="s">
        <v>52</v>
      </c>
      <c r="H40" s="113" t="s">
        <v>50</v>
      </c>
      <c r="I40" s="12" t="s">
        <v>63</v>
      </c>
      <c r="J40" s="12"/>
      <c r="K40" s="117"/>
      <c r="L40" s="113" t="s">
        <v>52</v>
      </c>
      <c r="M40" s="113" t="s">
        <v>50</v>
      </c>
      <c r="N40" s="12" t="s">
        <v>64</v>
      </c>
      <c r="O40" s="12"/>
      <c r="P40" s="117"/>
      <c r="Q40" s="113" t="s">
        <v>52</v>
      </c>
      <c r="R40" s="113" t="s">
        <v>50</v>
      </c>
      <c r="S40" s="12" t="s">
        <v>65</v>
      </c>
      <c r="T40" s="12"/>
    </row>
    <row r="41" spans="2:20" x14ac:dyDescent="0.25">
      <c r="B41" s="113" t="s">
        <v>54</v>
      </c>
      <c r="C41" s="117" t="s">
        <v>58</v>
      </c>
      <c r="D41" s="113" t="s">
        <v>56</v>
      </c>
      <c r="E41" s="117" t="s">
        <v>57</v>
      </c>
      <c r="F41" s="117"/>
      <c r="G41" s="113" t="s">
        <v>54</v>
      </c>
      <c r="H41" s="117" t="s">
        <v>58</v>
      </c>
      <c r="I41" s="113" t="s">
        <v>56</v>
      </c>
      <c r="J41" s="117" t="s">
        <v>57</v>
      </c>
      <c r="K41" s="117"/>
      <c r="L41" s="113" t="s">
        <v>54</v>
      </c>
      <c r="M41" s="117" t="s">
        <v>66</v>
      </c>
      <c r="N41" s="113" t="s">
        <v>56</v>
      </c>
      <c r="O41" s="117" t="s">
        <v>66</v>
      </c>
      <c r="P41" s="117"/>
      <c r="Q41" s="113" t="s">
        <v>54</v>
      </c>
      <c r="R41" s="117" t="s">
        <v>66</v>
      </c>
      <c r="S41" s="113" t="s">
        <v>56</v>
      </c>
      <c r="T41" s="117" t="s">
        <v>66</v>
      </c>
    </row>
    <row r="42" spans="2:20" x14ac:dyDescent="0.25">
      <c r="B42" s="117" t="s">
        <v>9</v>
      </c>
      <c r="C42" s="117" t="s">
        <v>60</v>
      </c>
      <c r="D42" s="117" t="s">
        <v>61</v>
      </c>
      <c r="E42" s="117" t="s">
        <v>24</v>
      </c>
      <c r="F42" s="112"/>
      <c r="G42" s="117" t="s">
        <v>9</v>
      </c>
      <c r="H42" s="117" t="s">
        <v>60</v>
      </c>
      <c r="I42" s="117" t="s">
        <v>61</v>
      </c>
      <c r="J42" s="117" t="s">
        <v>24</v>
      </c>
      <c r="K42" s="112"/>
      <c r="L42" s="117" t="s">
        <v>9</v>
      </c>
      <c r="M42" s="117" t="s">
        <v>60</v>
      </c>
      <c r="N42" s="117" t="s">
        <v>61</v>
      </c>
      <c r="O42" s="117" t="s">
        <v>24</v>
      </c>
      <c r="P42" s="112"/>
      <c r="Q42" s="117" t="s">
        <v>9</v>
      </c>
      <c r="R42" s="117" t="s">
        <v>60</v>
      </c>
      <c r="S42" s="117" t="s">
        <v>61</v>
      </c>
      <c r="T42" s="117" t="s">
        <v>24</v>
      </c>
    </row>
    <row r="43" spans="2:20" x14ac:dyDescent="0.25">
      <c r="B43" s="117">
        <v>1</v>
      </c>
      <c r="C43" s="112">
        <v>711440</v>
      </c>
      <c r="D43" s="112">
        <v>710194</v>
      </c>
      <c r="E43" s="115">
        <v>1.7544501924826174E-3</v>
      </c>
      <c r="F43" s="112"/>
      <c r="G43" s="117">
        <v>1</v>
      </c>
      <c r="H43" s="112">
        <v>204392</v>
      </c>
      <c r="I43" s="112">
        <v>177548</v>
      </c>
      <c r="J43" s="115">
        <v>0.1511929168450222</v>
      </c>
      <c r="K43" s="112"/>
      <c r="L43" s="117">
        <v>1</v>
      </c>
      <c r="M43" s="112">
        <v>971406</v>
      </c>
      <c r="N43" s="112">
        <v>781832</v>
      </c>
      <c r="O43" s="115">
        <v>0.2424740865045176</v>
      </c>
      <c r="P43" s="112"/>
      <c r="Q43" s="117">
        <v>1</v>
      </c>
      <c r="R43" s="112">
        <v>1039440</v>
      </c>
      <c r="S43" s="112">
        <v>893523</v>
      </c>
      <c r="T43" s="115">
        <v>0.1633052534741691</v>
      </c>
    </row>
    <row r="44" spans="2:20" x14ac:dyDescent="0.25">
      <c r="B44" s="117">
        <v>2</v>
      </c>
      <c r="C44" s="112">
        <v>731851</v>
      </c>
      <c r="D44" s="112">
        <v>710194</v>
      </c>
      <c r="E44" s="115">
        <v>3.0494484605614804E-2</v>
      </c>
      <c r="F44" s="112"/>
      <c r="G44" s="117">
        <v>2</v>
      </c>
      <c r="H44" s="112">
        <v>199586</v>
      </c>
      <c r="I44" s="112">
        <v>177548</v>
      </c>
      <c r="J44" s="115">
        <v>0.12412418050330051</v>
      </c>
      <c r="K44" s="112"/>
      <c r="L44" s="117">
        <v>2</v>
      </c>
      <c r="M44" s="112">
        <v>931861</v>
      </c>
      <c r="N44" s="112">
        <v>781832</v>
      </c>
      <c r="O44" s="115">
        <v>0.19189416652170799</v>
      </c>
      <c r="P44" s="112"/>
      <c r="Q44" s="117">
        <v>2</v>
      </c>
      <c r="R44" s="112">
        <v>996404</v>
      </c>
      <c r="S44" s="112">
        <v>893523</v>
      </c>
      <c r="T44" s="115">
        <v>0.11514085255779649</v>
      </c>
    </row>
    <row r="45" spans="2:20" x14ac:dyDescent="0.25">
      <c r="B45" s="117">
        <v>3</v>
      </c>
      <c r="C45" s="112">
        <v>733513</v>
      </c>
      <c r="D45" s="112">
        <v>710194</v>
      </c>
      <c r="E45" s="115">
        <v>3.2834690239568344E-2</v>
      </c>
      <c r="F45" s="112"/>
      <c r="G45" s="117">
        <v>3</v>
      </c>
      <c r="H45" s="112">
        <v>201574</v>
      </c>
      <c r="I45" s="112">
        <v>177548</v>
      </c>
      <c r="J45" s="115">
        <v>0.13532115258972222</v>
      </c>
      <c r="K45" s="112"/>
      <c r="L45" s="117">
        <v>3</v>
      </c>
      <c r="M45" s="112">
        <v>950250</v>
      </c>
      <c r="N45" s="112">
        <v>781832</v>
      </c>
      <c r="O45" s="115">
        <v>0.21541456476583204</v>
      </c>
      <c r="P45" s="112"/>
      <c r="Q45" s="117">
        <v>3</v>
      </c>
      <c r="R45" s="112">
        <v>1012615</v>
      </c>
      <c r="S45" s="112">
        <v>893523</v>
      </c>
      <c r="T45" s="115">
        <v>0.13328364239085061</v>
      </c>
    </row>
    <row r="46" spans="2:20" x14ac:dyDescent="0.25">
      <c r="B46" s="117">
        <v>4</v>
      </c>
      <c r="C46" s="112">
        <v>472959</v>
      </c>
      <c r="D46" s="112">
        <v>710194</v>
      </c>
      <c r="E46" s="115">
        <v>-0.33404252922440908</v>
      </c>
      <c r="F46" s="112"/>
      <c r="G46" s="117">
        <v>4</v>
      </c>
      <c r="H46" s="112">
        <v>138722</v>
      </c>
      <c r="I46" s="112">
        <v>177548</v>
      </c>
      <c r="J46" s="115">
        <v>-0.21867889246851555</v>
      </c>
      <c r="K46" s="112"/>
      <c r="L46" s="117">
        <v>4</v>
      </c>
      <c r="M46" s="112">
        <v>598337</v>
      </c>
      <c r="N46" s="112">
        <v>781832</v>
      </c>
      <c r="O46" s="115">
        <v>-0.23469875881263494</v>
      </c>
      <c r="P46" s="112"/>
      <c r="Q46" s="117">
        <v>4</v>
      </c>
      <c r="R46" s="112">
        <v>671372</v>
      </c>
      <c r="S46" s="112">
        <v>893523</v>
      </c>
      <c r="T46" s="115">
        <v>-0.24862370638472653</v>
      </c>
    </row>
    <row r="47" spans="2:20" x14ac:dyDescent="0.25">
      <c r="B47" s="117">
        <v>5</v>
      </c>
      <c r="C47" s="112">
        <v>310889</v>
      </c>
      <c r="D47" s="112">
        <v>710194</v>
      </c>
      <c r="E47" s="115">
        <v>-0.56224778018400601</v>
      </c>
      <c r="F47" s="112"/>
      <c r="G47" s="117">
        <v>5</v>
      </c>
      <c r="H47" s="112">
        <v>86603</v>
      </c>
      <c r="I47" s="112">
        <v>177548</v>
      </c>
      <c r="J47" s="115">
        <v>-0.51222767927546353</v>
      </c>
      <c r="K47" s="112"/>
      <c r="L47" s="117">
        <v>5</v>
      </c>
      <c r="M47" s="112">
        <v>349261</v>
      </c>
      <c r="N47" s="112">
        <v>781832</v>
      </c>
      <c r="O47" s="115">
        <v>-0.5532787094925764</v>
      </c>
      <c r="P47" s="112"/>
      <c r="Q47" s="117">
        <v>5</v>
      </c>
      <c r="R47" s="112">
        <v>397726</v>
      </c>
      <c r="S47" s="112">
        <v>893523</v>
      </c>
      <c r="T47" s="115">
        <v>-0.55487883356108347</v>
      </c>
    </row>
    <row r="48" spans="2:20" x14ac:dyDescent="0.25">
      <c r="B48" s="117">
        <v>6</v>
      </c>
      <c r="C48" s="112">
        <v>593639</v>
      </c>
      <c r="D48" s="112">
        <v>710194</v>
      </c>
      <c r="E48" s="115">
        <v>-0.16411712855923874</v>
      </c>
      <c r="F48" s="112"/>
      <c r="G48" s="117">
        <v>6</v>
      </c>
      <c r="H48" s="112">
        <v>169502</v>
      </c>
      <c r="I48" s="112">
        <v>177548</v>
      </c>
      <c r="J48" s="115">
        <v>-4.5317322639511569E-2</v>
      </c>
      <c r="K48" s="112"/>
      <c r="L48" s="117">
        <v>6</v>
      </c>
      <c r="M48" s="112">
        <v>738667</v>
      </c>
      <c r="N48" s="112">
        <v>781832</v>
      </c>
      <c r="O48" s="115">
        <v>-5.521007070572706E-2</v>
      </c>
      <c r="P48" s="112"/>
      <c r="Q48" s="117">
        <v>6</v>
      </c>
      <c r="R48" s="112">
        <v>808220</v>
      </c>
      <c r="S48" s="112">
        <v>893523</v>
      </c>
      <c r="T48" s="115">
        <v>-9.5468163662267222E-2</v>
      </c>
    </row>
    <row r="49" spans="2:20" x14ac:dyDescent="0.25">
      <c r="B49" s="117">
        <v>7</v>
      </c>
      <c r="C49" s="112">
        <v>649702</v>
      </c>
      <c r="D49" s="112">
        <v>710194</v>
      </c>
      <c r="E49" s="115">
        <v>-8.5176726359276478E-2</v>
      </c>
      <c r="F49" s="112"/>
      <c r="G49" s="117">
        <v>7</v>
      </c>
      <c r="H49" s="112">
        <v>176024</v>
      </c>
      <c r="I49" s="112">
        <v>177548</v>
      </c>
      <c r="J49" s="115">
        <v>-8.5835942956270974E-3</v>
      </c>
      <c r="K49" s="112"/>
      <c r="L49" s="117">
        <v>7</v>
      </c>
      <c r="M49" s="112">
        <v>819738</v>
      </c>
      <c r="N49" s="112">
        <v>781832</v>
      </c>
      <c r="O49" s="115">
        <v>4.8483561685886481E-2</v>
      </c>
      <c r="P49" s="112"/>
      <c r="Q49" s="117">
        <v>7</v>
      </c>
      <c r="R49" s="112">
        <v>882582</v>
      </c>
      <c r="S49" s="112">
        <v>893523</v>
      </c>
      <c r="T49" s="115">
        <v>-1.2244788326657511E-2</v>
      </c>
    </row>
    <row r="50" spans="2:20" x14ac:dyDescent="0.25">
      <c r="B50" s="117">
        <v>8</v>
      </c>
      <c r="C50" s="112">
        <v>666636</v>
      </c>
      <c r="D50" s="112">
        <v>710194</v>
      </c>
      <c r="E50" s="115">
        <v>-6.1332537306707742E-2</v>
      </c>
      <c r="F50" s="112"/>
      <c r="G50" s="117">
        <v>8</v>
      </c>
      <c r="H50" s="112">
        <v>181560</v>
      </c>
      <c r="I50" s="112">
        <v>177548</v>
      </c>
      <c r="J50" s="115">
        <v>2.2596706242818843E-2</v>
      </c>
      <c r="K50" s="112"/>
      <c r="L50" s="117">
        <v>8</v>
      </c>
      <c r="M50" s="112">
        <v>843593</v>
      </c>
      <c r="N50" s="112">
        <v>781832</v>
      </c>
      <c r="O50" s="115">
        <v>7.8995231712183686E-2</v>
      </c>
      <c r="P50" s="112"/>
      <c r="Q50" s="117">
        <v>8</v>
      </c>
      <c r="R50" s="112">
        <v>911572</v>
      </c>
      <c r="S50" s="112">
        <v>893523</v>
      </c>
      <c r="T50" s="115">
        <v>2.0199815785379896E-2</v>
      </c>
    </row>
    <row r="51" spans="2:20" x14ac:dyDescent="0.25">
      <c r="B51" s="117">
        <v>9</v>
      </c>
      <c r="C51" s="112">
        <v>753578</v>
      </c>
      <c r="D51" s="112">
        <v>710194</v>
      </c>
      <c r="E51" s="115">
        <v>6.1087533828784811E-2</v>
      </c>
      <c r="F51" s="112"/>
      <c r="G51" s="117">
        <v>9</v>
      </c>
      <c r="H51" s="112">
        <v>212207</v>
      </c>
      <c r="I51" s="112">
        <v>177548</v>
      </c>
      <c r="J51" s="115">
        <v>0.19520918286885799</v>
      </c>
      <c r="K51" s="112"/>
      <c r="L51" s="117">
        <v>9</v>
      </c>
      <c r="M51" s="112">
        <v>961372</v>
      </c>
      <c r="N51" s="112">
        <v>781832</v>
      </c>
      <c r="O51" s="115">
        <v>0.22964012729077346</v>
      </c>
      <c r="P51" s="112"/>
      <c r="Q51" s="117">
        <v>9</v>
      </c>
      <c r="R51" s="112">
        <v>1039005</v>
      </c>
      <c r="S51" s="112">
        <v>893523</v>
      </c>
      <c r="T51" s="115">
        <v>0.16281841653768286</v>
      </c>
    </row>
    <row r="52" spans="2:20" x14ac:dyDescent="0.25">
      <c r="B52" s="117">
        <v>10</v>
      </c>
      <c r="C52" s="112">
        <v>739626</v>
      </c>
      <c r="D52" s="112">
        <v>710194</v>
      </c>
      <c r="E52" s="115">
        <v>4.144219748406773E-2</v>
      </c>
      <c r="F52" s="112"/>
      <c r="G52" s="117">
        <v>10</v>
      </c>
      <c r="H52" s="112">
        <v>212067</v>
      </c>
      <c r="I52" s="112">
        <v>177548</v>
      </c>
      <c r="J52" s="115">
        <v>0.19442066370784239</v>
      </c>
      <c r="K52" s="112"/>
      <c r="L52" s="117">
        <v>10</v>
      </c>
      <c r="M52" s="112">
        <v>994927</v>
      </c>
      <c r="N52" s="112">
        <v>781832</v>
      </c>
      <c r="O52" s="115">
        <v>0.27255855477903179</v>
      </c>
      <c r="P52" s="112"/>
      <c r="Q52" s="117">
        <v>10</v>
      </c>
      <c r="R52" s="112">
        <v>1067528</v>
      </c>
      <c r="S52" s="112">
        <v>893523</v>
      </c>
      <c r="T52" s="115">
        <v>0.19474037042135456</v>
      </c>
    </row>
    <row r="53" spans="2:20" x14ac:dyDescent="0.25">
      <c r="B53" s="117">
        <v>11</v>
      </c>
      <c r="C53" s="112">
        <v>790193</v>
      </c>
      <c r="D53" s="112">
        <v>710194</v>
      </c>
      <c r="E53" s="115">
        <v>0.11264386913998146</v>
      </c>
      <c r="F53" s="112"/>
      <c r="G53" s="117">
        <v>11</v>
      </c>
      <c r="H53" s="112">
        <v>223266</v>
      </c>
      <c r="I53" s="112">
        <v>177548</v>
      </c>
      <c r="J53" s="115">
        <v>0.25749656430936985</v>
      </c>
      <c r="K53" s="112"/>
      <c r="L53" s="117">
        <v>11</v>
      </c>
      <c r="M53" s="112">
        <v>1037239</v>
      </c>
      <c r="N53" s="112">
        <v>781832</v>
      </c>
      <c r="O53" s="115">
        <v>0.32667759825640291</v>
      </c>
      <c r="P53" s="112"/>
      <c r="Q53" s="117">
        <v>11</v>
      </c>
      <c r="R53" s="112">
        <v>1112988</v>
      </c>
      <c r="S53" s="112">
        <v>893523</v>
      </c>
      <c r="T53" s="115">
        <v>0.24561762819759536</v>
      </c>
    </row>
    <row r="54" spans="2:20" x14ac:dyDescent="0.25">
      <c r="B54" s="117">
        <v>12</v>
      </c>
      <c r="C54" s="112">
        <v>812317</v>
      </c>
      <c r="D54" s="112">
        <v>710194</v>
      </c>
      <c r="E54" s="115">
        <v>0.14379592055128598</v>
      </c>
      <c r="F54" s="112"/>
      <c r="G54" s="117">
        <v>12</v>
      </c>
      <c r="H54" s="112">
        <v>227683</v>
      </c>
      <c r="I54" s="112">
        <v>177548</v>
      </c>
      <c r="J54" s="115">
        <v>0.28237434383941246</v>
      </c>
      <c r="K54" s="112"/>
      <c r="L54" s="117">
        <v>12</v>
      </c>
      <c r="M54" s="112">
        <v>1065765</v>
      </c>
      <c r="N54" s="112">
        <v>781832</v>
      </c>
      <c r="O54" s="115">
        <v>0.36316369757185685</v>
      </c>
      <c r="P54" s="112"/>
      <c r="Q54" s="117">
        <v>12</v>
      </c>
      <c r="R54" s="112">
        <v>1140772</v>
      </c>
      <c r="S54" s="112">
        <v>893523</v>
      </c>
      <c r="T54" s="115">
        <v>0.27671251887192605</v>
      </c>
    </row>
    <row r="55" spans="2:20" x14ac:dyDescent="0.25">
      <c r="B55" s="117">
        <v>13</v>
      </c>
      <c r="C55" s="112">
        <v>321186</v>
      </c>
      <c r="D55" s="112">
        <v>710194</v>
      </c>
      <c r="E55" s="115">
        <v>-0.54774892494163563</v>
      </c>
      <c r="F55" s="112"/>
      <c r="G55" s="117">
        <v>13</v>
      </c>
      <c r="H55" s="112">
        <v>92256</v>
      </c>
      <c r="I55" s="112">
        <v>177548</v>
      </c>
      <c r="J55" s="115">
        <v>-0.48038840200959743</v>
      </c>
      <c r="K55" s="112"/>
      <c r="L55" s="117">
        <v>13</v>
      </c>
      <c r="M55" s="112">
        <v>392936</v>
      </c>
      <c r="N55" s="112">
        <v>781832</v>
      </c>
      <c r="O55" s="115">
        <v>-0.49741632473472563</v>
      </c>
      <c r="P55" s="112"/>
      <c r="Q55" s="117">
        <v>13</v>
      </c>
      <c r="R55" s="112">
        <v>418516</v>
      </c>
      <c r="S55" s="112">
        <v>893523</v>
      </c>
      <c r="T55" s="115">
        <v>-0.53161138549315468</v>
      </c>
    </row>
    <row r="56" spans="2:20" x14ac:dyDescent="0.25">
      <c r="B56" s="117">
        <v>14</v>
      </c>
      <c r="C56" s="112">
        <v>799323</v>
      </c>
      <c r="D56" s="112">
        <v>710194</v>
      </c>
      <c r="E56" s="115">
        <v>0.12549951140111013</v>
      </c>
      <c r="F56" s="112"/>
      <c r="G56" s="117">
        <v>14</v>
      </c>
      <c r="H56" s="112">
        <v>213854</v>
      </c>
      <c r="I56" s="112">
        <v>177548</v>
      </c>
      <c r="J56" s="115">
        <v>0.20448554757023452</v>
      </c>
      <c r="K56" s="112"/>
      <c r="L56" s="117">
        <v>14</v>
      </c>
      <c r="M56" s="112">
        <v>993757</v>
      </c>
      <c r="N56" s="112">
        <v>781832</v>
      </c>
      <c r="O56" s="115">
        <v>0.27106206960063034</v>
      </c>
      <c r="P56" s="112"/>
      <c r="Q56" s="117">
        <v>14</v>
      </c>
      <c r="R56" s="112">
        <v>1033389</v>
      </c>
      <c r="S56" s="112">
        <v>893523</v>
      </c>
      <c r="T56" s="115">
        <v>0.15653318381283973</v>
      </c>
    </row>
    <row r="57" spans="2:20" x14ac:dyDescent="0.25">
      <c r="B57" s="117">
        <v>15</v>
      </c>
      <c r="C57" s="112">
        <v>562489</v>
      </c>
      <c r="D57" s="112">
        <v>710194</v>
      </c>
      <c r="E57" s="115">
        <v>-0.20797838337130417</v>
      </c>
      <c r="F57" s="112"/>
      <c r="G57" s="117">
        <v>15</v>
      </c>
      <c r="H57" s="112">
        <v>158179</v>
      </c>
      <c r="I57" s="112">
        <v>177548</v>
      </c>
      <c r="J57" s="115">
        <v>-0.10909162592651002</v>
      </c>
      <c r="K57" s="112"/>
      <c r="L57" s="117">
        <v>15</v>
      </c>
      <c r="M57" s="112">
        <v>636911</v>
      </c>
      <c r="N57" s="112">
        <v>781832</v>
      </c>
      <c r="O57" s="115">
        <v>-0.18536079362318247</v>
      </c>
      <c r="P57" s="112"/>
      <c r="Q57" s="117">
        <v>15</v>
      </c>
      <c r="R57" s="112">
        <v>695602</v>
      </c>
      <c r="S57" s="112">
        <v>893523</v>
      </c>
      <c r="T57" s="115">
        <v>-0.22150632943975701</v>
      </c>
    </row>
    <row r="58" spans="2:20" x14ac:dyDescent="0.25">
      <c r="B58" s="117">
        <v>16</v>
      </c>
      <c r="C58" s="112">
        <v>555384</v>
      </c>
      <c r="D58" s="112">
        <v>710194</v>
      </c>
      <c r="E58" s="115">
        <v>-0.21798269205315732</v>
      </c>
      <c r="F58" s="112"/>
      <c r="G58" s="117">
        <v>16</v>
      </c>
      <c r="H58" s="112">
        <v>154582</v>
      </c>
      <c r="I58" s="112">
        <v>177548</v>
      </c>
      <c r="J58" s="115">
        <v>-0.12935093608488973</v>
      </c>
      <c r="K58" s="112"/>
      <c r="L58" s="117">
        <v>16</v>
      </c>
      <c r="M58" s="112">
        <v>654918</v>
      </c>
      <c r="N58" s="112">
        <v>781832</v>
      </c>
      <c r="O58" s="115">
        <v>-0.16232899139457069</v>
      </c>
      <c r="P58" s="112"/>
      <c r="Q58" s="117">
        <v>16</v>
      </c>
      <c r="R58" s="112">
        <v>689466</v>
      </c>
      <c r="S58" s="112">
        <v>893523</v>
      </c>
      <c r="T58" s="115">
        <v>-0.22837352815764117</v>
      </c>
    </row>
    <row r="59" spans="2:20" x14ac:dyDescent="0.25">
      <c r="B59" s="117">
        <v>17</v>
      </c>
      <c r="C59" s="112">
        <v>338628</v>
      </c>
      <c r="D59" s="112">
        <v>710194</v>
      </c>
      <c r="E59" s="115">
        <v>-0.52318943837880916</v>
      </c>
      <c r="F59" s="112"/>
      <c r="G59" s="117">
        <v>17</v>
      </c>
      <c r="H59" s="112">
        <v>95158</v>
      </c>
      <c r="I59" s="112">
        <v>177548</v>
      </c>
      <c r="J59" s="115">
        <v>-0.46404352625768808</v>
      </c>
      <c r="K59" s="112"/>
      <c r="L59" s="117">
        <v>17</v>
      </c>
      <c r="M59" s="112">
        <v>408603</v>
      </c>
      <c r="N59" s="112">
        <v>781832</v>
      </c>
      <c r="O59" s="115">
        <v>-0.47737749286291686</v>
      </c>
      <c r="P59" s="112"/>
      <c r="Q59" s="117">
        <v>17</v>
      </c>
      <c r="R59" s="112">
        <v>434717</v>
      </c>
      <c r="S59" s="112">
        <v>893523</v>
      </c>
      <c r="T59" s="115">
        <v>-0.51347978731381283</v>
      </c>
    </row>
    <row r="60" spans="2:20" x14ac:dyDescent="0.25">
      <c r="B60" s="117">
        <v>18</v>
      </c>
      <c r="C60" s="112">
        <v>316883</v>
      </c>
      <c r="D60" s="112">
        <v>710194</v>
      </c>
      <c r="E60" s="115">
        <v>-0.55380783278935053</v>
      </c>
      <c r="F60" s="112"/>
      <c r="G60" s="117">
        <v>18</v>
      </c>
      <c r="H60" s="112">
        <v>89701</v>
      </c>
      <c r="I60" s="112">
        <v>177548</v>
      </c>
      <c r="J60" s="115">
        <v>-0.49477887669813231</v>
      </c>
      <c r="K60" s="112"/>
      <c r="L60" s="117">
        <v>18</v>
      </c>
      <c r="M60" s="112">
        <v>362734</v>
      </c>
      <c r="N60" s="112">
        <v>781832</v>
      </c>
      <c r="O60" s="115">
        <v>-0.53604610709206069</v>
      </c>
      <c r="P60" s="112"/>
      <c r="Q60" s="117">
        <v>18</v>
      </c>
      <c r="R60" s="112">
        <v>389820</v>
      </c>
      <c r="S60" s="112">
        <v>893523</v>
      </c>
      <c r="T60" s="115">
        <v>-0.56372695498604963</v>
      </c>
    </row>
    <row r="61" spans="2:20" x14ac:dyDescent="0.25">
      <c r="B61" s="117">
        <v>19</v>
      </c>
      <c r="C61" s="112">
        <v>441948</v>
      </c>
      <c r="D61" s="112">
        <v>710194</v>
      </c>
      <c r="E61" s="115">
        <v>-0.37770806286732922</v>
      </c>
      <c r="F61" s="112"/>
      <c r="G61" s="117">
        <v>19</v>
      </c>
      <c r="H61" s="112">
        <v>125912</v>
      </c>
      <c r="I61" s="112">
        <v>177548</v>
      </c>
      <c r="J61" s="115">
        <v>-0.29082839570144414</v>
      </c>
      <c r="K61" s="112"/>
      <c r="L61" s="117">
        <v>19</v>
      </c>
      <c r="M61" s="112">
        <v>510661</v>
      </c>
      <c r="N61" s="112">
        <v>781832</v>
      </c>
      <c r="O61" s="115">
        <v>-0.34684049770283132</v>
      </c>
      <c r="P61" s="112"/>
      <c r="Q61" s="117">
        <v>19</v>
      </c>
      <c r="R61" s="112">
        <v>544497</v>
      </c>
      <c r="S61" s="112">
        <v>893523</v>
      </c>
      <c r="T61" s="115">
        <v>-0.39061781285988162</v>
      </c>
    </row>
    <row r="62" spans="2:20" x14ac:dyDescent="0.25">
      <c r="B62" s="117">
        <v>20</v>
      </c>
      <c r="C62" s="112">
        <v>597987</v>
      </c>
      <c r="D62" s="112">
        <v>710194</v>
      </c>
      <c r="E62" s="115">
        <v>-0.15799485774309555</v>
      </c>
      <c r="F62" s="112"/>
      <c r="G62" s="117">
        <v>20</v>
      </c>
      <c r="H62" s="112">
        <v>164024</v>
      </c>
      <c r="I62" s="112">
        <v>177548</v>
      </c>
      <c r="J62" s="115">
        <v>-7.6170950954108183E-2</v>
      </c>
      <c r="K62" s="112"/>
      <c r="L62" s="117">
        <v>20</v>
      </c>
      <c r="M62" s="112">
        <v>715983</v>
      </c>
      <c r="N62" s="112">
        <v>781832</v>
      </c>
      <c r="O62" s="115">
        <v>-8.422397650646174E-2</v>
      </c>
      <c r="P62" s="112"/>
      <c r="Q62" s="117">
        <v>20</v>
      </c>
      <c r="R62" s="112">
        <v>750365</v>
      </c>
      <c r="S62" s="112">
        <v>893523</v>
      </c>
      <c r="T62" s="115">
        <v>-0.16021747621493795</v>
      </c>
    </row>
    <row r="63" spans="2:20" x14ac:dyDescent="0.25">
      <c r="B63" s="117">
        <v>21</v>
      </c>
      <c r="C63" s="112">
        <v>811254</v>
      </c>
      <c r="D63" s="112">
        <v>710194</v>
      </c>
      <c r="E63" s="115">
        <v>0.14229914643041197</v>
      </c>
      <c r="F63" s="112"/>
      <c r="G63" s="117">
        <v>21</v>
      </c>
      <c r="H63" s="112">
        <v>226774</v>
      </c>
      <c r="I63" s="112">
        <v>177548</v>
      </c>
      <c r="J63" s="115">
        <v>0.27725460157253251</v>
      </c>
      <c r="K63" s="112"/>
      <c r="L63" s="117">
        <v>21</v>
      </c>
      <c r="M63" s="112">
        <v>1047047</v>
      </c>
      <c r="N63" s="112">
        <v>781832</v>
      </c>
      <c r="O63" s="115">
        <v>0.33922249281175493</v>
      </c>
      <c r="P63" s="112"/>
      <c r="Q63" s="117">
        <v>21</v>
      </c>
      <c r="R63" s="112">
        <v>1062925</v>
      </c>
      <c r="S63" s="112">
        <v>893523</v>
      </c>
      <c r="T63" s="115">
        <v>0.18958885221757021</v>
      </c>
    </row>
    <row r="64" spans="2:20" x14ac:dyDescent="0.25">
      <c r="B64" s="117">
        <v>22</v>
      </c>
      <c r="C64" s="112">
        <v>841246</v>
      </c>
      <c r="D64" s="112">
        <v>710194</v>
      </c>
      <c r="E64" s="115">
        <v>0.18452986085492132</v>
      </c>
      <c r="F64" s="112"/>
      <c r="G64" s="117">
        <v>22</v>
      </c>
      <c r="H64" s="112">
        <v>235158</v>
      </c>
      <c r="I64" s="112">
        <v>177548</v>
      </c>
      <c r="J64" s="115">
        <v>0.32447563475792462</v>
      </c>
      <c r="K64" s="112"/>
      <c r="L64" s="117">
        <v>22</v>
      </c>
      <c r="M64" s="112">
        <v>1071777</v>
      </c>
      <c r="N64" s="112">
        <v>781832</v>
      </c>
      <c r="O64" s="115">
        <v>0.37085332910395075</v>
      </c>
      <c r="P64" s="112"/>
      <c r="Q64" s="117">
        <v>22</v>
      </c>
      <c r="R64" s="112">
        <v>1076923</v>
      </c>
      <c r="S64" s="112">
        <v>893523</v>
      </c>
      <c r="T64" s="115">
        <v>0.20525492908408624</v>
      </c>
    </row>
    <row r="65" spans="2:20" x14ac:dyDescent="0.25">
      <c r="B65" s="117">
        <v>23</v>
      </c>
      <c r="C65" s="112">
        <v>858627</v>
      </c>
      <c r="D65" s="112">
        <v>710194</v>
      </c>
      <c r="E65" s="115">
        <v>0.2090034553938783</v>
      </c>
      <c r="F65" s="112"/>
      <c r="G65" s="117">
        <v>23</v>
      </c>
      <c r="H65" s="112">
        <v>243342</v>
      </c>
      <c r="I65" s="112">
        <v>177548</v>
      </c>
      <c r="J65" s="115">
        <v>0.37057021199900869</v>
      </c>
      <c r="K65" s="112"/>
      <c r="L65" s="117">
        <v>23</v>
      </c>
      <c r="M65" s="112">
        <v>1098066</v>
      </c>
      <c r="N65" s="112">
        <v>781832</v>
      </c>
      <c r="O65" s="115">
        <v>0.40447819992018746</v>
      </c>
      <c r="P65" s="112"/>
      <c r="Q65" s="117">
        <v>23</v>
      </c>
      <c r="R65" s="112">
        <v>1122328</v>
      </c>
      <c r="S65" s="112">
        <v>893523</v>
      </c>
      <c r="T65" s="115">
        <v>0.25607063276490927</v>
      </c>
    </row>
    <row r="66" spans="2:20" x14ac:dyDescent="0.25">
      <c r="B66" s="117">
        <v>24</v>
      </c>
      <c r="C66" s="112">
        <v>295722</v>
      </c>
      <c r="D66" s="112">
        <v>710194</v>
      </c>
      <c r="E66" s="115">
        <v>-0.58360391667628841</v>
      </c>
      <c r="F66" s="112"/>
      <c r="G66" s="117">
        <v>24</v>
      </c>
      <c r="H66" s="112">
        <v>81430</v>
      </c>
      <c r="I66" s="112">
        <v>177548</v>
      </c>
      <c r="J66" s="115">
        <v>-0.54136346227499044</v>
      </c>
      <c r="K66" s="112"/>
      <c r="L66" s="117">
        <v>24</v>
      </c>
      <c r="M66" s="112">
        <v>291751</v>
      </c>
      <c r="N66" s="112">
        <v>781832</v>
      </c>
      <c r="O66" s="115">
        <v>-0.62683671172323463</v>
      </c>
      <c r="P66" s="112"/>
      <c r="Q66" s="117">
        <v>24</v>
      </c>
      <c r="R66" s="112">
        <v>351178</v>
      </c>
      <c r="S66" s="112">
        <v>893523</v>
      </c>
      <c r="T66" s="115">
        <v>-0.60697374326122555</v>
      </c>
    </row>
    <row r="67" spans="2:20" x14ac:dyDescent="0.25">
      <c r="B67" s="117">
        <v>25</v>
      </c>
      <c r="C67" s="112">
        <v>822477</v>
      </c>
      <c r="D67" s="112">
        <v>710194</v>
      </c>
      <c r="E67" s="115">
        <v>0.15810187075644119</v>
      </c>
      <c r="F67" s="112"/>
      <c r="G67" s="117">
        <v>25</v>
      </c>
      <c r="H67" s="112">
        <v>229575</v>
      </c>
      <c r="I67" s="112">
        <v>177548</v>
      </c>
      <c r="J67" s="115">
        <v>0.29303061707256628</v>
      </c>
      <c r="K67" s="112"/>
      <c r="L67" s="117">
        <v>25</v>
      </c>
      <c r="M67" s="112">
        <v>1014166</v>
      </c>
      <c r="N67" s="112">
        <v>781832</v>
      </c>
      <c r="O67" s="115">
        <v>0.29716614311002876</v>
      </c>
      <c r="P67" s="112"/>
      <c r="Q67" s="117">
        <v>25</v>
      </c>
      <c r="R67" s="112">
        <v>1064136</v>
      </c>
      <c r="S67" s="112">
        <v>893523</v>
      </c>
      <c r="T67" s="115">
        <v>0.19094416148213308</v>
      </c>
    </row>
    <row r="68" spans="2:20" x14ac:dyDescent="0.25">
      <c r="B68" s="117">
        <v>26</v>
      </c>
      <c r="C68" s="112">
        <v>738939</v>
      </c>
      <c r="D68" s="112">
        <v>710194</v>
      </c>
      <c r="E68" s="115">
        <v>4.0474856166061668E-2</v>
      </c>
      <c r="F68" s="112"/>
      <c r="G68" s="117">
        <v>26</v>
      </c>
      <c r="H68" s="112">
        <v>216051</v>
      </c>
      <c r="I68" s="112">
        <v>177548</v>
      </c>
      <c r="J68" s="115">
        <v>0.21685966611845811</v>
      </c>
      <c r="K68" s="112"/>
      <c r="L68" s="117">
        <v>26</v>
      </c>
      <c r="M68" s="112">
        <v>959316</v>
      </c>
      <c r="N68" s="112">
        <v>781832</v>
      </c>
      <c r="O68" s="115">
        <v>0.22701040632770211</v>
      </c>
      <c r="P68" s="112"/>
      <c r="Q68" s="117">
        <v>26</v>
      </c>
      <c r="R68" s="112">
        <v>977834</v>
      </c>
      <c r="S68" s="112">
        <v>893523</v>
      </c>
      <c r="T68" s="115">
        <v>9.4357951614004343E-2</v>
      </c>
    </row>
    <row r="69" spans="2:20" x14ac:dyDescent="0.25">
      <c r="B69" s="117">
        <v>27</v>
      </c>
      <c r="C69" s="112">
        <v>821299</v>
      </c>
      <c r="D69" s="112">
        <v>710194</v>
      </c>
      <c r="E69" s="115">
        <v>0.15644316904958364</v>
      </c>
      <c r="F69" s="112"/>
      <c r="G69" s="117">
        <v>27</v>
      </c>
      <c r="H69" s="112">
        <v>231738</v>
      </c>
      <c r="I69" s="112">
        <v>177548</v>
      </c>
      <c r="J69" s="115">
        <v>0.30521323811025752</v>
      </c>
      <c r="K69" s="112"/>
      <c r="L69" s="117">
        <v>27</v>
      </c>
      <c r="M69" s="112">
        <v>1055442</v>
      </c>
      <c r="N69" s="112">
        <v>781832</v>
      </c>
      <c r="O69" s="115">
        <v>0.34996009372857595</v>
      </c>
      <c r="P69" s="112"/>
      <c r="Q69" s="117">
        <v>27</v>
      </c>
      <c r="R69" s="112">
        <v>1072971</v>
      </c>
      <c r="S69" s="112">
        <v>893523</v>
      </c>
      <c r="T69" s="115">
        <v>0.20083198753697443</v>
      </c>
    </row>
    <row r="70" spans="2:20" x14ac:dyDescent="0.25">
      <c r="B70" s="117">
        <v>28</v>
      </c>
      <c r="C70" s="112">
        <v>777073</v>
      </c>
      <c r="D70" s="112">
        <v>710194</v>
      </c>
      <c r="E70" s="115">
        <v>9.4170043678206236E-2</v>
      </c>
      <c r="F70" s="112"/>
      <c r="G70" s="117">
        <v>28</v>
      </c>
      <c r="H70" s="112">
        <v>209156</v>
      </c>
      <c r="I70" s="112">
        <v>177548</v>
      </c>
      <c r="J70" s="115">
        <v>0.17802509743843919</v>
      </c>
      <c r="K70" s="112"/>
      <c r="L70" s="117">
        <v>28</v>
      </c>
      <c r="M70" s="112">
        <v>939650</v>
      </c>
      <c r="N70" s="112">
        <v>781832</v>
      </c>
      <c r="O70" s="115">
        <v>0.20185666485894668</v>
      </c>
      <c r="P70" s="112"/>
      <c r="Q70" s="117">
        <v>28</v>
      </c>
      <c r="R70" s="112">
        <v>1018690</v>
      </c>
      <c r="S70" s="112">
        <v>893523</v>
      </c>
      <c r="T70" s="115">
        <v>0.14008257202108956</v>
      </c>
    </row>
    <row r="71" spans="2:20" x14ac:dyDescent="0.25">
      <c r="B71" s="117">
        <v>29</v>
      </c>
      <c r="C71" s="112">
        <v>786894</v>
      </c>
      <c r="D71" s="112">
        <v>710194</v>
      </c>
      <c r="E71" s="115">
        <v>0.10799865952120125</v>
      </c>
      <c r="F71" s="112"/>
      <c r="G71" s="117">
        <v>29</v>
      </c>
      <c r="H71" s="112">
        <v>212560</v>
      </c>
      <c r="I71" s="112">
        <v>177548</v>
      </c>
      <c r="J71" s="115">
        <v>0.19719737761056166</v>
      </c>
      <c r="K71" s="112"/>
      <c r="L71" s="117">
        <v>29</v>
      </c>
      <c r="M71" s="112">
        <v>927909</v>
      </c>
      <c r="N71" s="112">
        <v>781832</v>
      </c>
      <c r="O71" s="115">
        <v>0.18683937214132959</v>
      </c>
      <c r="P71" s="112"/>
      <c r="Q71" s="117">
        <v>29</v>
      </c>
      <c r="R71" s="112">
        <v>1013200</v>
      </c>
      <c r="S71" s="112">
        <v>893523</v>
      </c>
      <c r="T71" s="115">
        <v>0.13393835413302177</v>
      </c>
    </row>
    <row r="72" spans="2:20" x14ac:dyDescent="0.25">
      <c r="B72" s="117">
        <v>30</v>
      </c>
      <c r="C72" s="112">
        <v>674779</v>
      </c>
      <c r="D72" s="112">
        <v>710194</v>
      </c>
      <c r="E72" s="115">
        <v>-4.986665615310746E-2</v>
      </c>
      <c r="F72" s="112"/>
      <c r="G72" s="117">
        <v>30</v>
      </c>
      <c r="H72" s="112">
        <v>175531</v>
      </c>
      <c r="I72" s="112">
        <v>177548</v>
      </c>
      <c r="J72" s="115">
        <v>-1.1360308198346363E-2</v>
      </c>
      <c r="K72" s="112"/>
      <c r="L72" s="117">
        <v>30</v>
      </c>
      <c r="M72" s="112">
        <v>708766</v>
      </c>
      <c r="N72" s="112">
        <v>781832</v>
      </c>
      <c r="O72" s="115">
        <v>-9.345485986759304E-2</v>
      </c>
      <c r="P72" s="112"/>
      <c r="Q72" s="117">
        <v>30</v>
      </c>
      <c r="R72" s="112">
        <v>786141</v>
      </c>
      <c r="S72" s="112">
        <v>893523</v>
      </c>
      <c r="T72" s="115">
        <v>-0.12017821589371511</v>
      </c>
    </row>
    <row r="73" spans="2:20" x14ac:dyDescent="0.25">
      <c r="B73" s="117">
        <v>31</v>
      </c>
      <c r="C73" s="112">
        <v>770983</v>
      </c>
      <c r="D73" s="112">
        <v>710194</v>
      </c>
      <c r="E73" s="115">
        <v>8.5594921950903555E-2</v>
      </c>
      <c r="F73" s="112"/>
      <c r="G73" s="117">
        <v>31</v>
      </c>
      <c r="H73" s="112">
        <v>204343</v>
      </c>
      <c r="I73" s="112">
        <v>177548</v>
      </c>
      <c r="J73" s="115">
        <v>0.15091693513866672</v>
      </c>
      <c r="K73" s="112"/>
      <c r="L73" s="117">
        <v>31</v>
      </c>
      <c r="M73" s="112">
        <v>817081</v>
      </c>
      <c r="N73" s="112">
        <v>781832</v>
      </c>
      <c r="O73" s="115">
        <v>4.5085133379037953E-2</v>
      </c>
      <c r="P73" s="112"/>
      <c r="Q73" s="117">
        <v>31</v>
      </c>
      <c r="R73" s="112">
        <v>871792</v>
      </c>
      <c r="S73" s="112">
        <v>893523</v>
      </c>
      <c r="T73" s="115">
        <v>-2.4320582682258878E-2</v>
      </c>
    </row>
    <row r="76" spans="2:20" x14ac:dyDescent="0.25">
      <c r="B76" s="112"/>
      <c r="C76" s="113" t="s">
        <v>52</v>
      </c>
      <c r="D76" s="113" t="s">
        <v>50</v>
      </c>
      <c r="E76" s="12" t="s">
        <v>67</v>
      </c>
      <c r="F76" s="12"/>
      <c r="G76" s="112"/>
      <c r="H76" s="113" t="s">
        <v>52</v>
      </c>
      <c r="I76" s="113" t="s">
        <v>50</v>
      </c>
      <c r="J76" s="12" t="s">
        <v>68</v>
      </c>
      <c r="K76" s="12"/>
      <c r="L76" s="112"/>
      <c r="M76" s="113" t="s">
        <v>52</v>
      </c>
      <c r="N76" s="113" t="s">
        <v>50</v>
      </c>
      <c r="O76" s="12" t="s">
        <v>69</v>
      </c>
      <c r="P76" s="12"/>
      <c r="Q76" s="112"/>
      <c r="R76" s="112" t="s">
        <v>2</v>
      </c>
      <c r="S76" s="112" t="s">
        <v>70</v>
      </c>
      <c r="T76" s="112" t="s">
        <v>71</v>
      </c>
    </row>
    <row r="77" spans="2:20" x14ac:dyDescent="0.25">
      <c r="B77" s="112"/>
      <c r="C77" s="113" t="s">
        <v>54</v>
      </c>
      <c r="D77" s="117" t="s">
        <v>58</v>
      </c>
      <c r="E77" s="113" t="s">
        <v>56</v>
      </c>
      <c r="F77" s="117" t="s">
        <v>57</v>
      </c>
      <c r="G77" s="112"/>
      <c r="H77" s="113" t="s">
        <v>54</v>
      </c>
      <c r="I77" s="117" t="s">
        <v>58</v>
      </c>
      <c r="J77" s="113" t="s">
        <v>56</v>
      </c>
      <c r="K77" s="117" t="s">
        <v>57</v>
      </c>
      <c r="L77" s="112"/>
      <c r="M77" s="113" t="s">
        <v>54</v>
      </c>
      <c r="N77" s="117" t="s">
        <v>58</v>
      </c>
      <c r="O77" s="113" t="s">
        <v>56</v>
      </c>
      <c r="P77" s="117" t="s">
        <v>57</v>
      </c>
      <c r="Q77" s="112"/>
      <c r="R77" s="113" t="s">
        <v>10</v>
      </c>
      <c r="S77" s="114">
        <v>8690.2060000000001</v>
      </c>
      <c r="T77" s="112"/>
    </row>
    <row r="78" spans="2:20" x14ac:dyDescent="0.25">
      <c r="B78" s="112"/>
      <c r="C78" s="117" t="s">
        <v>72</v>
      </c>
      <c r="D78" s="117" t="s">
        <v>73</v>
      </c>
      <c r="E78" s="113" t="s">
        <v>74</v>
      </c>
      <c r="F78" s="117" t="s">
        <v>75</v>
      </c>
      <c r="G78" s="113"/>
      <c r="H78" s="117" t="s">
        <v>72</v>
      </c>
      <c r="I78" s="117" t="s">
        <v>73</v>
      </c>
      <c r="J78" s="113" t="s">
        <v>74</v>
      </c>
      <c r="K78" s="117" t="s">
        <v>75</v>
      </c>
      <c r="L78" s="112"/>
      <c r="M78" s="117" t="s">
        <v>72</v>
      </c>
      <c r="N78" s="117" t="s">
        <v>73</v>
      </c>
      <c r="O78" s="113" t="s">
        <v>74</v>
      </c>
      <c r="P78" s="117" t="s">
        <v>75</v>
      </c>
      <c r="Q78" s="112"/>
      <c r="R78" s="113" t="s">
        <v>11</v>
      </c>
      <c r="S78" s="114">
        <v>8900.1890000000003</v>
      </c>
      <c r="T78" s="112"/>
    </row>
    <row r="79" spans="2:20" x14ac:dyDescent="0.25">
      <c r="B79" s="112"/>
      <c r="C79" s="120">
        <v>44046</v>
      </c>
      <c r="D79" s="114">
        <v>3</v>
      </c>
      <c r="E79" s="112"/>
      <c r="F79" s="117">
        <v>3640.0000000000291</v>
      </c>
      <c r="G79" s="112"/>
      <c r="H79" s="120">
        <v>44043</v>
      </c>
      <c r="I79" s="120"/>
      <c r="J79" s="117">
        <v>112015.9</v>
      </c>
      <c r="K79" s="117">
        <v>305.39999999999418</v>
      </c>
      <c r="L79" s="112"/>
      <c r="M79" s="116">
        <v>44043</v>
      </c>
      <c r="N79" s="120"/>
      <c r="O79" s="112">
        <v>107850.8</v>
      </c>
      <c r="P79" s="112">
        <v>306.19999999999709</v>
      </c>
      <c r="Q79" s="112"/>
      <c r="R79" s="113" t="s">
        <v>12</v>
      </c>
      <c r="S79" s="114">
        <v>11575.495000000001</v>
      </c>
      <c r="T79" s="112"/>
    </row>
    <row r="80" spans="2:20" x14ac:dyDescent="0.25">
      <c r="B80" s="112"/>
      <c r="C80" s="120">
        <v>44047</v>
      </c>
      <c r="D80" s="114">
        <v>1</v>
      </c>
      <c r="E80" s="112"/>
      <c r="F80" s="117">
        <v>847.79999999998836</v>
      </c>
      <c r="G80" s="112"/>
      <c r="H80" s="120">
        <v>44046</v>
      </c>
      <c r="I80" s="114">
        <v>3</v>
      </c>
      <c r="J80" s="117">
        <v>112924.6</v>
      </c>
      <c r="K80" s="117">
        <v>908.70000000001164</v>
      </c>
      <c r="L80" s="112"/>
      <c r="M80" s="116">
        <v>44046</v>
      </c>
      <c r="N80" s="114">
        <v>3</v>
      </c>
      <c r="O80" s="112">
        <v>108762.1</v>
      </c>
      <c r="P80" s="112">
        <v>911.30000000000291</v>
      </c>
      <c r="Q80" s="112"/>
      <c r="R80" s="113" t="s">
        <v>13</v>
      </c>
      <c r="S80" s="114">
        <v>20099.464</v>
      </c>
      <c r="T80" s="112"/>
    </row>
    <row r="81" spans="3:19" x14ac:dyDescent="0.25">
      <c r="C81" s="120">
        <v>44048</v>
      </c>
      <c r="D81" s="114">
        <v>1</v>
      </c>
      <c r="E81" s="112"/>
      <c r="F81" s="117">
        <v>575.39999999999418</v>
      </c>
      <c r="G81" s="112"/>
      <c r="H81" s="120">
        <v>44047</v>
      </c>
      <c r="I81" s="114">
        <v>1</v>
      </c>
      <c r="J81" s="117">
        <v>113140.5</v>
      </c>
      <c r="K81" s="117">
        <v>215.89999999999418</v>
      </c>
      <c r="L81" s="112"/>
      <c r="M81" s="116">
        <v>44047</v>
      </c>
      <c r="N81" s="114">
        <v>1</v>
      </c>
      <c r="O81" s="112">
        <v>108970.1</v>
      </c>
      <c r="P81" s="112">
        <v>208</v>
      </c>
      <c r="Q81" s="112"/>
      <c r="R81" s="113" t="s">
        <v>14</v>
      </c>
      <c r="S81" s="114">
        <v>33800.200000000012</v>
      </c>
    </row>
    <row r="82" spans="3:19" x14ac:dyDescent="0.25">
      <c r="C82" s="120">
        <v>44049</v>
      </c>
      <c r="D82" s="114">
        <v>1</v>
      </c>
      <c r="E82" s="112"/>
      <c r="F82" s="117">
        <v>949.39999999999418</v>
      </c>
      <c r="G82" s="112"/>
      <c r="H82" s="120">
        <v>44048</v>
      </c>
      <c r="I82" s="114">
        <v>1</v>
      </c>
      <c r="J82" s="117">
        <v>113280.1</v>
      </c>
      <c r="K82" s="117">
        <v>139.60000000000582</v>
      </c>
      <c r="L82" s="112"/>
      <c r="M82" s="116">
        <v>44048</v>
      </c>
      <c r="N82" s="114">
        <v>1</v>
      </c>
      <c r="O82" s="112">
        <v>109118.2</v>
      </c>
      <c r="P82" s="112">
        <v>148.09999999999127</v>
      </c>
      <c r="Q82" s="112"/>
      <c r="R82" s="113" t="s">
        <v>15</v>
      </c>
      <c r="S82" s="114">
        <v>5592.51</v>
      </c>
    </row>
    <row r="83" spans="3:19" x14ac:dyDescent="0.25">
      <c r="C83" s="120">
        <v>44050</v>
      </c>
      <c r="D83" s="114">
        <v>1</v>
      </c>
      <c r="E83" s="112"/>
      <c r="F83" s="117">
        <v>1062.6000000000058</v>
      </c>
      <c r="G83" s="112"/>
      <c r="H83" s="120">
        <v>44049</v>
      </c>
      <c r="I83" s="114">
        <v>1</v>
      </c>
      <c r="J83" s="117">
        <v>113517.3</v>
      </c>
      <c r="K83" s="117">
        <v>237.19999999999709</v>
      </c>
      <c r="L83" s="112"/>
      <c r="M83" s="116">
        <v>44049</v>
      </c>
      <c r="N83" s="114">
        <v>1</v>
      </c>
      <c r="O83" s="112">
        <v>109355.7</v>
      </c>
      <c r="P83" s="112">
        <v>237.5</v>
      </c>
      <c r="Q83" s="112"/>
      <c r="R83" s="113" t="s">
        <v>16</v>
      </c>
      <c r="S83" s="114">
        <v>7847.9840000000004</v>
      </c>
    </row>
    <row r="84" spans="3:19" x14ac:dyDescent="0.25">
      <c r="C84" s="120">
        <v>44054</v>
      </c>
      <c r="D84" s="114">
        <v>4</v>
      </c>
      <c r="E84" s="112"/>
      <c r="F84" s="117">
        <v>4969.8000000000175</v>
      </c>
      <c r="G84" s="112"/>
      <c r="H84" s="120">
        <v>44050</v>
      </c>
      <c r="I84" s="114">
        <v>1</v>
      </c>
      <c r="J84" s="117">
        <v>113782.6</v>
      </c>
      <c r="K84" s="117">
        <v>265.30000000000291</v>
      </c>
      <c r="L84" s="112"/>
      <c r="M84" s="116">
        <v>44050</v>
      </c>
      <c r="N84" s="114">
        <v>1</v>
      </c>
      <c r="O84" s="112">
        <v>109621.7</v>
      </c>
      <c r="P84" s="112">
        <v>266</v>
      </c>
      <c r="Q84" s="112"/>
      <c r="R84" s="113" t="s">
        <v>17</v>
      </c>
      <c r="S84" s="114">
        <v>24869.89</v>
      </c>
    </row>
    <row r="85" spans="3:19" x14ac:dyDescent="0.25">
      <c r="C85" s="120">
        <v>44055</v>
      </c>
      <c r="D85" s="114">
        <v>1</v>
      </c>
      <c r="E85" s="112"/>
      <c r="F85" s="117">
        <v>1345.1999999999825</v>
      </c>
      <c r="G85" s="112"/>
      <c r="H85" s="120">
        <v>44054</v>
      </c>
      <c r="I85" s="114">
        <v>4</v>
      </c>
      <c r="J85" s="117">
        <v>115023.1</v>
      </c>
      <c r="K85" s="117">
        <v>1240.5</v>
      </c>
      <c r="L85" s="112"/>
      <c r="M85" s="116">
        <v>44054</v>
      </c>
      <c r="N85" s="114">
        <v>4</v>
      </c>
      <c r="O85" s="112">
        <v>110866.1</v>
      </c>
      <c r="P85" s="112">
        <v>1244.4000000000087</v>
      </c>
      <c r="Q85" s="112"/>
      <c r="R85" s="113" t="s">
        <v>18</v>
      </c>
      <c r="S85" s="114">
        <v>26454.714</v>
      </c>
    </row>
    <row r="86" spans="3:19" x14ac:dyDescent="0.25">
      <c r="C86" s="120">
        <v>44056</v>
      </c>
      <c r="D86" s="114">
        <v>1</v>
      </c>
      <c r="E86" s="112"/>
      <c r="F86" s="117">
        <v>596.79999999998836</v>
      </c>
      <c r="G86" s="112"/>
      <c r="H86" s="120">
        <v>44055</v>
      </c>
      <c r="I86" s="114">
        <v>1</v>
      </c>
      <c r="J86" s="117">
        <v>115358.7</v>
      </c>
      <c r="K86" s="117">
        <v>335.59999999999127</v>
      </c>
      <c r="L86" s="112"/>
      <c r="M86" s="116">
        <v>44055</v>
      </c>
      <c r="N86" s="114">
        <v>1</v>
      </c>
      <c r="O86" s="112">
        <v>111203.1</v>
      </c>
      <c r="P86" s="112">
        <v>337</v>
      </c>
      <c r="Q86" s="112"/>
      <c r="R86" s="113"/>
      <c r="S86" s="112"/>
    </row>
    <row r="87" spans="3:19" x14ac:dyDescent="0.25">
      <c r="C87" s="120">
        <v>44057</v>
      </c>
      <c r="D87" s="114">
        <v>1</v>
      </c>
      <c r="E87" s="112"/>
      <c r="F87" s="117">
        <v>1287.1999999999825</v>
      </c>
      <c r="G87" s="112"/>
      <c r="H87" s="120">
        <v>44056</v>
      </c>
      <c r="I87" s="114">
        <v>1</v>
      </c>
      <c r="J87" s="117">
        <v>115507.3</v>
      </c>
      <c r="K87" s="117">
        <v>148.60000000000582</v>
      </c>
      <c r="L87" s="112"/>
      <c r="M87" s="116">
        <v>44056</v>
      </c>
      <c r="N87" s="114">
        <v>1</v>
      </c>
      <c r="O87" s="112">
        <v>111352.9</v>
      </c>
      <c r="P87" s="112">
        <v>149.79999999998836</v>
      </c>
      <c r="Q87" s="112"/>
      <c r="R87" s="113" t="s">
        <v>19</v>
      </c>
      <c r="S87" s="118">
        <v>147830.652</v>
      </c>
    </row>
    <row r="88" spans="3:19" x14ac:dyDescent="0.25">
      <c r="C88" s="120">
        <v>44060</v>
      </c>
      <c r="D88" s="114">
        <v>3</v>
      </c>
      <c r="E88" s="112"/>
      <c r="F88" s="117">
        <v>2522.2000000000407</v>
      </c>
      <c r="G88" s="112"/>
      <c r="H88" s="120">
        <v>44057</v>
      </c>
      <c r="I88" s="114">
        <v>1</v>
      </c>
      <c r="J88" s="117">
        <v>115828.9</v>
      </c>
      <c r="K88" s="117">
        <v>321.59999999999127</v>
      </c>
      <c r="L88" s="112"/>
      <c r="M88" s="116">
        <v>44057</v>
      </c>
      <c r="N88" s="114">
        <v>1</v>
      </c>
      <c r="O88" s="112">
        <v>111674.9</v>
      </c>
      <c r="P88" s="112">
        <v>322</v>
      </c>
      <c r="Q88" s="112"/>
      <c r="R88" s="113" t="s">
        <v>21</v>
      </c>
      <c r="S88" s="118">
        <v>114252.5</v>
      </c>
    </row>
    <row r="89" spans="3:19" x14ac:dyDescent="0.25">
      <c r="C89" s="120">
        <v>44061</v>
      </c>
      <c r="D89" s="114">
        <v>1</v>
      </c>
      <c r="E89" s="112"/>
      <c r="F89" s="117">
        <v>541.79999999998836</v>
      </c>
      <c r="G89" s="112"/>
      <c r="H89" s="120">
        <v>44060</v>
      </c>
      <c r="I89" s="114">
        <v>3</v>
      </c>
      <c r="J89" s="117">
        <v>116457.3</v>
      </c>
      <c r="K89" s="117">
        <v>628.40000000000873</v>
      </c>
      <c r="L89" s="112"/>
      <c r="M89" s="116">
        <v>44060</v>
      </c>
      <c r="N89" s="114">
        <v>3</v>
      </c>
      <c r="O89" s="112">
        <v>112307.6</v>
      </c>
      <c r="P89" s="112">
        <v>632.70000000001164</v>
      </c>
      <c r="Q89" s="112"/>
      <c r="R89" s="113" t="s">
        <v>23</v>
      </c>
      <c r="S89" s="118">
        <v>33578.152000000002</v>
      </c>
    </row>
    <row r="90" spans="3:19" x14ac:dyDescent="0.25">
      <c r="C90" s="120">
        <v>44062</v>
      </c>
      <c r="D90" s="114">
        <v>1</v>
      </c>
      <c r="E90" s="112"/>
      <c r="F90" s="117">
        <v>763</v>
      </c>
      <c r="G90" s="112"/>
      <c r="H90" s="120">
        <v>44061</v>
      </c>
      <c r="I90" s="114">
        <v>1</v>
      </c>
      <c r="J90" s="117">
        <v>116593.1</v>
      </c>
      <c r="K90" s="117">
        <v>135.80000000000291</v>
      </c>
      <c r="L90" s="112"/>
      <c r="M90" s="116">
        <v>44061</v>
      </c>
      <c r="N90" s="114">
        <v>1</v>
      </c>
      <c r="O90" s="112">
        <v>112442.7</v>
      </c>
      <c r="P90" s="112">
        <v>135.09999999999127</v>
      </c>
      <c r="Q90" s="112"/>
      <c r="R90" s="113"/>
      <c r="S90" s="121">
        <v>0.77286069197611329</v>
      </c>
    </row>
    <row r="91" spans="3:19" x14ac:dyDescent="0.25">
      <c r="C91" s="120">
        <v>44063</v>
      </c>
      <c r="D91" s="114">
        <v>1</v>
      </c>
      <c r="E91" s="112"/>
      <c r="F91" s="117">
        <v>984.39999999999418</v>
      </c>
      <c r="G91" s="112"/>
      <c r="H91" s="120">
        <v>44062</v>
      </c>
      <c r="I91" s="114">
        <v>1</v>
      </c>
      <c r="J91" s="117">
        <v>116783.5</v>
      </c>
      <c r="K91" s="117">
        <v>190.39999999999418</v>
      </c>
      <c r="L91" s="112"/>
      <c r="M91" s="116">
        <v>44062</v>
      </c>
      <c r="N91" s="114">
        <v>1</v>
      </c>
      <c r="O91" s="112">
        <v>112633.8</v>
      </c>
      <c r="P91" s="112">
        <v>191.10000000000582</v>
      </c>
      <c r="Q91" s="112"/>
      <c r="R91" s="113"/>
      <c r="S91" s="112"/>
    </row>
    <row r="92" spans="3:19" x14ac:dyDescent="0.25">
      <c r="C92" s="120">
        <v>44064</v>
      </c>
      <c r="D92" s="114">
        <v>1</v>
      </c>
      <c r="E92" s="112"/>
      <c r="F92" s="117">
        <v>1267</v>
      </c>
      <c r="G92" s="112"/>
      <c r="H92" s="120">
        <v>44063</v>
      </c>
      <c r="I92" s="114">
        <v>1</v>
      </c>
      <c r="J92" s="117">
        <v>117029</v>
      </c>
      <c r="K92" s="117">
        <v>245.5</v>
      </c>
      <c r="L92" s="112"/>
      <c r="M92" s="116">
        <v>44063</v>
      </c>
      <c r="N92" s="114">
        <v>1</v>
      </c>
      <c r="O92" s="112">
        <v>112880.5</v>
      </c>
      <c r="P92" s="112">
        <v>246.69999999999709</v>
      </c>
      <c r="Q92" s="112"/>
      <c r="R92" s="113"/>
      <c r="S92" s="112"/>
    </row>
    <row r="93" spans="3:19" x14ac:dyDescent="0.25">
      <c r="C93" s="120">
        <v>44067</v>
      </c>
      <c r="D93" s="114">
        <v>3</v>
      </c>
      <c r="E93" s="112"/>
      <c r="F93" s="117">
        <v>3637</v>
      </c>
      <c r="G93" s="112"/>
      <c r="H93" s="120">
        <v>44064</v>
      </c>
      <c r="I93" s="114">
        <v>1</v>
      </c>
      <c r="J93" s="117">
        <v>117345.9</v>
      </c>
      <c r="K93" s="117">
        <v>316.89999999999418</v>
      </c>
      <c r="L93" s="112"/>
      <c r="M93" s="116">
        <v>44064</v>
      </c>
      <c r="N93" s="114">
        <v>1</v>
      </c>
      <c r="O93" s="112">
        <v>113197.1</v>
      </c>
      <c r="P93" s="112">
        <v>316.60000000000582</v>
      </c>
      <c r="Q93" s="112"/>
      <c r="R93" s="113"/>
      <c r="S93" s="112"/>
    </row>
    <row r="94" spans="3:19" x14ac:dyDescent="0.25">
      <c r="C94" s="120">
        <v>44068</v>
      </c>
      <c r="D94" s="114">
        <v>1</v>
      </c>
      <c r="E94" s="112"/>
      <c r="F94" s="117">
        <v>1057.6000000000058</v>
      </c>
      <c r="G94" s="112"/>
      <c r="H94" s="120">
        <v>44067</v>
      </c>
      <c r="I94" s="114">
        <v>3</v>
      </c>
      <c r="J94" s="117">
        <v>118253</v>
      </c>
      <c r="K94" s="117">
        <v>907.10000000000582</v>
      </c>
      <c r="L94" s="112"/>
      <c r="M94" s="116">
        <v>44067</v>
      </c>
      <c r="N94" s="114">
        <v>3</v>
      </c>
      <c r="O94" s="112">
        <v>114108.5</v>
      </c>
      <c r="P94" s="112">
        <v>911.39999999999418</v>
      </c>
      <c r="Q94" s="112"/>
      <c r="R94" s="113"/>
      <c r="S94" s="112"/>
    </row>
    <row r="95" spans="3:19" x14ac:dyDescent="0.25">
      <c r="C95" s="120">
        <v>44069</v>
      </c>
      <c r="D95" s="114">
        <v>1</v>
      </c>
      <c r="E95" s="112"/>
      <c r="F95" s="117">
        <v>1328.6000000000058</v>
      </c>
      <c r="G95" s="112"/>
      <c r="H95" s="120">
        <v>44068</v>
      </c>
      <c r="I95" s="114">
        <v>1</v>
      </c>
      <c r="J95" s="117">
        <v>118517</v>
      </c>
      <c r="K95" s="117">
        <v>264</v>
      </c>
      <c r="L95" s="112"/>
      <c r="M95" s="116">
        <v>44068</v>
      </c>
      <c r="N95" s="114">
        <v>1</v>
      </c>
      <c r="O95" s="112">
        <v>114373.3</v>
      </c>
      <c r="P95" s="112">
        <v>264.80000000000291</v>
      </c>
      <c r="Q95" s="112"/>
      <c r="R95" s="113"/>
      <c r="S95" s="112"/>
    </row>
    <row r="96" spans="3:19" x14ac:dyDescent="0.25">
      <c r="C96" s="120">
        <v>44074</v>
      </c>
      <c r="D96" s="114">
        <v>5</v>
      </c>
      <c r="E96" s="112"/>
      <c r="F96" s="117">
        <v>6424.3999999999942</v>
      </c>
      <c r="G96" s="112"/>
      <c r="H96" s="120">
        <v>44069</v>
      </c>
      <c r="I96" s="114">
        <v>1</v>
      </c>
      <c r="J96" s="117">
        <v>118848</v>
      </c>
      <c r="K96" s="117">
        <v>331</v>
      </c>
      <c r="L96" s="112"/>
      <c r="M96" s="116">
        <v>44069</v>
      </c>
      <c r="N96" s="114">
        <v>1</v>
      </c>
      <c r="O96" s="112">
        <v>114706.6</v>
      </c>
      <c r="P96" s="112">
        <v>333.30000000000291</v>
      </c>
      <c r="Q96" s="112"/>
      <c r="R96" s="113"/>
      <c r="S96" s="112"/>
    </row>
    <row r="97" spans="4:18" x14ac:dyDescent="0.25">
      <c r="D97" s="112"/>
      <c r="E97" s="112"/>
      <c r="F97" s="112"/>
      <c r="G97" s="112"/>
      <c r="H97" s="120">
        <v>44074</v>
      </c>
      <c r="I97" s="114">
        <v>5</v>
      </c>
      <c r="J97" s="117">
        <v>120450.7</v>
      </c>
      <c r="K97" s="117">
        <v>1602.6999999999971</v>
      </c>
      <c r="L97" s="112"/>
      <c r="M97" s="116">
        <v>44074</v>
      </c>
      <c r="N97" s="114">
        <v>5</v>
      </c>
      <c r="O97" s="112">
        <v>116316.1</v>
      </c>
      <c r="P97" s="112">
        <v>1609.5</v>
      </c>
      <c r="Q97" s="112"/>
      <c r="R97" s="113"/>
    </row>
    <row r="98" spans="4:18" x14ac:dyDescent="0.25">
      <c r="D98" s="117">
        <v>31</v>
      </c>
      <c r="E98" s="112"/>
      <c r="F98" s="117">
        <v>33800.200000000012</v>
      </c>
      <c r="G98" s="112"/>
      <c r="H98" s="117"/>
      <c r="I98" s="117"/>
      <c r="J98" s="117"/>
      <c r="K98" s="117"/>
      <c r="L98" s="112"/>
      <c r="M98" s="112"/>
      <c r="N98" s="117"/>
      <c r="O98" s="112"/>
      <c r="P98" s="112"/>
      <c r="Q98" s="112"/>
      <c r="R98" s="112"/>
    </row>
    <row r="99" spans="4:18" x14ac:dyDescent="0.25">
      <c r="D99" s="112"/>
      <c r="E99" s="112"/>
      <c r="F99" s="112"/>
      <c r="G99" s="112"/>
      <c r="H99" s="117"/>
      <c r="I99" s="114">
        <v>31</v>
      </c>
      <c r="J99" s="117">
        <v>8434.8000000000029</v>
      </c>
      <c r="K99" s="117">
        <v>8434.8000000000029</v>
      </c>
      <c r="L99" s="112"/>
      <c r="M99" s="112"/>
      <c r="N99" s="114">
        <v>31</v>
      </c>
      <c r="O99" s="117">
        <v>8465.3000000000029</v>
      </c>
      <c r="P99" s="117">
        <v>8465.3000000000029</v>
      </c>
      <c r="Q99" s="112"/>
      <c r="R99" s="112"/>
    </row>
  </sheetData>
  <mergeCells count="11">
    <mergeCell ref="E76:F76"/>
    <mergeCell ref="J76:K76"/>
    <mergeCell ref="O76:P76"/>
    <mergeCell ref="D4:E4"/>
    <mergeCell ref="I4:J4"/>
    <mergeCell ref="N4:O4"/>
    <mergeCell ref="S4:T4"/>
    <mergeCell ref="D40:E40"/>
    <mergeCell ref="I40:J40"/>
    <mergeCell ref="N40:O40"/>
    <mergeCell ref="S40:T4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NMU Summary</vt:lpstr>
      <vt:lpstr>Feb 20</vt:lpstr>
      <vt:lpstr>Mar 20</vt:lpstr>
      <vt:lpstr>Apr 20</vt:lpstr>
      <vt:lpstr>May 20</vt:lpstr>
      <vt:lpstr>Jun 20</vt:lpstr>
      <vt:lpstr>Jul 20</vt:lpstr>
      <vt:lpstr>Aug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van der Haar</dc:creator>
  <cp:lastModifiedBy>Dinesh van der Haar</cp:lastModifiedBy>
  <dcterms:created xsi:type="dcterms:W3CDTF">2020-09-04T07:59:07Z</dcterms:created>
  <dcterms:modified xsi:type="dcterms:W3CDTF">2020-09-04T08:17:50Z</dcterms:modified>
</cp:coreProperties>
</file>