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4th Year\8th semester\New folder\"/>
    </mc:Choice>
  </mc:AlternateContent>
  <xr:revisionPtr revIDLastSave="0" documentId="8_{CBE1FD85-DC9E-4C9B-AAF1-7CA66BF2DBFD}" xr6:coauthVersionLast="47" xr6:coauthVersionMax="47" xr10:uidLastSave="{00000000-0000-0000-0000-000000000000}"/>
  <bookViews>
    <workbookView xWindow="768" yWindow="720" windowWidth="17496" windowHeight="12240" activeTab="1" xr2:uid="{1B13D2B2-63E2-420D-9DBD-5BBB59F68A6A}"/>
  </bookViews>
  <sheets>
    <sheet name="Answer Report 1" sheetId="2" r:id="rId1"/>
    <sheet name="TSP" sheetId="1" r:id="rId2"/>
  </sheets>
  <definedNames>
    <definedName name="solver_adj" localSheetId="1" hidden="1">TSP!$U$7:$U$12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TSP!$U$7:$U$12</definedName>
    <definedName name="solver_lhs2" localSheetId="1" hidden="1">TSP!$U$7:$U$12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TSP!$V$14</definedName>
    <definedName name="solver_pre" localSheetId="1" hidden="1">0.000001</definedName>
    <definedName name="solver_rbv" localSheetId="1" hidden="1">2</definedName>
    <definedName name="solver_rel1" localSheetId="1" hidden="1">6</definedName>
    <definedName name="solver_rel2" localSheetId="1" hidden="1">6</definedName>
    <definedName name="solver_rhs1" localSheetId="1" hidden="1">"AllDifferent"</definedName>
    <definedName name="solver_rhs2" localSheetId="1" hidden="1">"AllDifferent"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P13" i="1" s="1" a="1"/>
  <c r="P13" i="1" s="1"/>
  <c r="N9" i="1"/>
  <c r="P9" i="1" s="1" a="1"/>
  <c r="P9" i="1" s="1"/>
  <c r="N10" i="1"/>
  <c r="P10" i="1" s="1" a="1"/>
  <c r="P10" i="1" s="1"/>
  <c r="N11" i="1"/>
  <c r="P11" i="1" s="1" a="1"/>
  <c r="P11" i="1" s="1"/>
  <c r="N12" i="1"/>
  <c r="P12" i="1" s="1" a="1"/>
  <c r="P12" i="1" s="1"/>
  <c r="N8" i="1"/>
  <c r="P8" i="1" s="1" a="1"/>
  <c r="P8" i="1" s="1"/>
  <c r="P7" i="1" a="1"/>
  <c r="P7" i="1" s="1"/>
  <c r="P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<sst xmlns="http://schemas.openxmlformats.org/spreadsheetml/2006/main" count="65" uniqueCount="48">
  <si>
    <t>Katunayaka Airport</t>
  </si>
  <si>
    <t>From</t>
  </si>
  <si>
    <t>To</t>
  </si>
  <si>
    <t>Distance</t>
  </si>
  <si>
    <t>Microsoft Excel 16.0 Answer Report</t>
  </si>
  <si>
    <t>Worksheet: [Book1]Sheet1</t>
  </si>
  <si>
    <t>Report Created: 4/6/2025 7:39:37 PM</t>
  </si>
  <si>
    <t>Result: Solver cannot improve the current solution.  All Constraints are satisfied.</t>
  </si>
  <si>
    <t>Solver Engine</t>
  </si>
  <si>
    <t>Engine: Evolutionary</t>
  </si>
  <si>
    <t>Solution Time: 58.093 Seconds.</t>
  </si>
  <si>
    <t>Iterations: 0 Subproblems: 17739</t>
  </si>
  <si>
    <t>Solver Options</t>
  </si>
  <si>
    <t>Max Time Unlimited,  Iterations Unlimited, Precision 0.000001</t>
  </si>
  <si>
    <t xml:space="preserve"> Convergence 0.0001, Population Size 100, Random Seed 0, Mutation Rate 0.075, Time w/o Improve 30 sec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</si>
  <si>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</si>
  <si>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</si>
  <si>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</si>
  <si>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</si>
  <si>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</si>
  <si>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</si>
  <si>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</si>
  <si>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</si>
  <si>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</si>
  <si>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</si>
  <si>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$D$33</t>
  </si>
  <si>
    <t>Total Distance</t>
  </si>
  <si>
    <t>$C$25</t>
  </si>
  <si>
    <t>$C$26</t>
  </si>
  <si>
    <t>$C$27</t>
  </si>
  <si>
    <t>$C$28</t>
  </si>
  <si>
    <t>$C$29</t>
  </si>
  <si>
    <t>$C$30</t>
  </si>
  <si>
    <t>$C$31</t>
  </si>
  <si>
    <t>$C$25:$C$31=AllDiff</t>
  </si>
  <si>
    <t>AllDiff</t>
  </si>
  <si>
    <t xml:space="preserve">Travelling Salesman Problem (TSP) </t>
  </si>
  <si>
    <t>Total (KM)</t>
  </si>
  <si>
    <t>City:NO</t>
  </si>
  <si>
    <t>Ancient City of Sigiriya</t>
  </si>
  <si>
    <t>Sacred City of Anuradhapura</t>
  </si>
  <si>
    <t>Ancient City of Polonnaruwa</t>
  </si>
  <si>
    <t>Sacred City of Kandy</t>
  </si>
  <si>
    <t>Golden Temple of Dambulla</t>
  </si>
  <si>
    <t xml:space="preserve">Southern city of Galle </t>
  </si>
  <si>
    <t>City (Sri Lanka)</t>
  </si>
  <si>
    <t xml:space="preserve">Distance Matrix </t>
  </si>
  <si>
    <t>Route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</si>
</sst>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Continuous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3AFFB-347C-4F51-ADC3-C56EE28F75C5}" name="Table2" displayName="Table2" ref="B6:C13" totalsRowShown="0" headerRowDxfId="3" dataDxfId="2">
  <autoFilter ref="B6:C13" xr:uid="{15E3AFFB-347C-4F51-ADC3-C56EE28F75C5}"/>
  <tableColumns count="2">
    <tableColumn id="1" xr3:uid="{4C0365D7-DC53-48D4-A905-1FAEA91A60B7}" name="City:NO" dataDxfId="1"/>
    <tableColumn id="2" xr3:uid="{6C74BB3D-6ED0-4473-ACC6-0B4C4533A6DE}" name="City (Sri Lanka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5AA6-9A9C-4276-9B01-8AA9794756B7}">
  <dimension ref="A1:G32"/>
  <sheetViews>
    <sheetView showGridLines="0" workbookViewId="0"/>
  </sheetViews>
  <sheetFormatPr defaultRowHeight="14.4" x14ac:dyDescent="0.3"/>
  <cols>
    <col min="1" max="1" width="2.33203125" customWidth="1"/>
    <col min="2" max="2" width="18" bestFit="1" customWidth="1"/>
    <col min="3" max="3" width="12.33203125" bestFit="1" customWidth="1"/>
    <col min="4" max="4" width="12.5546875" bestFit="1" customWidth="1"/>
    <col min="5" max="5" width="10.109375" bestFit="1" customWidth="1"/>
    <col min="6" max="6" width="6.77734375" bestFit="1" customWidth="1"/>
  </cols>
  <sheetData>
    <row r="1" spans="1:5" x14ac:dyDescent="0.3">
      <c r="A1" s="1" t="s">
        <v>4</v>
      </c>
    </row>
    <row r="2" spans="1:5" x14ac:dyDescent="0.3">
      <c r="A2" s="1" t="s">
        <v>5</v>
      </c>
    </row>
    <row r="3" spans="1:5" x14ac:dyDescent="0.3">
      <c r="A3" s="1" t="s">
        <v>6</v>
      </c>
    </row>
    <row r="4" spans="1:5" x14ac:dyDescent="0.3">
      <c r="A4" s="1" t="s">
        <v>7</v>
      </c>
    </row>
    <row r="5" spans="1:5" x14ac:dyDescent="0.3">
      <c r="A5" s="1" t="s">
        <v>8</v>
      </c>
    </row>
    <row r="6" spans="1:5" x14ac:dyDescent="0.3">
      <c r="A6" s="1"/>
      <c r="B6" t="s">
        <v>9</v>
      </c>
    </row>
    <row r="7" spans="1:5" x14ac:dyDescent="0.3">
      <c r="A7" s="1"/>
      <c r="B7" t="s">
        <v>10</v>
      </c>
    </row>
    <row r="8" spans="1:5" x14ac:dyDescent="0.3">
      <c r="A8" s="1"/>
      <c r="B8" t="s">
        <v>11</v>
      </c>
    </row>
    <row r="9" spans="1:5" x14ac:dyDescent="0.3">
      <c r="A9" s="1" t="s">
        <v>12</v>
      </c>
    </row>
    <row r="10" spans="1:5" x14ac:dyDescent="0.3">
      <c r="B10" t="s">
        <v>13</v>
      </c>
    </row>
    <row r="11" spans="1:5" x14ac:dyDescent="0.3">
      <c r="B11" t="s">
        <v>14</v>
      </c>
    </row>
    <row r="12" spans="1:5" x14ac:dyDescent="0.3">
      <c r="B12" t="s">
        <v>15</v>
      </c>
    </row>
    <row r="14" spans="1:5" ht="15" thickBot="1" x14ac:dyDescent="0.35">
      <c r="A14" t="s">
        <v>16</v>
      </c>
    </row>
    <row r="15" spans="1:5" ht="15" thickBot="1" x14ac:dyDescent="0.35">
      <c r="B15" s="3" t="s">
        <v>17</v>
      </c>
      <c r="C15" s="3" t="s">
        <v>18</v>
      </c>
      <c r="D15" s="3" t="s">
        <v>19</v>
      </c>
      <c r="E15" s="3" t="s">
        <v>20</v>
      </c>
    </row>
    <row r="16" spans="1:5" ht="15" thickBot="1" x14ac:dyDescent="0.35">
      <c r="B16" s="2" t="s">
        <v>25</v>
      </c>
      <c r="C16" s="2" t="s">
        <v>26</v>
      </c>
      <c r="D16" s="2">
        <v>1026</v>
      </c>
      <c r="E16" s="2">
        <v>1026</v>
      </c>
    </row>
    <row r="19" spans="1:7" ht="15" thickBot="1" x14ac:dyDescent="0.35">
      <c r="A19" t="s">
        <v>21</v>
      </c>
    </row>
    <row r="20" spans="1:7" ht="15" thickBot="1" x14ac:dyDescent="0.35"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22</v>
      </c>
    </row>
    <row r="21" spans="1:7" x14ac:dyDescent="0.3">
      <c r="B21" s="4" t="s">
        <v>27</v>
      </c>
      <c r="C21" s="4" t="s">
        <v>2</v>
      </c>
      <c r="D21" s="4">
        <v>1</v>
      </c>
      <c r="E21" s="4">
        <v>1</v>
      </c>
      <c r="F21" s="4" t="s">
        <v>35</v>
      </c>
    </row>
    <row r="22" spans="1:7" x14ac:dyDescent="0.3">
      <c r="B22" s="4" t="s">
        <v>28</v>
      </c>
      <c r="C22" s="4" t="s">
        <v>2</v>
      </c>
      <c r="D22" s="4">
        <v>7</v>
      </c>
      <c r="E22" s="4">
        <v>7</v>
      </c>
      <c r="F22" s="4" t="s">
        <v>35</v>
      </c>
    </row>
    <row r="23" spans="1:7" x14ac:dyDescent="0.3">
      <c r="B23" s="4" t="s">
        <v>29</v>
      </c>
      <c r="C23" s="4" t="s">
        <v>2</v>
      </c>
      <c r="D23" s="4">
        <v>2</v>
      </c>
      <c r="E23" s="4">
        <v>2</v>
      </c>
      <c r="F23" s="4" t="s">
        <v>35</v>
      </c>
    </row>
    <row r="24" spans="1:7" x14ac:dyDescent="0.3">
      <c r="B24" s="4" t="s">
        <v>30</v>
      </c>
      <c r="C24" s="4" t="s">
        <v>2</v>
      </c>
      <c r="D24" s="4">
        <v>3</v>
      </c>
      <c r="E24" s="4">
        <v>3</v>
      </c>
      <c r="F24" s="4" t="s">
        <v>35</v>
      </c>
    </row>
    <row r="25" spans="1:7" x14ac:dyDescent="0.3">
      <c r="B25" s="4" t="s">
        <v>31</v>
      </c>
      <c r="C25" s="4" t="s">
        <v>2</v>
      </c>
      <c r="D25" s="4">
        <v>4</v>
      </c>
      <c r="E25" s="4">
        <v>4</v>
      </c>
      <c r="F25" s="4" t="s">
        <v>35</v>
      </c>
    </row>
    <row r="26" spans="1:7" x14ac:dyDescent="0.3">
      <c r="B26" s="4" t="s">
        <v>32</v>
      </c>
      <c r="C26" s="4" t="s">
        <v>2</v>
      </c>
      <c r="D26" s="4">
        <v>5</v>
      </c>
      <c r="E26" s="4">
        <v>5</v>
      </c>
      <c r="F26" s="4" t="s">
        <v>35</v>
      </c>
    </row>
    <row r="27" spans="1:7" ht="15" thickBot="1" x14ac:dyDescent="0.35">
      <c r="B27" s="2" t="s">
        <v>33</v>
      </c>
      <c r="C27" s="2" t="s">
        <v>2</v>
      </c>
      <c r="D27" s="2">
        <v>6</v>
      </c>
      <c r="E27" s="2">
        <v>6</v>
      </c>
      <c r="F27" s="2" t="s">
        <v>35</v>
      </c>
    </row>
    <row r="30" spans="1:7" ht="15" thickBot="1" x14ac:dyDescent="0.35">
      <c r="A30" t="s">
        <v>23</v>
      </c>
    </row>
    <row r="31" spans="1:7" ht="15" thickBot="1" x14ac:dyDescent="0.35">
      <c r="B31" s="5" t="s">
        <v>24</v>
      </c>
      <c r="C31" s="5"/>
      <c r="D31" s="5"/>
      <c r="E31" s="5"/>
      <c r="F31" s="5"/>
      <c r="G31" s="5"/>
    </row>
    <row r="32" spans="1:7" ht="15" thickBot="1" x14ac:dyDescent="0.35">
      <c r="B32" s="2" t="s">
        <v>34</v>
      </c>
      <c r="C32" s="2"/>
      <c r="D32" s="2"/>
      <c r="E32" s="2"/>
      <c r="F32" s="2"/>
      <c r="G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D5B4-896A-4B58-8C12-83EFCE49A373}">
  <dimension ref="A2:Z15"/>
  <sheetViews>
    <sheetView tabSelected="1" zoomScale="86" zoomScaleNormal="145" workbookViewId="0">
      <selection activeCell="J18" sqref="J18"/>
    </sheetView>
  </sheetViews>
  <sheetFormatPr defaultRowHeight="14.4" x14ac:dyDescent="0.3"/>
  <cols>
    <col min="2" max="2" width="9.44140625" customWidth="1"/>
    <col min="3" max="3" width="24" bestFit="1" customWidth="1"/>
  </cols>
  <sheetData>
    <row r="2" spans="1:26" ht="18" x14ac:dyDescent="0.35">
      <c r="A2" s="7" t="s">
        <v>36</v>
      </c>
    </row>
    <row r="4" spans="1:26" ht="15.6" x14ac:dyDescent="0.3">
      <c r="B4" s="6"/>
    </row>
    <row r="5" spans="1:26" x14ac:dyDescent="0.3">
      <c r="E5" s="25" t="s">
        <v>46</v>
      </c>
      <c r="F5" s="25"/>
      <c r="G5" s="25"/>
      <c r="H5" s="25"/>
      <c r="I5" s="25"/>
      <c r="J5" s="25"/>
      <c r="K5" s="25"/>
      <c r="L5" s="25"/>
      <c r="N5" s="25" t="s">
        <v>47</v>
      </c>
      <c r="O5" s="25"/>
      <c r="P5" s="25"/>
    </row>
    <row r="6" spans="1:26" x14ac:dyDescent="0.3">
      <c r="B6" t="s">
        <v>38</v>
      </c>
      <c r="C6" t="s">
        <v>45</v>
      </c>
      <c r="E6" s="12"/>
      <c r="F6" s="12">
        <v>0</v>
      </c>
      <c r="G6" s="12">
        <v>1</v>
      </c>
      <c r="H6" s="12">
        <v>2</v>
      </c>
      <c r="I6" s="12">
        <v>3</v>
      </c>
      <c r="J6" s="12">
        <v>4</v>
      </c>
      <c r="K6" s="12">
        <v>5</v>
      </c>
      <c r="L6" s="12">
        <v>6</v>
      </c>
      <c r="N6" s="18" t="s">
        <v>1</v>
      </c>
      <c r="O6" s="19" t="s">
        <v>2</v>
      </c>
      <c r="P6" s="18" t="s">
        <v>3</v>
      </c>
      <c r="T6" s="1"/>
      <c r="U6" s="1"/>
      <c r="V6" s="1"/>
      <c r="X6" s="1"/>
      <c r="Y6" s="1"/>
      <c r="Z6" s="1"/>
    </row>
    <row r="7" spans="1:26" x14ac:dyDescent="0.3">
      <c r="B7" s="9">
        <v>0</v>
      </c>
      <c r="C7" t="s">
        <v>0</v>
      </c>
      <c r="E7" s="13">
        <v>0</v>
      </c>
      <c r="F7" s="9">
        <v>0</v>
      </c>
      <c r="G7" s="9">
        <v>169</v>
      </c>
      <c r="H7" s="9">
        <v>195</v>
      </c>
      <c r="I7" s="9">
        <v>128</v>
      </c>
      <c r="J7" s="9">
        <v>145</v>
      </c>
      <c r="K7" s="9">
        <v>148</v>
      </c>
      <c r="L7" s="14">
        <v>105</v>
      </c>
      <c r="N7" s="20">
        <v>0</v>
      </c>
      <c r="O7" s="21">
        <v>5</v>
      </c>
      <c r="P7" s="10" cm="1">
        <f t="array" ref="P7">INDEX($F$7:$L$13,N7+1,O7+1)</f>
        <v>148</v>
      </c>
    </row>
    <row r="8" spans="1:26" x14ac:dyDescent="0.3">
      <c r="B8" s="9">
        <v>1</v>
      </c>
      <c r="C8" t="s">
        <v>40</v>
      </c>
      <c r="E8" s="13">
        <v>1</v>
      </c>
      <c r="F8" s="9">
        <v>169</v>
      </c>
      <c r="G8" s="9">
        <v>0</v>
      </c>
      <c r="H8" s="9">
        <v>101</v>
      </c>
      <c r="I8" s="9">
        <v>65</v>
      </c>
      <c r="J8" s="9">
        <v>72</v>
      </c>
      <c r="K8" s="9">
        <v>309</v>
      </c>
      <c r="L8" s="14">
        <v>138</v>
      </c>
      <c r="N8" s="20">
        <f>O7</f>
        <v>5</v>
      </c>
      <c r="O8" s="20">
        <v>6</v>
      </c>
      <c r="P8" s="10" cm="1">
        <f t="array" ref="P8">INDEX($F$7:$L$13,N8+1,O8+1)</f>
        <v>230</v>
      </c>
    </row>
    <row r="9" spans="1:26" x14ac:dyDescent="0.3">
      <c r="B9" s="9">
        <v>2</v>
      </c>
      <c r="C9" t="s">
        <v>41</v>
      </c>
      <c r="E9" s="13">
        <v>2</v>
      </c>
      <c r="F9" s="9">
        <v>195</v>
      </c>
      <c r="G9" s="9">
        <v>101</v>
      </c>
      <c r="H9" s="9">
        <v>0</v>
      </c>
      <c r="I9" s="9">
        <v>67</v>
      </c>
      <c r="J9" s="9">
        <v>52</v>
      </c>
      <c r="K9" s="9">
        <v>330</v>
      </c>
      <c r="L9" s="14">
        <v>140</v>
      </c>
      <c r="N9" s="20">
        <f t="shared" ref="N9:N12" si="0">O8</f>
        <v>6</v>
      </c>
      <c r="O9" s="20">
        <v>3</v>
      </c>
      <c r="P9" s="10" cm="1">
        <f t="array" ref="P9">INDEX($F$7:$L$13,N9+1,O9+1)</f>
        <v>73</v>
      </c>
    </row>
    <row r="10" spans="1:26" x14ac:dyDescent="0.3">
      <c r="B10" s="9">
        <v>3</v>
      </c>
      <c r="C10" t="s">
        <v>43</v>
      </c>
      <c r="E10" s="13">
        <v>3</v>
      </c>
      <c r="F10" s="9">
        <v>128</v>
      </c>
      <c r="G10" s="9">
        <v>65</v>
      </c>
      <c r="H10" s="9">
        <v>67</v>
      </c>
      <c r="I10" s="9">
        <v>0</v>
      </c>
      <c r="J10" s="9">
        <v>19</v>
      </c>
      <c r="K10" s="9">
        <v>262</v>
      </c>
      <c r="L10" s="14">
        <v>73</v>
      </c>
      <c r="N10" s="20">
        <f t="shared" si="0"/>
        <v>3</v>
      </c>
      <c r="O10" s="20">
        <v>4</v>
      </c>
      <c r="P10" s="10" cm="1">
        <f t="array" ref="P10">INDEX($F$7:$L$13,N10+1,O10+1)</f>
        <v>19</v>
      </c>
    </row>
    <row r="11" spans="1:26" x14ac:dyDescent="0.3">
      <c r="B11" s="9">
        <v>4</v>
      </c>
      <c r="C11" t="s">
        <v>39</v>
      </c>
      <c r="E11" s="13">
        <v>4</v>
      </c>
      <c r="F11" s="9">
        <v>145</v>
      </c>
      <c r="G11" s="9">
        <v>72</v>
      </c>
      <c r="H11" s="9">
        <v>52</v>
      </c>
      <c r="I11" s="9">
        <v>19</v>
      </c>
      <c r="J11" s="9">
        <v>0</v>
      </c>
      <c r="K11" s="9">
        <v>279</v>
      </c>
      <c r="L11" s="14">
        <v>92</v>
      </c>
      <c r="N11" s="20">
        <f t="shared" si="0"/>
        <v>4</v>
      </c>
      <c r="O11" s="20">
        <v>2</v>
      </c>
      <c r="P11" s="10" cm="1">
        <f t="array" ref="P11">INDEX($F$7:$L$13,N11+1,O11+1)</f>
        <v>52</v>
      </c>
    </row>
    <row r="12" spans="1:26" x14ac:dyDescent="0.3">
      <c r="B12" s="9">
        <v>5</v>
      </c>
      <c r="C12" t="s">
        <v>44</v>
      </c>
      <c r="E12" s="13">
        <v>5</v>
      </c>
      <c r="F12" s="9">
        <v>148</v>
      </c>
      <c r="G12" s="9">
        <v>309</v>
      </c>
      <c r="H12" s="9">
        <v>330</v>
      </c>
      <c r="I12" s="9">
        <v>262</v>
      </c>
      <c r="J12" s="9">
        <v>279</v>
      </c>
      <c r="K12" s="9">
        <v>0</v>
      </c>
      <c r="L12" s="14">
        <v>230</v>
      </c>
      <c r="N12" s="20">
        <f t="shared" si="0"/>
        <v>2</v>
      </c>
      <c r="O12" s="20">
        <v>1</v>
      </c>
      <c r="P12" s="10" cm="1">
        <f t="array" ref="P12">INDEX($F$7:$L$13,N12+1,O12+1)</f>
        <v>101</v>
      </c>
    </row>
    <row r="13" spans="1:26" x14ac:dyDescent="0.3">
      <c r="B13" s="9">
        <v>6</v>
      </c>
      <c r="C13" t="s">
        <v>42</v>
      </c>
      <c r="E13" s="15">
        <v>6</v>
      </c>
      <c r="F13" s="16">
        <v>105</v>
      </c>
      <c r="G13" s="16">
        <v>138</v>
      </c>
      <c r="H13" s="16">
        <v>140</v>
      </c>
      <c r="I13" s="16">
        <v>73</v>
      </c>
      <c r="J13" s="16">
        <v>92</v>
      </c>
      <c r="K13" s="16">
        <v>230</v>
      </c>
      <c r="L13" s="17">
        <v>0</v>
      </c>
      <c r="N13" s="22">
        <f>O12</f>
        <v>1</v>
      </c>
      <c r="O13" s="22">
        <v>0</v>
      </c>
      <c r="P13" s="11" cm="1">
        <f t="array" ref="P13">INDEX($F$7:$L$13,N13+1,O13+1)</f>
        <v>169</v>
      </c>
    </row>
    <row r="14" spans="1:26" ht="15" thickBot="1" x14ac:dyDescent="0.35">
      <c r="N14" s="8"/>
      <c r="O14" s="23" t="s">
        <v>37</v>
      </c>
      <c r="P14" s="24">
        <f>SUM(P7:P13)</f>
        <v>792</v>
      </c>
      <c r="U14" s="1"/>
      <c r="Y14" s="1"/>
    </row>
    <row r="15" spans="1:26" ht="15" thickTop="1" x14ac:dyDescent="0.3">
      <c r="Q15" s="1"/>
    </row>
  </sheetData>
  <mergeCells count="2">
    <mergeCell ref="E5:L5"/>
    <mergeCell ref="N5:P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Rumesh Dilshan</dc:creator>
  <cp:lastModifiedBy>Rumesh Dilshan</cp:lastModifiedBy>
  <dcterms:created xsi:type="dcterms:W3CDTF">2025-04-06T11:04:20Z</dcterms:created>
  <dcterms:modified xsi:type="dcterms:W3CDTF">2025-07-31T12:46:11Z</dcterms:modified>
</cp:coreProperties>
</file>