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filterPrivacy="1" defaultThemeVersion="124226"/>
  <bookViews>
    <workbookView xWindow="0" yWindow="460" windowWidth="25600" windowHeight="14620" tabRatio="923" activeTab="1"/>
  </bookViews>
  <sheets>
    <sheet name="Introduction" sheetId="1" r:id="rId1"/>
    <sheet name="Emission_Factors_&amp;_CVs" sheetId="2" r:id="rId2"/>
    <sheet name="Regional_Natural_Gas_Data_2016" sheetId="3" r:id="rId3"/>
    <sheet name="LDZ_and_postcode_areas" sheetId="4" r:id="rId4"/>
    <sheet name="Oxidation_Factors,Fuel_Density" sheetId="5" r:id="rId5"/>
    <sheet name="References" sheetId="6" r:id="rId6"/>
  </sheets>
  <externalReferences>
    <externalReference r:id="rId7"/>
    <externalReference r:id="rId8"/>
  </externalReferences>
  <definedNames>
    <definedName name="a_Calc_CVs">[1]C01_CVs!$B$25:$U$58</definedName>
    <definedName name="a_CO2Results">[2]C03_CO2!$B$8:$M$56</definedName>
  </definedNames>
  <calcPr calcId="162913"/>
</workbook>
</file>

<file path=xl/calcChain.xml><?xml version="1.0" encoding="utf-8"?>
<calcChain xmlns="http://schemas.openxmlformats.org/spreadsheetml/2006/main">
  <c r="H24" i="3" l="1"/>
  <c r="H7" i="3"/>
  <c r="H8" i="3"/>
  <c r="H9" i="3"/>
  <c r="H10" i="3"/>
  <c r="H11" i="3"/>
  <c r="H12" i="3"/>
  <c r="H13" i="3"/>
  <c r="H14" i="3"/>
  <c r="H15" i="3"/>
  <c r="H16" i="3"/>
  <c r="H17" i="3"/>
  <c r="H18" i="3"/>
  <c r="H6" i="3"/>
  <c r="J16" i="2"/>
  <c r="J17" i="2"/>
  <c r="J15" i="2"/>
  <c r="J9" i="2"/>
  <c r="J10" i="2"/>
  <c r="J11" i="2"/>
  <c r="J12" i="2"/>
  <c r="J13" i="2"/>
  <c r="H16" i="2"/>
  <c r="H17" i="2"/>
  <c r="H15" i="2"/>
  <c r="H9" i="2"/>
  <c r="H10" i="2"/>
  <c r="H11" i="2"/>
  <c r="H12" i="2"/>
  <c r="H13" i="2"/>
  <c r="J8" i="2"/>
  <c r="H8" i="2"/>
</calcChain>
</file>

<file path=xl/sharedStrings.xml><?xml version="1.0" encoding="utf-8"?>
<sst xmlns="http://schemas.openxmlformats.org/spreadsheetml/2006/main" count="873" uniqueCount="309">
  <si>
    <t>Final Spreadsheet</t>
  </si>
  <si>
    <t>Version 1</t>
  </si>
  <si>
    <t>What are these data for?</t>
  </si>
  <si>
    <t>The data and information in these spreadsheets have been produced to assist installations in the EU Emissions Trading Scheme that use tier 2 and tier 2b emission factors and calorific values for calculating carbon dioxide emissions (as described in the Commission Regulation EU No 601/2012 on the monitoring and reporting of greenhouse gas emissions pursuant to Directive 2003/87/EC).</t>
  </si>
  <si>
    <t xml:space="preserve">The factors in these spreadsheets should only be used in accordance with the requirements in the installation's Monitoring and Reporting Plan, which is part of the Greenhouse Gas Permit. </t>
  </si>
  <si>
    <t>Please read the information given in the "Note" below before using these worksheets.</t>
  </si>
  <si>
    <t>Contents</t>
  </si>
  <si>
    <t>Sheet</t>
  </si>
  <si>
    <t>Contains</t>
  </si>
  <si>
    <t>Introduction</t>
  </si>
  <si>
    <t>This sheet.  The purpose of the information presented in this spreadsheet.</t>
  </si>
  <si>
    <t>Emission Factors &amp; CVs</t>
  </si>
  <si>
    <t>List of carbon emission factors, calorific values, and oxidation factors.</t>
  </si>
  <si>
    <t>List of carbon emission factors, calorific values for the UK regions</t>
  </si>
  <si>
    <t>LDZ and postcode areas</t>
  </si>
  <si>
    <t>Information to help operators to determine what natural gas local distribution zone they fall into.</t>
  </si>
  <si>
    <t>Oxidation factors, Fuel Density</t>
  </si>
  <si>
    <t>A list of oxidation factors that have already been taken into account in calculating the emission factors, and fuel densities.</t>
  </si>
  <si>
    <t>References</t>
  </si>
  <si>
    <t>The sources of information used to develop this information.</t>
  </si>
  <si>
    <t>Date released</t>
  </si>
  <si>
    <t>Updates will be made as required</t>
  </si>
  <si>
    <t>Who to contact for further information</t>
  </si>
  <si>
    <t>The complete UK Greenhouse Gas Inventory is available from the NAEI website at: http://naei.defra.gov.uk/reports.php</t>
  </si>
  <si>
    <t>Note on the method used to estimate emissions of carbon in the UK GHG inventory</t>
  </si>
  <si>
    <t>Emissions of carbon in the UK GHG inventory are not estimated from activity data expressed in terajoules.</t>
  </si>
  <si>
    <t>The inventory calculates emissions from activity data expressed in energy units only where the original commodity data are expressed in energy units.</t>
  </si>
  <si>
    <t>The majority of conversions from original units to tonnes of carbon are through emissions factors expressed as kilogrammes of carbon per tonne of the commodity.</t>
  </si>
  <si>
    <t>Source of the CEFs</t>
  </si>
  <si>
    <r>
      <t xml:space="preserve">The CEFs and CVs quoted are on a </t>
    </r>
    <r>
      <rPr>
        <b/>
        <sz val="10"/>
        <color indexed="8"/>
        <rFont val="Arial"/>
        <family val="2"/>
      </rPr>
      <t>net and gross basis.</t>
    </r>
  </si>
  <si>
    <t>then these NCVs are used (in preference to DUKES data) to derive the energy-based factors. (See references)</t>
  </si>
  <si>
    <t>Conversion factors for gross to net energy consumption</t>
  </si>
  <si>
    <t>The value used for LPG is based on the calorific value for butane, the major constituent of LPG (Perry et al, 1973)</t>
  </si>
  <si>
    <t>Carbon Factors Review (2004)</t>
  </si>
  <si>
    <t>Review of Carbon Emission Factors in the UK Greenhouse Gas Inventory.  Report to UK Defra. Baggott, SL, Lelland, A, Passant and Watterson, JW</t>
  </si>
  <si>
    <t>Passant (2004)</t>
  </si>
  <si>
    <t>Personal communication</t>
  </si>
  <si>
    <t>Defra (2012)</t>
  </si>
  <si>
    <t>Review of carbon content of MSW</t>
  </si>
  <si>
    <t>UKPIA (1999)</t>
  </si>
  <si>
    <t>UK Petroleum Industry Association - personal communication</t>
  </si>
  <si>
    <t>Perry et al (1973)</t>
  </si>
  <si>
    <t>Perry, RH &amp; Chilton, C (1973), Chemical Engineer Handbook, 5th ed.  McGraw-Hill, New York.</t>
  </si>
  <si>
    <t>British Coal (1989)</t>
  </si>
  <si>
    <t>British Coal - personal communication</t>
  </si>
  <si>
    <t>S Ogilvie (1995)</t>
  </si>
  <si>
    <t>Ogilvie, SM (1995), Opportunities and Barriers to Scrap Tyre Recycling, National Environmental Technology Centre, AEA/CS R1026/C, ISBN 0 856248647.</t>
  </si>
  <si>
    <t>Acronyms</t>
  </si>
  <si>
    <t>CEF</t>
  </si>
  <si>
    <t>Carbon Emission Factor</t>
  </si>
  <si>
    <t>DECC</t>
  </si>
  <si>
    <t>Department of Energy and Climate Change</t>
  </si>
  <si>
    <t>DUKES</t>
  </si>
  <si>
    <t>Digest of UK Energy Statistics</t>
  </si>
  <si>
    <t>GHG</t>
  </si>
  <si>
    <t>Greenhouse gas</t>
  </si>
  <si>
    <t>GCV</t>
  </si>
  <si>
    <t>Gross Calorific Value</t>
  </si>
  <si>
    <t>IPPC</t>
  </si>
  <si>
    <t>Integrated Pollution Prevention and Control</t>
  </si>
  <si>
    <t>LPG</t>
  </si>
  <si>
    <t>Liquid Petroleum Gas</t>
  </si>
  <si>
    <t>NCV</t>
  </si>
  <si>
    <t>Net Calorific Value</t>
  </si>
  <si>
    <t>NIR</t>
  </si>
  <si>
    <t>National Inventory Report (presenting the UK greenhouse gas inventory)</t>
  </si>
  <si>
    <t>OPG</t>
  </si>
  <si>
    <t>Other Petroleum Gas.  This consists mainly of ethane, plus some other hydrocarbons, excluding butane and propane</t>
  </si>
  <si>
    <t>PI</t>
  </si>
  <si>
    <t>The Pollution Inventory (produced by the Environment Agency)</t>
  </si>
  <si>
    <t>SSF</t>
  </si>
  <si>
    <t>Solid smokeless fuel</t>
  </si>
  <si>
    <t>C to CO2 conversion</t>
  </si>
  <si>
    <t>IPCC 2006 Sector</t>
  </si>
  <si>
    <t>Industry</t>
  </si>
  <si>
    <t>UK GHG fuel</t>
  </si>
  <si>
    <t>CEF (Gross)</t>
  </si>
  <si>
    <r>
      <t>CO</t>
    </r>
    <r>
      <rPr>
        <b/>
        <vertAlign val="subscript"/>
        <sz val="14"/>
        <color indexed="8"/>
        <rFont val="Arial"/>
        <family val="2"/>
      </rPr>
      <t>2</t>
    </r>
    <r>
      <rPr>
        <b/>
        <sz val="14"/>
        <color indexed="8"/>
        <rFont val="Arial"/>
        <family val="2"/>
      </rPr>
      <t xml:space="preserve"> EF (Gross)</t>
    </r>
  </si>
  <si>
    <t>CEF Units</t>
  </si>
  <si>
    <t>CO2
tCO2/TJ (net)</t>
  </si>
  <si>
    <t>GCV Units</t>
  </si>
  <si>
    <t>NCV Units</t>
  </si>
  <si>
    <t>Power stations</t>
  </si>
  <si>
    <t>Coal</t>
  </si>
  <si>
    <t>GJ per tonne</t>
  </si>
  <si>
    <t>Coke</t>
  </si>
  <si>
    <t>Petroleum Coke</t>
  </si>
  <si>
    <t>Gas Oil</t>
  </si>
  <si>
    <t>MSW</t>
  </si>
  <si>
    <t xml:space="preserve">Natural Gas </t>
  </si>
  <si>
    <t>Sour gas</t>
  </si>
  <si>
    <t>1A1b Petroleum Refining</t>
  </si>
  <si>
    <t>All Petroleum Refining</t>
  </si>
  <si>
    <t>Naphtha</t>
  </si>
  <si>
    <t>Petroleum coke</t>
  </si>
  <si>
    <t>1A1ci Manufacture of Solid Fuels: coke</t>
  </si>
  <si>
    <t>All Manufacture of Solid Fuels - Coke</t>
  </si>
  <si>
    <t>Blast furnace gas</t>
  </si>
  <si>
    <t>Coke Oven Gas</t>
  </si>
  <si>
    <t>1A1cii Oil and Gas Extraction</t>
  </si>
  <si>
    <t>Upstream oil production</t>
  </si>
  <si>
    <t>Natural Gas</t>
  </si>
  <si>
    <t>Upstream gas production</t>
  </si>
  <si>
    <t>1A1ciii Other Energy Industries</t>
  </si>
  <si>
    <t>All Other Energy Industries</t>
  </si>
  <si>
    <t>1A2a Manufacturing Industry &amp; Construction: I&amp;S</t>
  </si>
  <si>
    <t>All Iron and Steel</t>
  </si>
  <si>
    <t>Iron and steel - combustion plant</t>
  </si>
  <si>
    <t>Sinter Production</t>
  </si>
  <si>
    <t>1B1b Solid Fuel Transformation</t>
  </si>
  <si>
    <t>Iron and steel - flaring</t>
  </si>
  <si>
    <t>2C1 Iron &amp; Steel</t>
  </si>
  <si>
    <t>Blast Furnace Gas</t>
  </si>
  <si>
    <t>1A2gviii Manufacturing Industry &amp; Construction: Other</t>
  </si>
  <si>
    <t>All Other Manufacturing Industry &amp; Construction</t>
  </si>
  <si>
    <t>Burning Oil</t>
  </si>
  <si>
    <t>Lubricants</t>
  </si>
  <si>
    <t>All but cement</t>
  </si>
  <si>
    <t>1A2f Non-metallic minerals</t>
  </si>
  <si>
    <t>Cement Industry</t>
  </si>
  <si>
    <t>Waste solvent</t>
  </si>
  <si>
    <t>All off-road machinery</t>
  </si>
  <si>
    <t>Petrol</t>
  </si>
  <si>
    <t>1A4a Commercial / Institutional</t>
  </si>
  <si>
    <t>All Commerical and Institutional</t>
  </si>
  <si>
    <t>1A4ci Agriculture/Forestry/Fishing: Stationary</t>
  </si>
  <si>
    <t>Agriculture - stationary combustion</t>
  </si>
  <si>
    <t>All</t>
  </si>
  <si>
    <t>Gas oil</t>
  </si>
  <si>
    <t>Miscellaneous industrial/commercial combustion</t>
  </si>
  <si>
    <t>Notes</t>
  </si>
  <si>
    <t xml:space="preserve">Source: Network operators </t>
  </si>
  <si>
    <t>Charging zone</t>
  </si>
  <si>
    <t>CEF(g)</t>
  </si>
  <si>
    <t>CEF(n)</t>
  </si>
  <si>
    <r>
      <t>tCO</t>
    </r>
    <r>
      <rPr>
        <vertAlign val="subscript"/>
        <sz val="10"/>
        <color indexed="8"/>
        <rFont val="Arial"/>
        <family val="2"/>
      </rPr>
      <t>2</t>
    </r>
    <r>
      <rPr>
        <sz val="10"/>
        <color rgb="FF000000"/>
        <rFont val="Arial"/>
        <family val="2"/>
      </rPr>
      <t>/TJ</t>
    </r>
  </si>
  <si>
    <r>
      <t>gCO</t>
    </r>
    <r>
      <rPr>
        <vertAlign val="subscript"/>
        <sz val="10"/>
        <color indexed="8"/>
        <rFont val="Arial"/>
        <family val="2"/>
      </rPr>
      <t>2</t>
    </r>
    <r>
      <rPr>
        <sz val="10"/>
        <color rgb="FF000000"/>
        <rFont val="Arial"/>
        <family val="2"/>
      </rPr>
      <t>/m</t>
    </r>
    <r>
      <rPr>
        <vertAlign val="superscript"/>
        <sz val="10"/>
        <color indexed="8"/>
        <rFont val="Arial"/>
        <family val="2"/>
      </rPr>
      <t>3</t>
    </r>
  </si>
  <si>
    <r>
      <t>MJ/m</t>
    </r>
    <r>
      <rPr>
        <vertAlign val="superscript"/>
        <sz val="10"/>
        <color indexed="8"/>
        <rFont val="Arial"/>
        <family val="2"/>
      </rPr>
      <t>3</t>
    </r>
  </si>
  <si>
    <t>Eastern</t>
  </si>
  <si>
    <t>EA</t>
  </si>
  <si>
    <t>East Midlands</t>
  </si>
  <si>
    <t>EM</t>
  </si>
  <si>
    <t>North East</t>
  </si>
  <si>
    <t>NE</t>
  </si>
  <si>
    <t>Northern</t>
  </si>
  <si>
    <t>NO</t>
  </si>
  <si>
    <t>North Thames</t>
  </si>
  <si>
    <t>NT</t>
  </si>
  <si>
    <t>North West</t>
  </si>
  <si>
    <t>NW</t>
  </si>
  <si>
    <t>Scotland</t>
  </si>
  <si>
    <t>SC</t>
  </si>
  <si>
    <t>South East</t>
  </si>
  <si>
    <t>SE</t>
  </si>
  <si>
    <t>Southern</t>
  </si>
  <si>
    <t>SO</t>
  </si>
  <si>
    <t>South West</t>
  </si>
  <si>
    <t>SW</t>
  </si>
  <si>
    <t>West Midlands</t>
  </si>
  <si>
    <t>WM</t>
  </si>
  <si>
    <t>Wales North</t>
  </si>
  <si>
    <t>WN</t>
  </si>
  <si>
    <t>Wales South</t>
  </si>
  <si>
    <t>WS</t>
  </si>
  <si>
    <t>Scottish Independents</t>
  </si>
  <si>
    <t>SIU</t>
  </si>
  <si>
    <t>Stornoway</t>
  </si>
  <si>
    <t>Stranraer</t>
  </si>
  <si>
    <t>1 Quantity based gross emission factors</t>
  </si>
  <si>
    <t xml:space="preserve">Data is based on reference conditions of 15oC (combustion temperature) and 15oC, 1.01325 bar (metering temperature and pressure). </t>
  </si>
  <si>
    <t>You can find out your Local Distribution Zone by checking the next worksheet containing postcode areas and LDZs.</t>
  </si>
  <si>
    <t>In some cases the LDZ boundaries cut across postcodes. If you find that your postcode is in two different LDZ, please contact your local gas supplier to identify which LDZ you are supplied by.</t>
  </si>
  <si>
    <t>The oxidation factor used for natural gas is 1</t>
  </si>
  <si>
    <t>Notes For Guidance</t>
  </si>
  <si>
    <t>These data are unchanged from the table published in 2007</t>
  </si>
  <si>
    <t>Search the colums below using the first part of the postcode for your installation. This should indicate which LDZ your installation is in.</t>
  </si>
  <si>
    <t>If you have and queries or your postcode cannot be found in the list below, please contact your local supplier and they should be able to confirm the LDZ into which you fall.</t>
  </si>
  <si>
    <t>In some cases the LDZ boundaries cut across postcodes. If you find that your postcode is in two different LDZ, please check with you local gas supplier.</t>
  </si>
  <si>
    <t>LDZ identifiers are consistent with those applied under the Network Code and are as follows:</t>
  </si>
  <si>
    <t>SC = Scotland</t>
  </si>
  <si>
    <t>NO = Northern</t>
  </si>
  <si>
    <t>NW = North Western</t>
  </si>
  <si>
    <t>NE = North Eastern</t>
  </si>
  <si>
    <t>EM = East Midlands</t>
  </si>
  <si>
    <t>WM = West Midlands</t>
  </si>
  <si>
    <t>WN = Wales North</t>
  </si>
  <si>
    <t>WS = Wales South</t>
  </si>
  <si>
    <t>EA = Eastern</t>
  </si>
  <si>
    <t>NT = North Thames</t>
  </si>
  <si>
    <t>SO = Southern</t>
  </si>
  <si>
    <t>SE = South Eastern</t>
  </si>
  <si>
    <t>SW = South Western</t>
  </si>
  <si>
    <t xml:space="preserve">For a map of these LDZs please refer to National Grid's website </t>
  </si>
  <si>
    <t>http://www.nationalgrid.com/uk/Gas/About/How+Gas+is+Delivered/</t>
  </si>
  <si>
    <t>LDZ</t>
  </si>
  <si>
    <t>Postcode Sector</t>
  </si>
  <si>
    <t>AB11 6,AL1 1,AL1 2,AL1 3,AL1 4,AL1 5,AL10 0,AL10 1,AL10 7,AL10 8,AL10 9,AL2 1,AL2 2,AL2 3,AL3 1,AL3 4,AL3 5,AL3 6,AL3 7,AL3 8,AL4 0,AL4 1,AL4 8,AL4 9,AL5 1,AL5 2,AL5 3,AL5 4,AL5 5,AL6 0,AL6 9,AL7 1,AL7 2,AL7 3,AL7 7,AL7 4,AL8 6,AL8 7,AL9 5,AL9 6,AL9 7,BL5 3,BS23 3,CA28 6,CB1 1,CB1 2,CB1 3,CB1 4,CB1 5,CB1 6,CB1 7,CB1 8,CB1 9,CB10 1,CB10 2,CB11 3,CB11 4,CB2 1,CB2 2,CB2 3,CB2 4,CB2 5,CB2 8,CB2 6,CB3 0,CB3 1,CB3 3,CB3 7,CB3 8,CB3 9,CB4 0,CB4 1,CB4 2,CB4 3,CB4 4,CB4 5,CB4 6,CB4 8,CB4 9,CB5 0,CB5 1,CB5 8,CB5 9,CB6 1,CB6 2,CB6 4,CB6 3,CB7 1,CB7 4,CB7 5,CB8 0,CB8 1,CB8 7,CB8 8,CB8 9,CB9 0,CB9 1,CB9 7,CB9 8,CB9 9,CM0 7,CM0 8,CM1 1,CM1 2,CM1 3,CM1 4,CM1 5,CM1 6,CM1 7,CM13 1,CM15 9,CM16 1,CM16 4,CM16 5,CM16 6,CM16 7,CM17 0,CM17 1,CM17 9,CM18 1,CM18 6,CM18 7,CM19 1,CM19 4,CM19 5,CM2 0,CM2 1,CM2 5,CM2 6,CM2 7,CM2 8,CM2 9,CM20 1,CM20 2,CM20 8,CM20 3,CM21 0,CM21 9,CM22 1,CM22 6,CM22 7,CM23 1,CM23 2,CM23 3,CM23 4,CM23 5,CM24 1,CM24 8,CM3 1,CM3 2,CM3 3,CM3 4,CM3 5,CM3 6,CM3 7,CM3 8,CM4 0,CM4 1,CM4 9,CM5 0,CM5 1,CM5 9,CM6 1,CM6 2,CM6 3,CM7 0,CM7 1,CM7 2,CM7 3,CM7 4,CM7 5,CM7 6,CM7 7,CM7 8,CM7 9,CM77 6,CM77 7,CM77 8,CM8 1,CM8 2,CM8 4,CM8 3,CM9 1,CM9 4,CM9 5,CM9 6,CM99 1,CM9 9,CM9 8,CM9 7,CO1 1,CO1 2,CO10 0,CO10 1,CO10 2,CO10 6,CO10 7,CO10 8,CO10 9,CO11 1,CO11 7,CO11 2,CO12 1,CO12 3,CO12 4,CO12 5,CO13 0,CO13 9,CO14 8,CO15 0,CO15 1,CO15 2,CO15 3,CO15 4,CO15 5,CO15 6,CO15 7,CO16 0,CO16 7,CO16 8,CO16 9,CO2 0,CO2 2,CO2 7,CO2 8,CO2 9,CO3 0,CO3 1,CO3 3,CO3 4,CO3 5,CO3 7,CO3 8,CO3 9,CO4 0,CO4 1,CO4 3,CO4 4,CO4 5,CO4 9,CO5 0,CO5 7,CO5 8,CO5 9,CO6 1,CO6 2,CO6 4,CO6 3,CO7 0,CO7 1,CO7 2,CO7 6,CO7 7,CO7 8,CO7 9,CO8 5,CO9 1,CO9 2,CV1 3,CV6 4,CR0 1,CR0 2,CR0 8,CO9 4,CO9 3,DH8 5,DN2 4,E1 5,E10 6,E11 3,E11 4,E17 7,E17 9,E14 3,E3 2,E4 7,E7 8,E7 9,E9 7,EH3 6,EH45 9,EH5 2,EN1 1,EN1 2,EN1 3,EN1 4,EN10 1,EN10 6,EN10 7,EN11 0,EN11 1,EN11 8,EN11 9,EN2 0,EN2 1,EN2 6,EN2 7,EN2 8,EN2 9,EN3 1,EN3 4,EN3 5,EN3 6,EN3 9,EN3 7,EN4 0,EN4 8,EN4 9,EN5 1,EN5 2,EN5 3,EN5 4,EN5 5,EN6 1,EN6 2,EN6 3,EN6 4,EN6 5,EN7 5,EN7 8,EN7 6,EN8 0,EN8 1,EN8 7,EN8 8,EN8 9,EN9 1,EN9 2,EX36 4,EN9 3,G53 7,GU22 0,HA0 1,HA6 2,HA6 3,HP1 1,HP1 2,HP1 3,HP10 0,HP16 0,HP16 9,HP2 1,HP2 4,HP2 5,HP2 6,HP2 7,HP23 4,HP23 5,HP23 6,HP27 0,HP27 9,HP3 0,HP3 1,HP3 4,HP3 8,HP3 9,HP4 1,HP4 2,HP4 3,HP5 1,HP5 2,HP5 3,HP6 5,HP6 6,IG10 4,IP1 0,IP1 1,IP1 2,IP1 3,IP1 4,IP1 5,IP1 7,IP1 9,IP1 6,IP10 0,IP11 0,IP11 2,IP11 3,IP11 7,IP11 8,IP11 9,IP12 1,IP12 2,IP12 3,IP12 9,IP12 4,IP13 0,IP13 1,IP13 5,IP13 6,IP13 7,IP13 9,IP14 1,IP14 2,IP14 3,IP14 4,IP14 9,IP14 5,IP15 5,IP16 4,IP17 1,IP17 2,IP17 3,IP17 9,IP18 6,IP19 0,IP19 1,IP19 9,IP19 8,IP2 0,IP2 8,IP2 9,IP20 0,IP20 9,IP21 4,IP22 1,IP22 2,IP22 3,IP22 4,IP22 5,IP23 1,IP23 3,IP23 7,IP23 8,IP24 1,IP24 2,IP24 3,IP25 6,IP25 7,IP26 5,IP27 1,IP27 4,IP27 0,IP28 1,IP28 6,IP28 7,IP28 8,IP29 5,IP3 0,IP3 1,IP3 8,IP3 9,IP30 1,IP30 9,IP31 1,IP31 2,IP31 3,IP32 1,IP32 6,IP32 7,IP33 1,IP33 2,IP33 3,IP4 1,IP4 2,IP4 3,IP4 4,IP4 7,IP4 9,IP4 5,IP5 1,IP5 2,IP5 3,IP5 7,IP6 0,IP6 9,IP6 8,IP7 1,IP7 5,IP7 6,IP7 7,IP8 3,IP8 4,IP9 1,IV16 9,IP9 2,LN11 0,LU1 1,LU1 2,LU1 3,LU1 4,LU1 5,LU2 0,LU2 1,LU2 7,LU2 8,LU2 9,LU3 1,LU3 2,LU3 3,LU3 4,LU3 9,LU4 0,LU4 1,LU4 3,LU4 8,LU4 9,LU5 1,LU5 4,LU5 5,LU5 9,LU5 6,LU6 1,LU6 2,LU6 4,LU6 3,LU7 9,ME15 7,MK17 8,MK17 9,MK4 1,MK40 1,MK40 2,MK40 3,MK40 4,MK41 0,MK41 1,MK41 6,MK41 7,MK41 8,MK41 9,MK42 0,MK42 1,MK42 2,MK42 3,MK42 7,MK42 8,MK42 9,MK43 0,MK43 1,MK43 7,MK43 8,MK43 9,MK44 0,MK44 1,MK44 2,MK44 3,MK45 1,MK45 2,MK45 3,MK45 4,MK45 5,N10 1,N10 2,N11 1,N11 2,N11 3,N12 0,N12 7,N12 8,N12 9,N13 4,N13 5,N13 6,N14 2,N14 3,N14 4,N14 5,N14 6,N14 7,N14 8,N15 1,N15 3,N15 4,N15 5,N15 9,N15 6,N16 9,N16 6,N17 0,N17 2,N17 4,N17 6,N17 7,N17 8,N17 9,N18 1,N18 2,N18 3,N20 0,N20 8,N20 9,N21 1,N21 2,N21 3,N22 4,N22 5,N22 6,N22 7,N22 9,N22 8,N4 1,N4 2,N8 0,N9 0,N9 7,N9 8,N9 9,NP20 2,NR1 1,NR1 2,NR1 3,NR1 4,NR10 3,NR10 4,NR10 5,NR11 6,NR11 7,NR11 8,NR12 0,NR12 1,NR12 7,NR12 9,NR12 8,NR13 0,NR13 3,NR13 4,NR13 5,NR13 6,NR14 6,NR14 7,NR14 8,NR15 1,NR15 2,NR16 2,NR17 1,NR17 2,NR18 0,NR18 1,NR18 9,NR19 1,NR19 2,NR2 1,NR2 2,NR2 3,NR2 4,NR20 3,NR20 4,NR21 0,NR21 1,NR21 7,NR21 8,NR21 9,NR22 6,NR23 1,NR23 5,NR25 6,NR25 7,NR26 8,NR27 0,NR27 1,NR27 9,NR28 0,NR28 9,NR29 3,NR29 4,NR29 5,NR3 1,NR3 2,NR3 3,NR3 4,NR30 1,NR30 2,NR30 3,NR30 4,NR30 7,NR30 8,NR30 5,NR31 0,NR31 1,NR31 6,NR31 7,NR31 8,NR31 9,NR32 1,NR32 2,NR32 3,NR32 4,NR32 5,NR33 0,NR33 2,NR33 4,NR33 7,NR33 8,NR33 9,NR34 0,NR34 7,NR34 8,NR34 9,NR35 2,NR35 1,NR4 1,NR4 6,NR4 7,NR5 0,NR5 1,NR5 8,NR5 9,NR6 1,NR6 5,NR6 6,NR6 7,NR7 0,NR7 1,NR7 8,NR7 9,NR8 5,NR8 6,NR9 5,NR9 3,NW10 4,NW3 4,NW3 7,NW6 7,NW7 4,OX15 5,PE1 1,PE1 2,PE1 3,PE1 4,PE1 5,PE13 1,PE13 2,PE13 3,PE13 4,PE13 5,PE14 0,PE14 1,PE14 7,PE14 9,PE14 8,PE15 0,PE15 1,PE15 5,PE15 8,PE15 9,PE16 6,PE17 0,PE17 1,PE17 2,PE17 3,PE17 4,PE17 5,PE17 6,PE18 0,PE18 6,PE18 7,PE18 8,PE18 9,PE19 1,PE19 2,PE19 3,PE19 4,PE19 5,PE19 6,PE19 7,PE19 8,PE2 0,PE2 1,PE2 5,PE2 6,PE2 7,PE2 8,PE2 9,PE21 2,PE26 1,PE26 2,PE27 3,PE27 4,PE27 5,PE27 6,PE28 0,PE28 2,PE28 3,PE28 4,PE28 5,PE28 9,PE29 1,PE29 2,PE29 3,PE29 4,PE29 6,PE29 7,PE3 1,PE3 6,PE3 7,PE3 8,PE3 9,PE30 1,PE30 2,PE30 3,PE30 4,PE30 5,PE31 6,PE31 7,PE31 8,PE32 1,PE32 2,PE33 0,PE33 9,PE34 3,PE36 1,PE36 5,PE36 6,PE37 1,PE37 7,PE37 8,PE38 0,PE38 1,PE38 9,PE4 5,PE4 6,PE4 7,PE5 7,PE6 0,PE6 7,PE6 8,PE6 9,PE7 0,PE7 1,PE7 2,PE7 3,PO20 3,PO20 6,PE7 8,RG17 0,RH11 7,SE25 4,SG1 1,SG1 2,SG1 3,SG1 4,SG1 7,SG1 5,SG10 6,SG11 1,SG11 2,SG12 0,SG12 7,SG12 8,SG12 9,SG13 7,SG13 8,SG14 1,SG14 2,SG14 3,SG15 6,SG16 6,SG17 1,SG17 5,SG18 0,SG18 1,SG18 8,SG18 9,SG19 1,SG19 2,SG19 3,SG2 0,SG2 1,SG2 7,SG2 8,SG2 9,SG3 3,SG3 6,SG4 0,SG4 1,SG4 7,SG4 8,SG4 9,SG5 1,SG5 2,SG5 3,SG5 4,SG6 1,SG6 2,SG6 3,SG6 4,SG7 1,SG7 5,SG7 6,SG8 0,SG8 1,SG8 5,SG8 6,SG8 7,SG8 8,SG8 9,SG9 0,SG9 1,SG9 9,SK17 9,SM3 8,SS16 4,TA20 1,W13 8,WA15 0,WD1 1,WD1 2,WD1 3,WD1 4,WD1 5,WD1 6,WD1 7,WD1 8,WD17 1,WD17 2,WD17 3,WD17 4,WD18 0,WD18 6,WD18 7,WD18 8,WD18 9,WD19 0,WD19 1,WD19 4,WD19 5,WD19 6,WD19 7,WD2 1,WD2 2,WD2 3,WD2 4,WD2 5,WD2 6,WD2 7,WD2 8,WD23 1,WD23 2,WD23 3,WD23 4,WD24 4,WD24 5,WD24 6,WD24 7,WD25 0,WD25 7,WD25 8,WD25 9,WD3 1,WD3 2,WD3 3,WD3 4,WD3 5,WD3 6,WD3 7,WD3 8,WD3 9,WD4 1,WD4 6,WD4 8,WD4 9,WD5 0,WD6 1,WD6 2,WD6 3,WD6 4,WD6 5,WD7 1,WD7 7,WD7 8,WD7 9</t>
  </si>
  <si>
    <t>BA9 9,CO5 9,CR2 8,CV13 0,CV23 8,CV9 2,CV9 3,DE1 1,DE1 2,DE1 3,DE1 4,DE1 9,DE11 0,DE11 7,DE11 8,DE11 9,DE12 6,DE12 7,DE12 8,DE13 0,DE13 7,DE13 8,DE13 9,DE14 0,DE14 1,DE14 2,DE14 5,DE14 3,DE15 0,DE15 1,DE15 9,DE21 1,DE21 2,DE21 4,DE21 5,DE21 6,DE21 8,DE21 7,DE22 1,DE22 2,DE22 3,DE22 4,DE22 5,DE23 1,DE23 2,DE23 3,DE23 4,DE23 6,DE23 7,DE23 8,DE24 0,DE24 2,DE24 3,DE24 5,DE24 8,DE24 9,DE3 0,DE3 4,DE3 5,DE3 9,DE4 1,DE4 2,DE4 3,DE4 4,DE4 5,DE45 1,DE5 1,DE5 3,DE5 5,DE5 7,DE5 8,DE5 9,DE55 1,DE55 2,DE55 3,DE55 4,DE55 5,DE55 6,DE55 7,DE56 0,DE56 1,DE56 2,DE56 4,DE6 1,DE6 2,DE6 3,DE6 4,DE65 5,DE65 6,DE7 1,DE7 3,DE7 4,DE7 5,DE7 6,DE7 9,DE7 8,DE72 2,DE72 3,DE73 1,DE73 5,DE73 6,DE73 7,DE73 8,DE74 1,DE74 2,DE75 1,DE75 5,DE8 5,DE75 7,DG9 8,DH1 4,DN1 1,DN1 2,DN1 3,DN10 4,DN10 5,DN10 6,DN11 0,DN11 1,DN11 8,DN11 9,DN12 1,DN12 2,DN12 3,DN12 4,DN14 0,DN14 6,DN14 7,DN14 8,DN15 0,DN15 1,DN15 5,DN15 6,DN15 7,DN15 8,DN15 9,DN16 1,DN16 2,DN16 6,DN16 3,DN17 0,DN17 1,DN17 2,DN17 3,DN17 7,DN17 4,DN18 5,DN18 6,DN19 9,DN19 7,DN2 1,DN2 4,DN2 5,DN2 8,DN2 6,DN20 0,DN20 8,DN20 9,DN21 1,DN21 2,DN21 3,DN21 4,DN21 5,DN22 0,DN22 1,DN22 3,DN22 4,DN22 6,DN22 7,DN22 8,DN22 9,DN3 1,DN3 2,DN3 3,DN31 1,DN31 2,DN31 3,DN32 0,DN32 4,DN32 7,DN32 8,DN32 9,DN33 1,DN33 2,DN33 3,DN34 4,DN34 6,DN34 7,DN34 5,DN35 0,DN35 7,DN35 8,DN35 9,DN36 4,DN36 5,DN37 0,DN37 1,DN37 5,DN37 7,DN37 8,DN37 9,DN38 1,DN38 6,DN39 1,DN39 6,DN4 0,DN4 1,DN4 5,DN4 6,DN4 7,DN4 8,DN4 9,DN40 1,DN40 2,DN40 3,DN41 7,DN41 9,DN41 8,DN5 0,DN5 1,DN5 7,DN5 8,DN5 9,DN6 0,DN6 9,DN6 7,DN7 4,DN7 5,DN7 6,DN8 1,DN8 4,DN8 5,DN9 1,DN9 2,DY4 7,DN9 3,G51 3,HD3 3,HU17 0,LE1 0,LE1 1,LE1 2,LE1 3,LE1 4,LE1 5,LE1 6,LE1 7,LE1 9,LE10 0,LE11 0,LE11 1,LE11 2,LE11 3,LE11 4,LE11 5,LE12 1,LE12 5,LE12 6,LE12 7,LE12 8,LE12 9,LE13 0,LE13 1,LE14 2,LE14 3,LE14 4,LE15 1,LE15 6,LE15 7,LE15 8,LE15 9,LE16 7,LE16 8,LE16 9,LE17 1,LE17 4,LE17 5,LE17 6,LE18 1,LE18 2,LE18 3,LE18 4,LE19 0,LE19 1,LE19 2,LE19 3,LE19 4,LE2 0,LE2 1,LE2 2,LE2 3,LE2 4,LE2 5,LE2 6,LE2 7,LE2 8,LE2 9,LE3 0,LE3 1,LE3 2,LE3 3,LE3 5,LE3 6,LE3 8,LE3 9,LE4 0,LE4 1,LE4 2,LE4 3,LE4 4,LE4 5,LE4 6,LE4 7,LE4 8,LE4 9,LE5 0,LE5 1,LE5 2,LE5 3,LE5 4,LE5 5,LE5 6,LE6 2,LE6 3,LE6 1,LE6 0,LE65 1,LE65 5,LE65 2,LE67 0,LE67 1,LE67 2,LE67 3,LE67 4,LE67 5,LE67 6,LE67 8,LE67 9,LE7 1,LE7 2,LE7 3,LE7 4,LE7 7,LE7 8,LE7 9,LE8 0,LE8 3,LE8 4,LE8 5,LE8 6,LE8 8,LE8 9,LE9 1,LE9 2,LE9 3,LE9 4,LE9 5,LE9 6,LE9 7,LE9 8,LE9 9,LN1 1,LN1 2,LN1 3,LN10 5,LN10 6,LN11 0,LN11 1,LN11 7,LN11 8,LN11 9,LN12 1,LN12 2,LN13 0,LN13 9,LN2 1,LN2 2,LN2 3,LN2 4,LN2 6,LN2 9,LN2 5,LN3 4,LN3 5,LN3 6,LN4 1,LN4 2,LN4 3,LN4 4,LN5 0,LN5 7,LN5 8,LN5 9,LN6 0,LN6 1,LN6 3,LN6 4,LN6 5,LN6 7,LN6 8,LN6 9,LN7 6,LN8 6,LN8 2,LN8 3,LN9 5,LN9 9,LN9 6,MK16 0,MK16 8,MK16 9,MK19 6,MK19 7,MK41 0,MK43 7,MK43 8,MK46 4,MK46 6,MK46 5,N15 5,N2 9,NE6 5,NG1 1,NG1 2,NG1 3,NG1 4,NG1 5,NG1 6,NG1 7,NG10 1,NG10 2,NG10 3,NG10 4,NG10 7,NG10 9,NG10 5,NG11 0,NG11 6,NG11 7,NG11 8,NG11 9,NG12 1,NG12 2,NG12 3,NG12 4,NG12 5,NG13 0,NG13 8,NG13 9,NG14 1,NG14 5,NG14 6,NG14 7,NG15 0,NG15 1,NG15 4,NG15 6,NG15 7,NG15 8,NG15 9,NG16 1,NG16 2,NG16 3,NG16 4,NG16 5,NG16 6,NG17 1,NG17 2,NG17 3,NG17 4,NG17 5,NG17 6,NG17 7,NG17 8,NG17 9,NG18 1,NG18 2,NG18 3,NG18 4,NG18 5,NG19 0,NG19 1,NG19 4,NG19 6,NG19 7,NG19 8,NG19 9,NG2 1,NG2 2,NG2 3,NG2 4,NG2 5,NG2 6,NG2 7,NG20 0,NG20 8,NG20 9,NG21 0,NG21 9,NG22 0,NG22 1,NG22 2,NG22 8,NG22 9,NG23 5,NG23 7,NG24 1,NG24 2,NG24 3,NG24 4,NG25 1,NG25 0,NG3 1,NG3 2,NG3 3,NG3 4,NG3 5,NG3 6,NG3 8,NG3 7,NG31 0,NG31 6,NG31 7,NG31 8,NG31 9,NG32 1,NG32 3,NG32 2,NG33 4,NG33 5,NG34 0,NG34 1,NG34 7,NG34 8,NG34 9,NG4 1,NG4 2,NG4 3,NG4 4,NG5 1,NG5 2,NG5 3,NG5 4,NG5 5,NG5 6,NG5 7,NG5 8,NG5 9,NG6 0,NG6 1,NG6 7,NG6 8,NG6 9,NG7 1,NG7 2,NG7 3,NG7 4,NG7 5,NG7 6,NG7 7,NG8 1,NG8 2,NG8 3,NG8 4,NG8 5,NG8 6,NG9 1,NG9 2,NG9 3,NG9 4,NG9 5,NG9 6,NG9 7,NG9 8,NN1 1,NN1 2,NN1 3,NN1 4,NN1 5,NN10 0,NN10 1,NN10 6,NN10 7,NN10 8,NN10 9,NN11 0,NN11 1,NN11 2,NN11 3,NN11 4,NN11 5,NN11 6,NN11 9,NN11 8,NN12 1,NN12 6,NN12 7,NN12 8,NN13 5,NN13 6,NN13 7,NN14 1,NN14 2,NN14 3,NN14 4,NN14 6,NN14 7,NN15 5,NN15 6,NN15 7,NN16 0,NN16 1,NN16 2,NN16 6,NN16 8,NN16 9,NN17 0,NN17 1,NN17 2,NN17 3,NN17 4,NN17 9,NN17 7,NN17 5,NN18 0,NN18 1,NN18 8,NN18 9,NN2 2,NN2 6,NN2 7,NN2 8,NN29 7,NN3 1,NN3 2,NN3 3,NN3 4,NN3 5,NN3 6,NN3 7,NN3 8,NN3 9,NN4 0,NN4 1,NN4 6,NN4 7,NN4 8,NN4 9,NN5 0,NN5 1,NN5 4,NN5 5,NN5 6,NN5 7,NN6 0,NN6 1,NN6 6,NN6 7,NN6 8,NN6 9,NN7 1,NN7 2,NN7 3,NN7 4,NN8 0,NN8 1,NN8 2,NN8 3,NN8 4,NN8 5,NN8 6,NN9 1,NN9 5,NR9 3,NR25 6,NW7 1,NN9 8,NN9 7,NN9 6,PE10 0,PE10 9,PE11 1,PE11 2,PE11 3,PE11 4,PE12 0,PE12 1,PE12 6,PE12 7,PE12 8,PE12 9,PE19 1,PE20 1,PE20 2,PE20 3,PE21 0,PE21 1,PE21 6,PE21 7,PE21 8,PE21 9,PE22 0,PE22 1,PE22 7,PE22 9,PE23 4,PE23 6,PE23 5,PE24 4,PE24 5,PE25 1,PE25 2,PE25 3,PE30 1,PE38 9,PE6 8,PE6 9,PE8 1,PE8 4,PE8 5,PE8 6,PE9 1,PE9 2,PE9 3,PL24 2,PE9 9,PE9 4,S1 1,S1 2,S1 3,S1 7,S1 4,S10 1,S10 2,S10 3,S10 4,S10 7,S10 5,S11 7,S11 8,S11 9,S12 1,S12 2,S12 3,S12 4,S13 7,S13 8,S13 9,S14 1,S17 3,S17 4,S18 1,S18 2,S18 3,S18 4,S18 5,S18 6,S18 7,S18 8,S2 1,S2 2,S2 3,S2 4,S2 5,S20 1,S20 2,S20 3,S20 4,S20 5,S20 6,S20 7,S20 8,S21 1,S21 2,S21 3,S21 4,S21 8,S21 5,S25 1,S25 2,S25 3,S25 4,S25 5,S26 1,S26 2,S26 3,S26 4,S26 5,S26 6,S26 7,S3 1,S3 5,S3 7,S3 8,S3 9,S30 1,S30 5,S30 6,S30 2,S30 4,S31 9,S32 1,S32 2,S32 3,S32 4,S32 5,S33 0,S33 6,S33 8,S33 9,S35 0,S35 1,S35 2,S35 3,S35 4,S35 7,S35 8,S35 9,S36 1,S36 2,S36 3,S36 4,S36 5,S36 6,S36 7,S36 8,S36 9,S4 1,S4 5,S4 7,S4 8,S40 1,S40 2,S40 3,S40 4,S41 0,S41 1,S41 7,S41 8,S41 9,S42 1,S42 5,S42 6,S42 7,S43 1,S43 2,S43 3,S43 4,S44 1,S44 5,S44 6,S45 0,S45 8,S49 1,S45 9,S5 0,S5 6,S5 7,S5 8,S5 9,S6 1,S6 2,S6 3,S6 4,S6 5,S6 6,S60 1,S60 2,S60 3,S60 4,S60 5,S61 1,S61 2,S61 3,S61 4,S62 5,S62 6,S62 7,S63 0,S63 1,S63 5,S63 6,S63 7,S63 8,S63 9,S64 0,S64 1,S64 5,S64 8,S64 9,S65 1,S65 2,S65 3,S65 4,S66 0,S66 1,S66 2,S66 3,S66 7,S66 8,S66 9,S7 1,S7 2,S70 1,S70 2,S70 3,S70 4,S70 5,S70 6,S71 1,S71 2,S71 3,S71 5,S72 0,S72 7,S72 8,S72 9,S73 0,S73 8,S73 9,S74 0,S74 1,S74 8,S74 9,S75 1,S75 2,S75 3,S75 4,S75 5,S75 6,S8 0,S8 7,S8 8,S8 9,S80 1,S80 2,S80 3,S80 4,S81 0,S81 1,S81 7,S81 8,S81 9,S9 1,S9 2,S9 3,S9 4,S9 5,SE12 9,SK17 0,SO24 9,SW8 4,SK17 9,SK17 1,SK17 6,SK17 7,SK17 8,TN13 2,WF5 9,WS13 8</t>
  </si>
  <si>
    <t>AB24 2,BD1 1,BD1 2,BD1 3,BD1 4,BD1 5,BD10 0,BD10 8,BD10 9,BD11 1,BD11 2,BD12 0,BD12 1,BD12 7,BD12 8,BD12 9,BD13 1,BD13 2,BD13 3,BD13 4,BD13 5,BD14 6,BD15 0,BD15 1,BD15 7,BD15 8,BD15 9,BD16 1,BD16 2,BD16 3,BD16 6,BD16 4,BD17 1,BD17 5,BD17 6,BD17 7,BD18 1,BD18 2,BD18 3,BD18 4,BD19 1,BD19 2,BD19 3,BD19 4,BD19 5,BD19 6,BD2 1,BD2 2,BD2 3,BD2 4,BD20 0,BD20 1,BD20 2,BD20 5,BD20 6,BD20 7,BD20 8,BD20 9,BD21 0,BD21 1,BD21 2,BD21 3,BD21 4,BD21 5,BD22 0,BD22 1,BD22 6,BD22 7,BD22 8,BD22 9,BD23 1,BD23 2,BD23 3,BD23 4,BD23 5,BD23 6,BD24 0,BD24 1,BD24 9,BD3 0,BD3 1,BD3 7,BD3 8,BD3 9,BD4 0,BD4 1,BD4 6,BD4 7,BD4 8,BD4 9,BD5 0,BD5 1,BD5 7,BD5 8,BD5 9,BD6 1,BD6 2,BD6 3,BD7 1,BD7 2,BD7 3,BD7 4,BD8 0,BD8 1,BD8 2,BD8 7,BD8 8,BD8 9,BD9 1,BD9 4,BD9 5,BN21 4,BN23 5,BD99 4,BD99 2,BD9 9,BD9 6,DL10 4,DL7 9,DN1 1,DN11 0,DN11 9,DN14 0,DN14 1,DN14 5,DN14 6,DN14 7,DN14 8,DN14 9,DN15 8,DN17 2,DN17 4,DN3 1,DN3 2,DN5 0,DN5 7,DN5 8,DN5 9,DN6 0,DN6 5,DN6 6,DN6 7,DN6 8,DN7 5,DN6 9,EX4 3,G11 7,G40 3,G53 7,HD1 1,HD1 2,HD1 3,HD1 4,HD1 5,HD1 6,HD2 1,HD2 3,HD2 2,HD3 1,HD3 3,HD3 8,HD3 4,HD4 1,HD4 5,HD4 6,HD4 7,HD5 0,HD5 1,HD5 8,HD5 9,HD6 1,HD6 2,HD6 3,HD6 4,HD7 1,HD7 2,HD7 3,HD7 4,HD7 5,HD7 6,HD7 7,HD8 0,HD8 1,HD8 3,HD8 8,HD8 9,HD9 1,HD9 2,HD9 3,HD9 4,HD9 5,HD9 6,HD9 7,HG1 1,HG1 2,HG1 3,HG1 4,HG1 5,HG2 0,HG2 2,HG2 7,HG2 8,HG2 9,HG3 1,HG3 2,HG3 3,HG3 4,HG3 5,HG4 1,HG4 2,HG4 3,HG4 4,HG4 8,HG4 5,HG5 0,HG5 1,HG5 8,HG5 9,HS2 0,HS1 2,HU1 1,HU1 2,HU1 4,HU1 3,HU10 1,HU10 5,HU10 6,HU10 7,HU11 1,HU11 2,HU11 4,HU11 5,HU12 0,HU12 2,HU12 8,HU12 9,HU13 0,HU13 1,HU13 9,HU14 1,HU14 3,HU15 1,HU15 2,HU16 0,HU16 4,HU16 5,HU17 0,HU17 1,HU17 5,HU17 7,HU17 8,HU17 9,HU18 1,HU19 2,HU2 0,HU2 1,HU2 2,HU2 8,HU2 9,HU20 3,HU3 1,HU3 2,HU3 3,HU3 4,HU3 5,HU3 6,HU4 1,HU4 3,HU4 6,HU4 7,HU5 1,HU5 2,HU5 3,HU5 4,HU5 6,HU5 5,HU6 0,HU6 7,HU6 8,HU6 9,HU7 0,HU7 1,HU7 3,HU7 4,HU7 5,HU7 6,HU8 0,HU8 1,HU8 7,HU8 8,HU8 9,HU9 1,HU9 2,HU9 3,HU9 4,HU9 7,HU9 5,HX1 1,HX1 2,HX1 3,HX1 4,HX1 5,HX2 0,HX2 1,HX2 2,HX2 6,HX2 7,HX2 8,HX2 9,HX3 0,HX3 1,HX3 3,HX3 5,HX3 6,HX3 7,HX3 8,HX3 9,HX4 0,HX4 1,HX4 8,HX4 9,HX5 0,HX5 1,HX5 8,HX5 9,HX6 1,HX6 2,HX6 3,HX6 9,HX6 4,HX7 5,HX7 6,HX7 7,HX7 8,LA2 8,LL11 5,LS1 1,LS1 2,LS1 3,LS1 4,LS1 5,LS1 6,LS1 7,LS1 8,LS10 1,LS10 2,LS10 3,LS10 4,LS10 6,LS10 9,LS11 0,LS11 1,LS11 5,LS11 6,LS11 7,LS11 8,LS11 9,LS12 1,LS12 2,LS12 3,LS12 4,LS12 5,LS12 6,LS13 1,LS13 2,LS13 3,LS13 4,LS14 1,LS14 2,LS14 3,LS14 5,LS14 6,LS15 0,LS15 1,LS15 4,LS15 5,LS15 7,LS15 8,LS15 9,LS16 5,LS16 6,LS16 7,LS16 8,LS16 9,LS17 0,LS17 1,LS17 5,LS17 6,LS17 7,LS17 8,LS17 9,LS18 1,LS18 4,LS18 5,LS19 1,LS19 6,LS19 7,LS2 3,LS2 7,LS2 8,LS2 9,LS20 1,LS20 2,LS20 8,LS20 9,LS21 1,LS21 2,LS21 3,LS22 1,LS22 4,LS22 5,LS22 6,LS22 7,LS23 6,LS23 7,LS24 1,LS24 8,LS24 9,LS25 1,LS25 2,LS25 3,LS25 4,LS25 5,LS25 6,LS25 7,LS26 0,LS26 1,LS26 3,LS26 8,LS26 9,LS27 0,LS27 1,LS27 3,LS27 7,LS27 8,LS27 9,LS28 1,LS28 5,LS28 6,LS28 7,LS28 8,LS28 9,LS29 0,LS29 1,LS29 6,LS29 7,LS29 8,LS29 9,LS3 1,LS4 1,LS4 2,LS5 2,LS5 3,LS6 1,LS6 2,LS6 3,LS6 6,LS6 9,LS6 4,LS7 1,LS7 2,LS7 3,LS7 8,LS7 4,LS8 1,LS8 2,LS8 3,LS8 4,LS8 5,LS9 0,LS9 1,LS9 6,LS9 7,LS9 8,LS98 1,LS9 9,NG23 5,NN4 6,OL14 1,OL14 5,OL14 6,OL14 7,OL15 9,OL15 0,OL8 3,OL14 8,S33 8,S36 6,S36 7,S36 9,S63 0,S71 1,S71 2,S71 3,S71 4,S71 5,S72 7,S72 8,S72 9,S73 0,S75 1,S75 2,S75 3,S75 4,S75 5,SK3 0,SW1X 8,S75 6,WF1 1,WF1 2,WF1 3,WF1 4,WF1 9,WF1 5,WF10 1,WF10 2,WF10 3,WF10 4,WF10 5,WF11 0,WF11 1,WF11 8,WF11 9,WF12 0,WF12 1,WF12 4,WF12 7,WF12 8,WF12 9,WF13 1,WF13 2,WF13 3,WF13 4,WF14 0,WF14 1,WF14 4,WF14 8,WF14 9,WF15 1,WF15 6,WF15 7,WF15 8,WF16 0,WF16 1,WF16 9,WF17 0,WF17 1,WF17 5,WF17 6,WF17 7,WF17 8,WF17 9,WF19 0,WF2 0,WF2 1,WF2 6,WF2 7,WF2 8,WF2 9,WF3 1,WF3 2,WF3 3,WF3 4,WF3 7,WF4 1,WF4 2,WF4 3,WF4 4,WF4 5,WF4 6,WF5 0,WF5 1,WF5 8,WF5 9,WF6 1,WF6 2,WF7 1,WF7 5,WF7 6,WF7 7,WF8 0,WF8 1,WF8 2,WF8 3,WF8 4,WF9 1,WF9 2,WF9 3,WF9 4,WF9 5,YO1 1,YO1 2,YO1 3,YO1 4,YO1 5,YO1 6,YO1 7,YO1 8,YO1 9,YO10 1,YO10 3,YO10 4,YO10 5,YO11 1,YO11 2,YO11 3,YO12 4,YO12 5,YO12 6,YO12 7,YO13 0,YO13 9,YO14 0,YO14 1,YO14 9,YO15 1,YO15 2,YO15 3,YO16 1,YO16 2,YO16 3,YO16 4,YO16 5,YO16 6,YO16 7,YO17 0,YO17 1,YO17 6,YO17 7,YO17 8,YO17 9,YO18 7,YO18 8,YO19 3,YO19 4,YO19 5,YO19 6,YO2 1,YO2 2,YO2 3,YO2 4,YO2 5,YO2 6,YO21 1,YO21 2,YO21 3,YO22 1,YO22 4,YO22 5,YO23 1,YO23 2,YO23 3,YO24 1,YO24 2,YO24 3,YO24 4,YO25 0,YO25 1,YO25 3,YO25 4,YO25 5,YO25 6,YO25 7,YO25 8,YO25 9,YO26 1,YO26 4,YO26 5,YO26 6,YO26 7,YO26 9,YO26 8,YO3 0,YO3 1,YO3 3,YO3 4,YO3 5,YO3 6,YO3 7,YO3 8,YO3 9,YO30 1,YO30 2,YO30 4,YO30 5,YO30 6,YO30 7,YO31 0,YO31 1,YO31 7,YO31 8,YO31 9,YO32 2,YO32 3,YO32 4,YO32 5,YO32 9,YO4 1,YO4 2,YO4 3,YO4 4,YO4 6,YO4 5,YO41 1,YO41 5,YO41 4,YO42 1,YO42 2,YO42 5,YO42 4,YO43 3,YO43 4,YO5 8,YO5 9,YO51 9,YO6 1,YO6 2,YO6 3,YO6 7,YO6 4,YO6 5,YO60 6,YO61 1,YO61 3,YO61 4,YO62 4,YO62 5,YO62 6,YO62 7,YO7 1,YO7 2,YO7 3,YO7 4,YO8 0,YO8 1,YO8 3,YO8 4,YO8 5,YO8 6,YO8 7,YO8 8,YO90 1,YO91 1,YO8 9</t>
  </si>
  <si>
    <t>AL1 4,BH9 1,CA1 1,CA1 2,CA1 3,CA10 1,CA10 2,CA10 3,CA11 0,CA11 1,CA11 7,CA11 8,CA11 9,CA12 1,CA12 4,CA12 5,CA13 0,CA13 1,CA13 9,CA14 1,CA14 2,CA14 3,CA14 4,CA14 5,CA15 1,CA15 6,CA15 7,CA15 8,CA16 1,CA16 6,CA17 4,CA18 5,CA18 1,CA19 1,CA2 1,CA2 2,CA2 4,CA2 5,CA2 6,CA2 8,CA2 7,CA20 1,CA21 2,CA22 1,CA22 2,CA23 3,CA24 3,CA25 1,CA25 5,CA26 3,CA27 0,CA28 1,CA28 6,CA28 7,CA28 8,CA28 9,CA3 0,CA3 8,CA3 9,CA4 0,CA4 8,CA4 9,CA5 1,CA5 2,CA5 3,CA5 4,CA5 5,CA5 6,CA5 7,CA6 4,CA6 7,CA7 0,CA7 1,CA7 2,CA7 3,CA7 4,CA7 8,CA7 9,CA8 1,CA8 2,CA8 7,CA8 9,CA9 3,DH1 1,DH1 2,DH1 3,DH1 4,DH1 5,DH15 8,DH16 2,DH2 0,DH2 1,DH2 2,DH2 3,DH3 1,DH3 2,DH3 3,DH3 8,DH3 4,DH4 4,DH4 5,DH4 6,DH4 7,DH5 0,DH5 1,DH5 8,DH5 9,DH6 1,DH6 2,DH6 3,DH6 4,DH6 5,DH7 0,DH7 1,DH7 4,DH7 6,DH7 7,DH7 8,DH7 9,DH8 0,DH8 1,DH8 5,DH8 6,DH8 7,DH8 8,DH8 9,DH9 0,DH9 1,DH9 6,DH9 7,DH9 8,DH9 9,DL1 1,DL1 2,DL1 3,DL1 4,DL1 6,DL1 5,DL10 1,DL10 4,DL10 5,DL10 6,DL10 7,DL11 6,DL11 7,DL12 0,DL12 1,DL12 8,DL12 9,DL13 2,DL13 3,DL13 4,DL13 5,DL14 0,DL14 1,DL14 2,DL14 6,DL14 7,DL14 8,DL14 9,DL15 0,DL15 1,DL15 5,DL15 8,DL15 9,DL16 0,DL16 1,DL16 6,DL16 8,DL16 7,DL17 0,DL17 8,DL17 9,DL2 1,DL2 2,DL2 3,DL3 0,DL3 6,DL3 7,DL3 8,DL3 9,DL4 1,DL4 2,DL5 1,DL5 4,DL5 5,DL5 6,DL5 7,DL6 1,DL6 3,DL6 2,DL7 0,DL7 1,DL7 8,DL7 9,DL8 1,DL8 2,DL8 4,DL8 5,DL9 1,DL9 3,DL9 4,E4 6,EH1 3,HG4 4,HP5 3,HU3 3,KA26 9,KY8 4,LA13 9,ML1 5,N2 0,NE1 1,NE1 2,NE1 3,NE1 4,NE1 5,NE1 6,NE1 7,NE1 8,NE10 0,NE10 1,NE10 3,NE10 8,NE10 9,NE11 0,NE11 1,NE11 8,NE11 9,NE12 0,NE12 5,NE12 6,NE12 7,NE12 8,NE12 9,NE13 6,NE13 7,NE13 9,NE13 8,NE15 0,NE15 1,NE15 2,NE15 6,NE15 7,NE15 8,NE15 9,NE16 1,NE16 3,NE16 4,NE16 5,NE16 6,NE17 7,NE2 1,NE2 2,NE2 3,NE2 4,NE20 0,NE20 1,NE20 9,NE21 1,NE21 4,NE21 5,NE21 6,NE22 1,NE22 5,NE22 6,NE22 7,NE23 1,NE23 2,NE23 3,NE23 6,NE23 7,NE23 8,NE23 9,NE24 1,NE24 2,NE24 3,NE24 4,NE24 5,NE25 0,NE25 1,NE25 8,NE25 9,NE26 1,NE26 2,NE26 3,NE26 4,NE27 0,NE28 0,NE28 1,NE28 2,NE28 6,NE28 7,NE28 8,NE28 9,NE29 0,NE29 1,NE29 4,NE29 6,NE29 7,NE29 8,NE29 9,NE3 1,NE3 2,NE3 3,NE3 4,NE3 7,NE3 5,NE30 1,NE30 2,NE30 3,NE30 4,NE31 1,NE31 2,NE32 1,NE32 3,NE32 4,NE32 5,NE33 1,NE33 2,NE33 3,NE33 4,NE33 5,NE34 0,NE34 1,NE34 6,NE34 7,NE34 8,NE34 9,NE35 9,NE36 0,NE37 1,NE37 2,NE37 3,NE38 0,NE38 1,NE38 2,NE38 7,NE38 8,NE38 9,NE39 1,NE39 2,NE4 1,NE4 5,NE4 6,NE4 7,NE4 8,NE4 9,NE40 1,NE40 3,NE40 4,NE41 8,NE42 1,NE42 4,NE42 5,NE42 6,NE43 7,NE44 0,NE44 6,NE45 1,NE45 5,NE46 1,NE46 2,NE46 3,NE46 7,NE46 4,NE47 5,NE47 9,NE47 0,NE48 3,NE49 0,NE49 9,NE5 1,NE5 2,NE5 3,NE5 4,NE5 5,NE6 1,NE6 2,NE6 3,NE6 4,NE6 5,NE61 1,NE61 2,NE61 3,NE61 4,NE61 5,NE61 6,NE62 5,NE63 0,NE63 1,NE63 4,NE63 8,NE63 9,NE64 6,NE65 0,NE65 1,NE65 5,NE65 7,NE65 8,NE65 9,NE66 1,NE66 2,NE66 3,NE7 7,NE70 1,NE70 7,NE71 6,NE8 1,NE8 2,NE8 3,NE8 4,NE8 5,NE82 6,NE88 1,NE9 5,NE9 6,NE9 7,NG2 3,NE99 2,NE98 1,NE99 1,OL13 0,PA2 0,RG2 8,SE11 6,SE15 2,SG14 2,SG4 9,SO32 2,SR02 9,SR1 1,SR1 2,SR1 3,SR1 7,SR1 8,SR1 9,SR2 0,SR2 7,SR2 8,SR2 9,SR3 1,SR3 2,SR3 3,SR3 4,SR4 0,SR4 6,SR4 7,SR4 8,SR4 9,SR5 1,SR5 2,SR5 3,SR5 4,SR5 5,SR6 0,SR6 7,SR6 8,SR6 9,SR7 0,SR7 1,SR7 7,SR7 8,SR7 9,SR8 1,SR8 2,SR8 3,SR8 4,ST7 3,SR8 5,TD1 2,TD15 1,TD15 2,TS03 8,TS09 5,TS1 1,TS1 2,TS1 3,TS1 4,TS1 5,TS10 1,TS10 2,TS10 3,TS10 4,TS10 8,TS10 5,TS11 6,TS11 7,TS11 8,TS12 1,TS12 2,TS12 3,TS13 4,TS13 5,TS14 6,TS14 7,TS14 8,TS15 0,TS15 1,TS15 7,TS15 9,TS16 0,TS16 1,TS16 9,TS17 0,TS17 1,TS17 5,TS17 6,TS17 7,TS17 8,TS17 9,TS18 1,TS18 2,TS18 3,TS18 4,TS18 8,TS18 5,TS19 0,TS19 1,TS19 7,TS19 8,TS19 9,TS2 1,TS20 1,TS20 2,TS21 1,TS21 2,TS21 3,TS21 4,TS22 1,TS22 3,TS22 5,TS23 1,TS23 2,TS23 3,TS23 4,TS24 0,TS24 1,TS24 7,TS24 8,TS24 9,TS25 1,TS25 2,TS25 3,TS25 4,TS25 5,TS26 0,TS26 6,TS26 8,TS26 9,TS27 3,TS27 4,TS28 5,TS29 6,TS3 0,TS3 3,TS3 6,TS3 7,TS3 8,TS3 9,TS4 2,TS4 3,TS5 4,TS5 5,TS5 6,TS5 7,TS5 8,TS6 0,TS6 1,TS6 6,TS6 7,TS6 8,TS6 9,TS7 0,TS7 1,TS7 8,TS7 9,TS8 0,TS8 1,TS8 9,TS9 1,TS9 5,TS9 9,TS9 7,TS9 6</t>
  </si>
  <si>
    <t>AL9 6,B29 6,B61 0,B7 4,BD4 6,BH23 7,BN1 5,BN2 3,BS36 2,CM11 1,CM11 2,CM12 0,CM12 9,CM13 0,CM13 1,CM13 2,CM13 3,CM14 1,CM14 4,CM14 5,CM15 0,CM15 5,CM15 8,CM15 9,CM17 9,CM17 0,CM4 0,CM5 9,CM4 9,CT16 3,CT19 6,CW2 6,E1 0,E1 1,E1 2,E1 3,E1 4,E1 5,E1 6,E1 7,E1 8,E1 9,E10 0,E10 1,E10 5,E10 6,E10 7,E11 0,E11 1,E11 2,E11 3,E11 4,E12 0,E12 5,E12 6,E13 0,E13 4,E13 6,E13 8,E13 9,E14 0,E14 1,E14 2,E14 3,E14 4,E14 5,E14 6,E14 7,E14 8,E14 9,E15 0,E15 1,E15 2,E15 3,E15 9,E15 5,E15 4,E16 0,E16 1,E16 2,E16 3,E16 9,E16 4,E17 1,E17 3,E17 4,E17 5,E17 6,E17 7,E17 8,E17 9,E18 1,E18 2,E1W 1,E1W 2,E1W 9,E1W 3,E2 0,E2 1,E2 4,E2 6,E2 7,E2 8,E2 9,E3 0,E3 1,E3 2,E3 3,E3 4,E3 5,E4 1,E4 3,E4 6,E4 7,E4 8,E4 9,E5 0,E5 1,E5 8,E5 9,E6 1,E6 2,E6 3,E6 4,E6 5,E6 6,E6 7,E7 0,E7 1,E7 5,E7 8,E7 9,E8 1,E8 2,E8 3,E8 8,E8 4,E9 0,E9 1,E9 4,E9 5,E9 6,E9 9,E9 7,EC1A 1,EC1A 2,EC1A 4,EC1A 7,EC1A 9,EC1M 3,EC1M 4,EC1M 5,EC1M 6,EC1M 7,EC1N 0,EC1N 2,EC1N 6,EC1N 7,EC1N 8,EC1R 0,EC1R 1,EC1R 3,EC1R 4,EC1R 5,EC1V 0,EC1V 1,EC1V 2,EC1V 3,EC1V 4,EC1V 5,EC1V 7,EC1V 8,EC1V 9,EC1Y 0,EC1Y 1,EC1Y 2,EC1Y 4,EC1Y 8,EC2A 1,EC2A 2,EC2A 3,EC2A 4,EC2M 1,EC2M 2,EC2M 3,EC2M 4,EC2M 5,EC2M 6,EC2M 7,EC2N 0,EC2N 1,EC2N 2,EC2N 3,EC2N 4,EC2P 2,EC2R 5,EC2R 6,EC2R 7,EC2R 8,EC2V 5,EC2V 6,EC2V 7,EC2V 8,EC2Y 5,EC2Y 8,EC2Y 9,EC3A 1,EC3A 2,EC3A 3,EC3A 4,EC3A 5,EC3A 6,EC3A 8,EC3A 7,EC3M 1,EC3M 3,EC3M 4,EC3M 5,EC3M 6,EC3M 7,EC3M 8,EC3N 1,EC3N 2,EC3N 3,EC3N 4,EC3P 3,EC3R 5,EC3R 6,EC3R 7,EC3R 8,EC3U 3,EC3V 0,EC3V 1,EC3V 3,EC3V 4,EC3V 9,EC4A 1,EC4A 2,EC4A 3,EC4A 4,EC4G 6,EC4M 0,EC4M 5,EC4M 6,EC4M 7,EC4M 8,EC4M 9,EC4N 1,EC4N 3,EC4N 4,EC4N 5,EC4N 6,EC4N 7,EC4N 8,EC4P 4,EC4R 0,EC4R 1,EC4R 2,EC4R 9,EC4R 3,EC4V 2,EC4V 3,EC4V 4,EC4V 5,EC4V 6,EC4Y 0,EC4Y 1,EC4Y 4,EC4Y 7,EC4Y 8,EC4Y 9,EN2 8,EN3 4,EN5 1,EN5 2,EN5 3,EN5 4,EX10 9,EN6 4,EN5 5,FK2 9,G11 5,G11 6,G52 3,GL2 4,GU18 5,GU19 5,GU20 6,GU24 8,GU24 9,GU52 7,GU47 0,GU25 4,HA0 0,HA0 1,HA0 2,HA0 3,HA0 7,HA0 4,HA1 0,HA1 1,HA1 2,HA1 3,HA1 4,HA2 0,HA2 1,HA2 3,HA2 5,HA2 6,HA2 7,HA2 8,HA2 9,HA3 0,HA3 5,HA3 6,HA3 7,HA3 8,HA3 9,HA4 0,HA4 1,HA4 6,HA4 7,HA4 8,HA4 9,HA5 1,HA5 2,HA5 3,HA5 4,HA5 5,HA6 1,HA6 2,HA6 3,HA7 0,HA7 1,HA7 2,HA7 3,HA7 4,HA8 0,HA8 1,HA8 5,HA8 6,HA8 7,HA8 8,HA8 9,HA9 0,HA9 6,HA9 7,HA9 8,HA9 9,HP10 0,HP10 7,HP10 8,HP10 9,HP11 0,HP11 1,HP11 2,HP12 3,HP12 8,HP12 7,HP12 4,HP13 5,HP13 6,HP13 7,HP14 3,HP14 4,HP15 6,HP15 7,HP16 0,HP16 9,HP17 0,HP17 8,HP17 9,HP27 0,HP27 1,HP27 9,HP6 1,HP6 5,HP6 6,HP7 0,HP7 1,HP7 9,HP8 1,HP8 4,HP9 1,HX2 9,HP9 4,HP9 9,HP9 3,HP9 2,IG1 1,IG1 2,IG1 3,IG1 4,IG10 1,IG10 2,IG10 3,IG10 4,IG11 0,IG11 1,IG11 4,IG11 7,IG11 8,IG11 9,IG2 1,IG2 6,IG2 9,IG2 7,IG20 2,IG3 1,IG3 8,IG3 9,IG4 5,IG5 0,IG6 1,IG6 2,IG6 3,IG7 0,IG7 4,IG7 5,IG7 6,IG8 0,IG8 1,IG8 2,IG8 7,IG8 8,IG8 9,IG9 5,IG9 6,KT13 8,KT15 1,KT15 2,KT15 3,KT16 0,KT16 1,KT16 8,KT16 9,KT20 7,KT2 5,L5 1,ME12 2,ME5 8,N1 0,N1 1,N1 2,N1 3,N1 4,N1 5,N1 6,N1 7,N1 8,N1 9,N10 1,N10 2,N10 3,N11 1,N11 3,N12 0,N12 6,N12 7,N12 8,N12 9,N13 5,N15 4,N16 0,N16 1,N16 2,N16 5,N16 6,N16 7,N16 8,N16 9,N17 0,N17 6,N17 9,N19 0,N19 1,N19 3,N19 4,N19 5,N2 0,N2 2,N2 8,N22 8,N23 6,N21 3,N2 9,N3 1,N3 2,N3 3,N4 0,N4 1,N4 2,N4 3,N4 5,N4 4,N5 0,N5 1,N5 5,N5 2,N6 0,N6 1,N6 4,N6 5,N6 6,N7 0,N7 6,N7 7,N7 8,N7 9,N8 0,N8 1,N8 7,N8 8,N8 9,N9 0,NE5 2,NN9 5,NP6 7,NW1 0,NW1 1,NW1 2,NW1 3,NW1 4,NW1 5,NW1 6,NW1 7,NW1 8,NW1 9,NW10 0,NW10 1,NW10 2,NW10 3,NW10 4,NW10 5,NW10 6,NW10 7,NW10 8,NW10 9,NW11 0,NW11 3,NW11 6,NW11 7,NW11 8,NW11 9,NW16 2,NW1D 4,NW2 1,NW2 2,NW2 3,NW2 4,NW2 5,NW2 6,NW2 9,NW2 7,NW3 1,NW3 2,NW3 3,NW3 4,NW3 5,NW3 6,NW3 8,NW3 7,NW4 1,NW4 2,NW4 3,NW4 4,NW5 0,NW5 1,NW5 2,NW5 3,NW5 5,NW5 8,NW5 4,NW6 0,NW6 1,NW6 2,NW6 3,NW6 4,NW6 5,NW6 6,NW6 7,NW7 1,NW7 2,NW7 3,NW7 4,NW8 0,NW8 4,NW8 5,NW8 6,NW8 7,NW8 8,NW8 9,NW9 0,NW9 1,NW9 5,NW9 6,NW9 7,NW9 8,NW9 9,PL7 2,PO19 1,PE30 1,RG1 8,RG10 0,RG10 8,RG10 9,RG11 5,RG12 0,RG12 1,RG12 2,RG12 3,RG12 4,RG12 5,RG12 6,RG12 7,RG12 8,RG12 9,RG17 0,RG4 5,RG40 1,RG40 3,RG40 5,RG41 1,RG41 2,RG41 4,RG41 5,RG42 1,RG42 2,RG42 3,RG42 4,RG42 5,RG42 6,RG42 9,RG42 7,RG9 1,RG9 2,RG9 3,RG9 5,RG9 6,RG9 4,RH1 6,RH8 0,RM1 0,RM1 1,RM1 2,RM1 3,RM1 5,RM1 4,RM10 7,RM10 8,RM10 9,RM11 1,RM11 2,RM11 3,RM12 3,RM12 4,RM12 5,RM12 6,RM13 1,RM13 5,RM13 7,RM13 8,RM13 9,RM14 1,RM14 2,RM14 8,RM14 3,RM15 1,RM15 4,RM15 5,RM15 6,RM16 0,RM16 1,RM16 2,RM16 3,RM16 4,RM16 5,RM16 6,RM17 0,RM17 1,RM17 4,RM17 5,RM17 6,RM18 1,RM18 7,RM18 8,RM19 1,RM2 5,RM2 6,RM20 1,RM20 2,RM20 3,RM20 4,RM3 0,RM3 1,RM3 7,RM3 8,RM3 9,RM4 0,RM4 1,RM5 1,RM5 2,RM5 3,RM6 0,RM6 1,RM6 4,RM6 5,RM6 8,RM6 6,RM7 0,RM7 7,RM7 8,RM7 9,RM8 1,RM8 2,RM8 3,RM8 6,RM9 1,RM9 4,RM9 5,RM9 8,RM9 6,SE1 0,SE1 1,SE1 2,SE1 6,SE1 7,SE1 9,SE11 1,SE11 4,SE11 5,SE11 6,SE12 8,SE15 2,SE15 3,SE15 4,SE17 1,SE19 3,SE23 2,SE25 4,SE26 4,SE26 6,SE5 8,SE6 1,SE28 8,SE3 0,SE3 7,SL0 0,SL0 9,SL1 1,SL1 2,SL1 3,SL1 4,SL1 5,SL1 6,SL1 7,SL1 9,SL1 8,SL2 1,SL2 2,SL2 3,SL2 4,SL2 5,SL3 0,SL3 1,SL3 3,SL3 4,SL3 6,SL3 7,SL3 8,SL3 9,SL4 1,SL4 2,SL4 3,SL4 4,SL4 5,SL4 6,SL5 0,SL5 1,SL5 7,SL5 8,SL5 9,SL6 0,SL6 1,SL6 2,SL6 3,SL6 4,SL6 5,SL6 6,SL6 7,SL6 8,SL6 9,SL7 1,SL7 2,SL7 3,SL8 5,SL9 0,SL9 1,SL9 7,SL9 8,SL9 9,SM4 6,SM6 7,SP4 7,SS0 0,SS0 1,SS0 7,SS0 8,SS0 9,SS1 1,SS1 2,SS1 6,SS1 3,SS11 7,SS11 8,SS12 0,SS12 6,SS12 9,SS13 1,SS13 2,SS13 3,SS14 0,SS14 1,SS14 2,SS14 3,SS14 5,SS14 9,SS15 1,SS15 4,SS15 5,SS15 6,SS16 0,SS16 4,SS16 5,SS16 6,SS17 0,SS17 7,SS17 8,SS17 9,SS2 0,SS2 1,SS2 4,SS2 5,SS2 6,SS3 0,SS3 8,SS3 9,SS4 1,SS4 2,SS4 3,SS5 1,SS5 4,SS5 5,SS5 6,SS6 6,SS6 7,SS6 8,SS6 9,SS7 0,SS7 1,SS7 2,SS7 3,SS7 4,SS7 7,SS7 9,SS7 5,SS8 0,SS8 1,SS8 7,SS8 8,SS8 9,SS9 0,SS9 1,SS9 2,SS9 3,SS9 4,SS99 1,SS99 2,SS99 3,SS99 0,SS9 5,SW1 3,SW1 1,SW10 0,SW10 9,SW11 1,SW11 2,SW11 3,SW11 4,SW11 6,SW11 5,SW13 0,SW13 7,SW13 8,SW13 9,SW14 7,SW14 9,SW14 8,SW15 2,SW15 3,SW15 4,SW15 5,SW15 6,SW16 1,SW16 5,SW16 6,SW17 7,SW17 8,SW17 9,SW18 2,SW19 1,SW19 2,SW19 5,SW1A 0,SW1A 1,SW1A 2,SW1E 5,SW1E 6,SW1H 0,SW1H 9,SW1P 1,SW1P 2,SW1P 3,SW1P 9,SW1P 4,SW1V 1,SW1V 2,SW1V 3,SW1V 4,SW1W 0,SW1W 1,SW1W 8,SW1W 9,SW1X 0,SW1X 7,SW1X 8,SW1X 9,SW1Y 2,SW1Y 3,SW1Y 4,SW1Y 5,SW1Y 7,SW1Y 6,SW20 0,SW3 1,SW3 2,SW3 3,SW3 4,SW3 5,SW3 6,SW4 0,SW4 9,SW5 0,SW5 1,SW5 9,SW6 0,SW6 1,SW6 2,SW6 3,SW6 4,SW6 5,SW6 6,SW6 7,SW7 1,SW7 2,SW7 3,SW7 4,SW7 7,SW7 5,SW8 1,SW8 2,SW8 3,SW8 4,SW8 5,TA20 1,TF1 1,TW1 1,TW1 2,TW1 3,TW1 4,TW10 0,TW10 5,TW10 6,TW10 7,TW11 0,TW11 8,TW11 9,TW12 1,TW13 1,TW13 4,TW13 5,TW13 6,TW13 7,TW14 0,TW14 1,TW14 8,TW14 9,TW15 1,TW15 2,TW15 7,TW15 3,TW16 1,TW16 4,TW16 5,TW16 6,TW16 7,TW16 8,TW17 0,TW17 8,TW17 9,TW18 1,TW18 2,TW18 3,TW18 4,TW19 5,TW19 6,TW19 7,TW2 5,TW2 6,TW2 7,TW20 0,TW20 1,TW20 8,TW20 9,TW3 0,TW3 1,TW3 2,TW3 3,TW3 4,TW4 1,TW4 3,TW4 5,TW4 6,TW4 7,TW5 0,TW5 2,TW5 6,TW5 9,TW6 1,TW6 2,TW6 7,TW6 3,TW6 5,TW7 1,TW7 4,TW7 5,TW7 6,TW7 7,TW8 0,TW8 1,TW8 8,TW8 9,TW9 1,TW9 2,TW9 3,TW9 5,TW9 4,UB1 1,UB1 2,UB1 4,UB1 3,UB10 0,UB10 8,UB10 9,UB11 1,UB2 1,UB2 4,UB2 5,UB3 0,UB3 1,UB3 2,UB3 3,UB3 4,UB3 5,UB4 0,UB4 1,UB4 8,UB4 9,UB5 2,UB5 4,UB5 5,UB5 6,UB6 0,UB6 7,UB6 8,UB6 9,UB7 0,UB7 7,UB7 8,UB7 9,UB8 0,UB8 1,UB8 2,UB8 3,UB9 4,UB9 5,UB9 6,W1 9,W1 7,W1 0,W1 4,W1 6,W10 4,W10 5,W10 9,W10 6,W11 1,W11 2,W11 3,W11 4,W12 0,W12 2,W12 4,W12 6,W12 7,W12 8,W12 9,W13 0,W13 5,W13 8,W13 9,W14 0,W14 1,W14 6,W14 8,W14 9,W1A 1,W1A 2,W1A 3,W1A 9,W1A 4,W1B 1,W1B 2,W1B 3,W1B 4,W1B 5,W1C 1,W1C 9,W1C 2,W1D 1,W1D 2,W1D 3,W1D 4,W1D 5,W1D 6,W1D 7,W1F 0,W1F 7,W1F 8,W1F 9,W1G 0,W1G 1,W1G 6,W1G 7,W1G 8,W1G 9,W1H 0,W1H 1,W1H 2,W1H 3,W1H 4,W1H 5,W1H 6,W1H 7,W1H 8,W1H 9,W1J 0,W1J 5,W1J 6,W1J 7,W1J 8,W1J 9,W1K 1,W1K 2,W1K 3,W1K 4,W1K 5,W1K 6,W1K 7,W1M 0,W1M 1,W1M 2,W1M 3,W1M 4,W1M 5,W1M 6,W1M 7,W1M 8,W1M 9,W1N 0,W1N 1,W1N 2,W1N 3,W1N 4,W1N 5,W1N 6,W1N 7,W1N 8,W1N 9,W1P 0,W1P 1,W1P 2,W1P 3,W1P 4,W1P 5,W1P 6,W1P 7,W1P 8,W1P 9,W1R 0,W1R 1,W1R 2,W1R 3,W1R 4,W1R 5,W1R 6,W1R 7,W1R 8,W1R 9,W1S 1,W1S 2,W1S 3,W1S 4,W1T 1,W1T 2,W1T 3,W1T 4,W1T 5,W1T 7,W1T 6,W1U 1,W1U 2,W1U 3,W1U 4,W1U 5,W1U 6,W1U 7,W1U 8,W1V 0,W1V 1,W1V 2,W1V 3,W1V 4,W1V 5,W1V 6,W1V 7,W1V 8,W1V 9,W1W 5,W1W 6,W1W 7,W1W 8,W1X 0,W1X 1,W1X 2,W1X 3,W1X 4,W1X 5,W1X 6,W1X 7,W1X 8,W1X 9,W1Y 0,W1Y 1,W1Y 2,W1Y 3,W1Y 4,W1Y 5,W1Y 6,W1Y 7,W1Y 8,W1Y 9,W2 0,W2 1,W2 2,W2 3,W2 4,W2 5,W2 9,W2 6,W3 0,W3 1,W3 3,W3 4,W3 6,W3 7,W3 8,W3 9,W4 1,W4 2,W4 3,W4 4,W4 5,W5 1,W5 2,W5 3,W5 4,W5 9,W5 5,W6 0,W6 1,W6 7,W6 8,W6 9,W7 1,W7 2,W7 3,W8 0,W8 4,W8 5,W8 6,W8 7,W9 1,W9 2,W9 3,WA14 1,WC1A 1,WC1A 2,WC1B 0,WC1B 3,WC1B 4,WC1B 5,WC1E 6,WC1E 7,WC1H 0,WC1H 8,WC1H 9,WC1N 0,WC1N 1,WC1N 2,WC1N 3,WC1R 4,WC1R 5,WC1V 6,WC1V 7,WC1X 0,WC1X 8,WC1X 9,WC2A 1,WC2A 2,WC2A 3,WC2B 4,WC2B 5,WC2B 6,WC2E 0,WC2E 5,WC2E 7,WC2E 8,WC2E 9,WC2H 0,WC2H 7,WC2H 8,WC2H 9,WC2N 0,WC2N 4,WC2N 5,WC2N 6,WC2R 0,WC2R 1,WC2R 2,WC2R 4,WC2R 3,WD18 0,WD18 7,WD2 1,WD2 2,WD2 3,WD2 4,WD2 5,WD2 6,WD2 7,WD2 8,WD23 1,WD23 2,WD23 3,WD23 4,WD24 4,WD24 5,WD24 6,WD24 7,WD25 0,WD25 1,WD25 7,WD25 8,WD25 9,WD3 1,WD3 2,WD3 3,WD3 4,WD3 5,YO24 1,WF6 2,WR10 1,WR3 7,WS2 8,WD5 0,WD3 7,WD3 8,WD3 9,WD3 6</t>
  </si>
  <si>
    <t>BB1 0,BB1 1,BB1 2,BB1 3,BB1 4,BB1 5,BB1 6,BB1 7,BB1 8,BB1 9,BB10 1,BB10 2,BB10 3,BB10 4,BB11 1,BB11 2,BB11 3,BB11 4,BB11 5,BB12 0,BB12 1,BB12 6,BB12 7,BB12 8,BB12 9,BB18 1,BB18 5,BB18 6,BB2 0,BB2 1,BB2 2,BB2 3,BB2 4,BB2 5,BB2 6,BB2 9,BB2 7,BB3 0,BB3 1,BB3 2,BB3 3,BB4 1,BB4 4,BB4 5,BB4 6,BB4 7,BB4 8,BB4 9,BB5 0,BB5 1,BB5 2,BB5 3,BB5 4,BB5 5,BB5 6,BB6 1,BB6 6,BB6 7,BB6 9,BB6 8,BB7 1,BB7 2,BB7 3,BB7 4,BB7 9,BB8 0,BB8 1,BB8 5,BB8 6,BB8 7,BB8 8,BB8 9,BB9 0,BB9 1,BB9 5,BB9 6,BB9 7,BB9 8,BB9 9,BD24 0,BD4 6,BD8 0,BD23 6,BD10 8,BD22 7,BD23 3,BL0 0,BL0 1,BL0 9,BL1 0,BL1 1,BL1 2,BL1 3,BL1 4,BL1 5,BL1 6,BL1 7,BL1 9,BL1 8,BL2 1,BL2 2,BL2 3,BL2 4,BL2 5,BL2 6,BL3 1,BL3 2,BL3 3,BL3 4,BL3 5,BL3 6,BL4 0,BL4 1,BL4 7,BL4 8,BL4 9,BL5 1,BL5 2,BL5 8,BL5 3,BL6 1,BL6 4,BL6 5,BL6 6,BL6 7,BL7 0,BL7 8,BL7 9,BL8 1,BL8 2,BL8 3,BL8 4,BL9 0,BL9 1,BL9 5,BL9 6,BL9 7,BL9 8,BL9 9,BN23 6,BR3 1,BR3 3,CB2 1,CH1 1,CH1 2,CH1 3,CH1 4,CH1 5,CH1 6,CH2 1,CH2 2,CH2 3,CH2 4,CH3 1,CH3 5,CH3 6,CH3 7,CH3 8,CH3 9,CH4 0,CH4 1,CH4 6,CH4 7,CH4 8,CH4 9,CH41 0,CH41 1,CH41 2,CH41 3,CH41 4,CH41 5,CH41 6,CH41 7,CH41 8,CH41 9,CH42 0,CH42 1,CH42 2,CH42 3,CH42 4,CH42 5,CH42 6,CH42 7,CH42 8,CH42 9,CH43 0,CH43 1,CH43 2,CH43 3,CH43 4,CH43 5,CH43 6,CH43 7,CH43 8,CH43 9,CH44 0,CH44 1,CH44 2,CH44 3,CH44 4,CH44 5,CH44 6,CH44 7,CH44 8,CH44 9,CH45 0,CH45 1,CH45 2,CH45 3,CH45 4,CH45 5,CH45 6,CH45 7,CH45 8,CH45 9,CH46 0,CH46 1,CH46 2,CH46 3,CH46 4,CH46 5,CH46 6,CH46 7,CH46 8,CH46 9,CH47 0,CH47 1,CH47 2,CH47 3,CH47 4,CH47 5,CH47 6,CH47 7,CH47 8,CH47 9,CH48 0,CH48 1,CH48 2,CH48 3,CH48 4,CH48 5,CH48 6,CH48 7,CH48 8,CH48 9,CH49 0,CH49 1,CH49 2,CH49 3,CH49 4,CH49 5,CH49 6,CH49 7,CH49 8,CH49 9,CH5 3,CH60 0,CH60 1,CH60 2,CH60 3,CH60 4,CH60 5,CH60 6,CH60 7,CH60 8,CH60 9,CH61 0,CH61 1,CH61 2,CH61 3,CH61 4,CH61 5,CH61 6,CH61 7,CH61 8,CH61 9,CH62 0,CH62 1,CH62 2,CH62 3,CH62 4,CH62 5,CH62 6,CH62 7,CH62 8,CH62 9,CH63 0,CH63 1,CH63 2,CH63 3,CH63 4,CH63 5,CH63 6,CH63 7,CH63 8,CH63 9,CH64 0,CH64 1,CH64 2,CH64 3,CH64 4,CH64 6,CH64 7,CH64 8,CH64 9,CH65 0,CH65 1,CH65 2,CH65 3,CH65 4,CH65 5,CH65 6,CH65 7,CH65 8,CH65 9,CH66 1,CH66 2,CH66 3,CH66 4,CH66 5,CH66 6,CH66 7,CH66 9,CH66 8,CH99 9,CH88 3,CH99 3,CW1 1,CW1 2,CW1 3,CW1 4,CW1 5,CW1 6,CW10 0,CW10 1,CW10 9,CW11 0,CW11 1,CW11 2,CW11 3,CW11 4,CW11 5,CW11 9,CW2 1,CW2 5,CW2 6,CW2 7,CW2 8,CW4 7,CW4 8,CW5 1,CW5 5,CW5 6,CW5 8,CW5 7,CW6 6,CW6 9,CW6 1,CW6 0,CW7 1,CW7 2,CW7 3,CW7 7,CW7 4,CW8 1,CW8 2,CW8 3,CW8 4,CW9 5,CW9 6,CW9 7,CW9 9,CW9 8,DY5 1,DH9 8,FY0 1,FY1 1,FY1 2,FY1 3,FY1 4,FY1 5,FY1 6,FY14 4,FY2 0,FY2 1,FY2 9,FY3 0,FY3 1,FY3 3,FY3 4,FY3 7,FY3 8,FY3 9,FY4 1,FY4 2,FY4 3,FY4 4,FY4 6,FY4 5,FY5 1,FY5 2,FY5 3,FY5 4,FY5 5,FY6 0,FY6 1,FY6 7,FY6 8,FY6 9,FY7 1,FY7 6,FY7 7,FY7 8,FY8 0,FY8 1,FY8 2,FY8 3,FY8 4,FY8 5,G1 5,HG3 5,HU10 6,HU3 2,HU4 7,L1 0,L1 1,L1 2,L1 3,L1 4,L1 5,L1 6,L1 7,L1 8,L1 9,L10 0,L10 1,L10 2,L10 3,L10 4,L10 5,L10 6,L10 7,L10 8,L10 9,L11 0,L11 1,L11 2,L11 3,L11 4,L11 5,L11 6,L11 7,L11 8,L11 9,L12 0,L12 1,L12 2,L12 3,L12 4,L12 5,L12 6,L12 7,L12 8,L12 9,L13 0,L13 1,L13 2,L13 3,L13 4,L13 5,L13 6,L13 7,L13 8,L13 9,L14 0,L14 1,L14 2,L14 3,L14 4,L14 5,L14 6,L14 7,L14 8,L14 9,L15 0,L15 1,L15 2,L15 3,L15 4,L15 5,L15 6,L15 7,L15 8,L15 9,L16 0,L16 1,L16 2,L16 3,L16 4,L16 5,L16 6,L16 7,L16 8,L16 9,L17 0,L17 1,L17 2,L17 3,L17 4,L17 5,L17 6,L17 7,L17 8,L17 9,L18 0,L18 1,L18 2,L18 3,L18 4,L18 5,L18 6,L18 7,L18 8,L18 9,L19 0,L19 1,L19 2,L19 3,L19 4,L19 5,L19 6,L19 7,L19 8,L19 9,L2 0,L2 1,L2 2,L2 3,L2 4,L2 5,L2 6,L2 7,L2 8,L2 9,L20 0,L20 1,L20 2,L20 3,L20 4,L20 5,L20 6,L20 7,L20 8,L20 9,L21 0,L21 1,L21 2,L21 3,L21 4,L21 5,L21 6,L21 7,L21 8,L21 9,L22 0,L22 1,L22 2,L22 3,L22 4,L22 5,L22 6,L22 7,L22 8,L22 9,L23 0,L23 1,L23 2,L23 3,L23 4,L23 5,L23 6,L23 7,L23 8,L23 9,L24 0,L24 1,L24 2,L24 3,L24 4,L24 5,L24 6,L24 7,L24 8,L24 9,L25 0,L25 1,L25 2,L25 3,L25 4,L25 5,L25 6,L25 7,L25 8,L25 9,L26 0,L26 1,L26 2,L26 4,L26 5,L26 6,L26 7,L26 9,L27 0,L27 1,L27 2,L27 3,L27 4,L27 8,L27 5,L27 6,L27 7,L28 0,L28 1,L28 3,L28 4,L28 5,L28 8,L28 6,L28 7,L29 1,L29 6,L29 7,L29 9,L3 0,L3 1,L3 2,L3 3,L3 4,L3 5,L3 6,L3 7,L3 8,L3 9,L30 0,L30 1,L30 2,L30 3,L30 4,L30 5,L30 6,L30 7,L30 9,L30 8,L31 0,L31 1,L31 2,L31 3,L31 4,L31 5,L31 6,L31 7,L31 8,L31 9,L32 0,L32 1,L32 2,L32 3,L32 4,L32 5,L32 6,L32 7,L32 8,L32 9,L33 0,L33 1,L33 2,L33 3,L33 4,L33 5,L33 6,L33 7,L33 8,L33 9,L34 0,L34 1,L34 2,L34 3,L34 4,L34 5,L34 6,L34 7,L34 8,L34 9,L35 0,L35 1,L35 2,L35 3,L35 4,L35 5,L35 6,L35 7,L35 8,L35 9,L36 0,L36 1,L36 2,L36 3,L36 4,L36 5,L36 6,L36 7,L36 8,L36 9,L37 0,L37 1,L37 2,L37 3,L37 4,L37 6,L37 7,L37 8,L38 0,L38 3,L38 4,L38 5,L38 7,L38 8,L38 9,L39 0,L39 1,L39 2,L39 3,L39 4,L39 5,L39 6,L39 7,L39 9,L39 8,L4 0,L4 1,L4 2,L4 3,L4 4,L4 5,L4 6,L4 7,L4 8,L4 9,L40 0,L40 1,L40 2,L40 3,L40 4,L40 5,L40 6,L40 7,L40 8,L40 9,L5 0,L5 1,L5 2,L5 3,L5 4,L5 5,L5 6,L5 7,L5 8,L5 9,L6 0,L6 1,L6 2,L6 3,L6 4,L6 5,L6 6,L6 7,L6 8,L6 9,L68 1,L69 7,L69 9,L69 1,L69 2,L69 3,L7 0,L7 1,L7 2,L7 3,L7 4,L7 5,L7 6,L7 7,L7 8,L70 1,L74 4,L75 1,L7 9,L8 0,L8 1,L8 2,L8 3,L8 4,L8 5,L8 6,L8 7,L8 8,L8 9,L9 0,L9 1,L9 2,L9 3,L9 4,L9 5,L9 6,L9 7,L9 8,L9 9,LA1 1,LA1 2,LA1 3,LA1 4,LA1 5,LA10 5,LA11 1,LA11 6,LA11 7,LA12 0,LA12 1,LA12 7,LA12 8,LA12 9,LA13 0,LA13 1,LA13 3,LA13 9,LA14 1,LA14 2,LA14 3,LA14 4,LA14 5,LA15 8,LA16 7,LA17 7,LA18 4,LA18 5,LA19 5,LA2 0,LA2 1,LA2 6,LA2 7,LA2 8,LA2 9,LA20 6,LA21 8,LA22 0,LA22 1,LA22 9,LA23 1,LA23 2,LA23 3,LA3 1,LA3 2,LA3 6,LA3 3,LA31 0,LA4 1,LA4 4,LA4 5,LA4 6,LA5 0,LA5 1,LA5 8,LA5 9,LA6 1,LA6 2,LA6 6,LA6 3,LA7 1,LA7 7,LA8 0,LA8 1,LA8 8,LA8 9,LA9 1,LA9 4,LA9 5,LA9 6,LE2 1,LL22 9,LL55 2,LS29 9,LS7 2,LA9 8,LA9 7,M1 1,M1 2,M1 3,M1 4,M1 5,M1 6,M1 7,M10 7,M10 8,M10 9,M10 0,M11 1,M11 2,M11 3,M11 8,M11 4,M12 4,M12 5,M12 6,M13 0,M13 1,M13 9,M14 1,M14 4,M14 5,M14 6,M14 7,M15 1,M15 4,M15 5,M15 6,M16 0,M16 1,M16 7,M16 8,M16 9,M17 8,M17 1,M18 1,M18 6,M18 7,M18 8,M19 1,M19 2,M19 3,M2 1,M2 2,M2 3,M2 4,M2 5,M2 6,M2 7,M20 0,M20 1,M20 2,M20 3,M20 4,M20 5,M20 6,M20 7,M20 8,M20 9,M21 0,M21 1,M21 2,M21 7,M21 8,M21 9,M22 0,M22 1,M22 2,M22 4,M22 5,M22 6,M22 7,M22 8,M22 9,M23 0,M23 1,M23 2,M23 8,M23 9,M24 1,M24 2,M24 3,M24 4,M24 5,M24 9,M24 6,M25 0,M25 1,M25 2,M25 3,M25 5,M25 6,M25 7,M25 8,M25 9,M26 0,M26 1,M26 2,M26 3,M26 4,M26 9,M27 0,M27 1,M27 2,M27 3,M27 4,M27 5,M27 6,M27 8,M27 9,M28 0,M28 1,M28 2,M28 3,M28 4,M28 5,M28 9,M28 6,M28 7,M29 0,M29 1,M29 4,M29 7,M29 8,M29 9,M3 0,M3 1,M3 2,M3 3,M3 4,M3 5,M3 6,M3 8,M3 7,M30 0,M30 1,M30 6,M30 7,M30 8,M30 9,M31 5,M31 7,M31 0,M31 1,M31 2,M31 3,M31 4,M32 0,M32 1,M32 8,M32 9,M33 1,M33 2,M33 3,M33 4,M33 5,M33 6,M33 7,M34 1,M34 2,M34 3,M34 4,M34 5,M34 6,M34 9,M34 7,M35 0,M35 1,M35 7,M35 9,M38 0,M38 1,M38 6,M38 9,M4 1,M4 2,M4 3,M4 4,M4 5,M4 6,M4 7,M40 0,M40 1,M40 2,M40 3,M40 4,M40 5,M40 6,M40 7,M40 8,M40 9,M41 0,M41 1,M41 3,M41 5,M41 6,M41 7,M41 8,M41 9,M43 6,M43 7,M44 1,M44 5,M44 6,M45 1,M45 6,M45 7,M45 8,M46 0,M46 9,M5 1,M5 2,M5 3,M5 4,M5 6,M5 5,M50 1,M50 2,M50 3,M6 2,M6 4,M6 5,M6 6,M6 7,M6 8,M60 0,M60 1,M60 2,M60 3,M60 9,M60 4,M60 6,M60 7,M60 8,M7 0,M7 1,M7 2,M7 3,M7 4,M7 9,M7 8,M8 0,M8 1,M8 4,M8 5,M8 6,M8 7,M8 8,M8 9,M9 0,M9 1,M9 2,M9 3,M9 4,M9 5,M9 6,M9 7,MK40 1,ML11 7,ME13 9,ME19 4,ME1 1,M90 1,M90 4,M9 9,M9 8,NR8 6,OL1 1,OL1 2,OL1 3,OL1 4,OL10 1,OL10 2,OL10 3,OL10 7,OL10 4,OL11 1,OL11 2,OL11 3,OL11 4,OL11 7,OL11 5,OL12 0,OL12 1,OL12 2,OL12 4,OL12 6,OL12 7,OL12 8,OL12 9,OL13 0,OL13 8,OL13 9,OL15 0,OL15 1,OL15 8,OL15 9,OL16 0,OL16 1,OL16 2,OL16 3,OL16 4,OL16 5,OL2 1,OL2 2,OL2 5,OL2 6,OL2 7,OL2 8,OL3 1,OL3 4,OL3 5,OL3 6,OL3 7,OL4 1,OL4 2,OL4 3,OL4 4,OL4 5,OL5 0,OL5 1,OL5 2,OL5 4,OL5 8,OL5 9,OL6 0,OL6 1,OL6 5,OL6 6,OL6 7,OL6 8,OL6 9,OL7 0,OL7 1,OL7 9,OL8 1,OL8 2,OL8 3,OL8 4,OL9 0,OL9 1,OL9 2,OL9 6,OL9 7,OL9 8,OL9 9,PL6 7,PR1 0,PR1 1,PR1 2,PR1 3,PR1 4,PR1 5,PR1 6,PR1 7,PR1 8,PR1 9,PR2 1,PR2 2,PR2 3,PR2 4,PR2 5,PR2 6,PR2 7,PR2 8,PR2 9,PR25 1,PR25 2,PR25 3,PR25 4,PR25 5,PR26 6,PR26 7,PR26 8,PR26 9,PR3 0,PR3 1,PR3 2,PR3 3,PR3 5,PR3 6,PR4 0,PR4 1,PR4 2,PR4 3,PR4 4,PR4 5,PR4 6,PR5 0,PR5 1,PR5 2,PR5 3,PR5 4,PR5 5,PR5 6,PR5 7,PR5 8,PR6 0,PR6 1,PR6 3,PR6 4,PR6 7,PR6 8,PR6 9,PR7 1,PR7 2,PR7 3,PR7 4,PR7 5,PR7 7,PR7 6,PR8 0,PR8 1,PR8 2,PR8 3,PR8 4,PR8 5,PR8 9,PR8 8,PR8 6,PR9 0,PR9 1,PR9 7,PR9 8,PR9 9,RH15 8,S12 3,SE18 4,SK1 1,SK1 2,SK1 3,SK1 4,SK10 1,SK10 2,SK10 3,SK10 4,SK10 5,SK11 0,SK11 1,SK11 3,SK11 6,SK11 7,SK11 8,SK11 9,SK12 1,SK12 2,SK12 3,SK12 4,SK12 5,SK12 6,SK12 7,SK13 0,SK13 1,SK13 2,SK13 5,SK13 6,SK13 7,SK13 8,SK13 9,SK14 1,SK14 2,SK14 3,SK14 4,SK14 5,SK14 6,SK14 7,SK14 8,SK15 1,SK15 2,SK15 3,SK16 1,SK16 4,SK16 5,SK17 0,SK17 6,SK17 7,SK17 8,SK17 9,SK2 1,SK2 5,SK2 6,SK2 7,SK22 1,SK22 2,SK22 3,SK22 5,SK22 4,SK23 0,SK23 1,SK23 6,SK23 7,SK23 9,SK3 0,SK3 1,SK3 6,SK3 8,SK3 9,SK4 1,SK4 2,SK4 3,SK4 4,SK4 5,SK5 1,SK5 6,SK5 7,SK5 8,SK6 1,SK6 2,SK6 3,SK6 4,SK6 5,SK6 6,SK6 7,SK6 8,SK7 1,SK7 2,SK7 3,SK7 4,SK7 5,SK7 6,SK8 1,SK8 2,SK8 3,SK8 4,SK8 5,SK8 6,SK8 7,SK9 1,SK9 2,SK9 3,SK9 4,SK9 5,SK9 6,SK9 7,ST8 6,SY10 7,SY11 3,SY13 1,SY13 2,SY13 3,SY13 4,SY14 1,SY14 7,SY14 8,TN37 6,TN4 8,TN40 2,TN8 1,TN8 5,TN9 2,WA1 1,WA1 2,WA1 3,WA1 4,WA10 1,WA10 2,WA10 3,WA10 4,WA10 5,WA10 6,WA11 0,WA11 1,WA11 7,WA11 8,WA11 9,WA12 0,WA12 1,WA12 8,WA12 9,WA13 0,WA13 9,WA14 1,WA14 2,WA14 3,WA14 4,WA14 5,WA15 0,WA15 3,WA15 6,WA15 7,WA15 8,WA15 9,WA16 0,WA16 1,WA16 6,WA16 7,WA16 8,WA16 9,WA2 0,WA2 1,WA2 2,WA2 5,WA2 6,WA2 7,WA2 8,WA2 9,WA3 1,WA3 2,WA3 3,WA3 4,WA3 5,WA3 6,WA3 7,WA4 1,WA4 2,WA4 3,WA4 4,WA4 5,WA4 6,WA5 0,WA5 1,WA5 2,WA5 3,WA5 4,WA5 5,WA5 7,WA5 9,WA5 8,WA55 1,WA6 0,WA6 1,WA6 6,WA6 7,WA6 8,WA6 9,WA7 1,WA7 2,WA7 3,WA7 4,WA7 5,WA7 6,WA8 0,WA8 1,WA8 3,WA8 4,WA8 5,WA8 6,WA8 7,WA8 8,WA8 9,WA9 1,WA9 2,WA9 3,WA9 4,WA9 9,WA9 7,WA9 6,WA9 5,WN1 0,WN1 1,WN1 2,WN1 3,WN2 1,WN2 2,WN2 3,WN2 4,WN2 5,WN3 0,WN3 4,WN3 5,WN3 6,WN4 0,WN4 1,WN4 8,WN4 9,WN5 0,WN5 1,WN5 4,WN5 6,WN5 7,WN5 8,WN5 9,WN6 0,WN6 7,WN6 8,WN6 9,WN7 0,WN7 1,WN7 2,WN7 3,WN7 4,WN7 5,WN8 0,WN8 1,WN8 6,WN8 7,WN8 8,YO21 3,WV11 2,WN8 9</t>
  </si>
  <si>
    <t>AB01 4,AB01 2,AB02 0,AB02 1,AB03 2,AB1 0,AB1 1,AB1 2,AB1 3,AB1 4,AB1 5,AB1 6,AB1 7,AB1 8,AB1 9,AB10 1,AB10 6,AB10 7,AB11 2,AB11 5,AB11 6,AB11 7,AB11 8,AB11 9,AB12 1,AB12 3,AB12 4,AB12 7,AB12 5,AB13 0,AB14 0,AB15 1,AB15 4,AB15 5,AB15 6,AB15 7,AB15 8,AB15 9,AB16 5,AB16 6,AB16 7,AB2 0,AB2 1,AB2 2,AB2 3,AB2 4,AB2 5,AB2 6,AB2 7,AB2 8,AB2 9,AB21 0,AB21 1,AB21 4,AB21 5,AB21 7,AB21 9,AB22 8,AB23 1,AB23 6,AB23 8,AB24 1,AB24 2,AB24 3,AB24 4,AB24 5,AB25 1,AB25 2,AB25 4,AB25 3,AB28 8,AB3 2,AB30 1,AB31 1,AB31 3,AB31 4,AB31 6,AB31 5,AB32 6,AB37 9,AB38 1,AB38 7,AB38 9,AB39 2,AB39 3,AB4 2,AB41 0,AB41 6,AB41 7,AB41 8,AB41 9,AB42 0,AB42 1,AB42 2,AB42 3,AB42 4,AB42 5,AB42 6,AB42 8,AB42 7,AB43 1,AB43 4,AB43 5,AB43 6,AB43 7,AB43 8,AB43 9,AB44 1,AB45 1,AB45 3,AB45 2,AB51 0,AB51 1,AB51 3,AB51 4,AB51 5,AB51 6,AB51 8,AB51 9,AB52 6,AB53 1,AB53 4,AB53 5,AB53 6,AB53 8,AB53 7,AB54 4,AB54 5,AB54 6,AB54 8,AB55 3,AB55 4,AB55 6,AB55 5,AB56 1,AB56 2,AB56 4,AB56 5,AB9 1,AB9 2,AB9 8,BA1 9,BN1 6,BS22 6,CM23 4,CA11 7,CM23 2,DD1 0,DD1 1,DD1 2,DD1 3,DD1 4,DD1 9,DD1 5,DD10 0,DD10 1,DD10 8,DD10 9,DD11 1,DD11 2,DD11 3,DD11 4,DD11 5,DD2 1,DD2 2,DD2 3,DD2 4,DD2 7,DD2 5,DD3 0,DD3 1,DD3 6,DD3 7,DD3 8,DD3 9,DD4 0,DD4 1,DD4 6,DD4 7,DD4 8,DD4 9,DD5 1,DD5 2,DD5 3,DD5 4,DD6 8,DD6 9,DD7 6,DD7 7,DD8 1,DD8 2,DD8 3,DD8 4,DD8 5,DD9 1,DD9 3,DD9 6,DD9 7,DG1 1,DG1 2,DG1 3,DG1 6,DG1 4,DG10 9,DG11 1,DG11 3,DG11 2,DG12 1,DG12 5,DG12 6,DG13 0,DG16 5,DG2 0,DG2 7,DG2 8,DG2 9,DG4 6,DG5 3,DG5 4,DG6 4,DG7 1,DG7 2,DG7 4,DG7 3,DG8 1,DG8 6,DG8 7,DG8 8,DG8 9,DG9 0,DG9 7,DG9 9,DG9 8,EH1 1,EH1 2,EH1 3,EH10 4,EH10 5,EH10 6,EH10 7,EH11 1,EH11 2,EH11 3,EH11 4,EH12 0,EH12 1,EH12 4,EH12 5,EH12 6,EH12 7,EH12 8,EH12 9,EH13 0,EH13 1,EH13 8,EH13 9,EH14 0,EH14 1,EH14 2,EH14 3,EH14 4,EH14 5,EH14 6,EH14 7,EH15 1,EH15 2,EH15 3,EH16 1,EH16 4,EH16 5,EH16 9,EH16 6,EH17 7,EH17 8,EH18 1,EH19 1,EH19 2,EH19 7,EH19 3,EH2 1,EH2 2,EH2 3,EH2 8,EH2 4,EH20 9,EH21 6,EH21 7,EH21 8,EH22 1,EH22 2,EH22 3,EH22 4,EH22 5,EH23 4,EH24 1,EH24 9,EH25 9,EH26 0,EH26 1,EH26 8,EH26 9,EH27 8,EH28 8,EH29 9,EH3 1,EH3 4,EH3 5,EH3 6,EH3 7,EH3 8,EH3 9,EH30 9,EH31 2,EH32 0,EH32 1,EH32 9,EH33 0,EH33 1,EH33 2,EH34 5,EH35 5,EH39 4,EH39 5,EH4 1,EH4 2,EH4 3,EH4 4,EH4 5,EH4 6,EH4 7,EH4 8,EH40 3,EH41 1,EH41 3,EH41 4,EH42 1,EH43 6,EH44 5,EH44 6,EH45 1,EH45 7,EH45 8,EH45 9,EH47 0,EH47 2,EH47 7,EH47 8,EH47 9,EH48 1,EH48 2,EH48 3,EH48 5,EH48 6,EH48 4,EH49 6,EH49 7,EH5 1,EH5 2,EH5 3,EH5 4,EH51 0,EH51 1,EH51 9,EH52 1,EH52 5,EH52 6,EH53 1,EH53 7,EH53 0,EH54 1,EH54 5,EH54 6,EH54 7,EH54 8,EH54 9,EH55 8,EH6 1,EH6 3,EH6 4,EH6 5,EH6 6,EH6 7,EH6 8,EH64 8,EH7 1,EH7 2,EH7 4,EH7 5,EH7 6,EH8 1,EH8 2,EH8 5,EH8 6,EH8 7,EH8 8,EH8 9,EH9 1,EH9 2,EN11 8,EN9 3,EH9 3,FK1 1,FK1 2,FK1 3,FK1 4,FK1 5,FK10 1,FK10 2,FK10 3,FK10 4,FK11 3,FK11 7,FK12 5,FK13 6,FK14 7,FK15 0,FK15 1,FK15 4,FK15 9,FK16 6,FK17 8,FK2 0,FK2 1,FK2 4,FK2 5,FK2 7,FK2 8,FK2 9,FK3 0,FK3 8,FK3 9,FK4 1,FK4 2,FK5 1,FK5 3,FK5 4,FK6 5,FK6 8,FK6 6,FK7 0,FK7 1,FK7 7,FK7 8,FK7 9,FK8 1,FK8 2,FK8 3,FK8 4,FK9 1,FK9 4,FY8 3,FK9 7,FK9 5,G1 1,G1 2,G1 3,G1 4,G1 5,G11 5,G11 6,G11 7,G12 0,G12 2,G12 8,G12 9,G13 1,G13 2,G13 3,G13 9,G13 4,G14 0,G14 9,G15 1,G15 6,G15 7,G15 8,G2 1,G2 2,G2 3,G2 4,G2 5,G2 6,G2 7,G2 8,G20 0,G20 1,G20 5,G20 6,G20 7,G20 8,G20 9,G21 1,G21 2,G21 3,G21 4,G22 2,G22 3,G22 5,G22 6,G22 7,G23 1,G23 5,G3 3,G3 4,G3 6,G3 7,G3 8,G31 1,G31 2,G31 3,G31 4,G31 8,G31 5,G32 0,G32 1,G32 6,G32 7,G32 8,G32 9,G33 1,G33 2,G33 3,G33 4,G33 5,G33 6,G33 7,G33 9,G34 0,G34 1,G34 5,G34 9,G4 0,G4 1,G4 9,G40 1,G40 2,G40 3,G40 4,G41 1,G41 2,G41 3,G41 4,G41 6,G41 5,G42 0,G42 7,G42 8,G42 9,G43 1,G43 2,G44 1,G44 3,G44 4,G44 5,G45 0,G45 1,G45 4,G45 9,G46 0,G46 1,G46 6,G46 7,G46 8,G5 0,G5 1,G5 6,G5 8,G5 9,G51 1,G51 2,G51 3,G51 7,G51 4,G52 1,G52 2,G52 3,G52 4,G53 3,G53 5,G53 6,G59 1,G58 1,G53 8,G53 7,G60 5,G61 1,G61 2,G61 3,G61 4,G61 9,G62 6,G62 7,G62 8,G62 9,G63 0,G63 9,G64 1,G64 2,G64 3,G64 5,G64 4,G65 0,G65 1,G65 7,G65 8,G65 9,G66 1,G66 2,G66 3,G66 4,G66 5,G66 7,G66 8,G67 1,G67 2,G67 3,G67 4,G68 0,G68 1,G68 2,G68 6,G68 9,G69 0,G69 1,G69 6,G69 7,G69 8,G69 9,G70 5,G71 1,G71 5,G71 6,G71 7,G71 9,G71 8,G72 0,G72 1,G72 4,G72 7,G72 8,G72 9,G73 1,G73 2,G73 3,G73 4,G73 9,G73 5,G74 0,G74 1,G74 2,G74 3,G74 4,G74 5,G75 0,G75 8,G75 9,G76 0,G76 1,G76 7,G76 8,G76 9,G77 1,G77 5,G77 6,G78 1,G78 2,G78 3,G79 1,G78 4,G81 1,G81 2,G81 3,G81 4,G81 5,G81 6,G82 1,G82 2,G82 3,G82 4,G82 9,G82 5,G83 0,G83 1,G83 7,G83 8,G83 9,G84 0,G84 1,G84 2,G84 7,G84 8,GL1 4,GL4 3,G88 1,G84 9,IG11 8,IV02 3,IV1 1,IV1 6,IV1 2,IV10 1,IV11 8,IV12 4,IV12 5,IV15 9,IV16 9,IV17 1,IV17 0,IV18 0,IV2 0,IV2 1,IV2 3,IV2 4,IV2 5,IV2 6,IV2 7,IV3 1,IV3 5,IV3 6,IV3 8,IV30 0,IV30 1,IV30 2,IV30 3,IV30 4,IV30 5,IV30 6,IV30 8,IV31 6,IV32 7,IV36 0,IV36 1,IV36 3,IV36 2,IV5 7,IV6 7,IV7 8,KA1 1,KA1 2,KA1 3,KA1 4,KA1 5,KA10 6,KA10 7,KA11 1,KA11 2,KA11 3,KA11 4,KA11 5,KA12 0,KA12 7,KA12 8,KA12 9,KA13 1,KA13 4,KA13 6,KA13 7,KA14 1,KA14 3,KA15 1,KA15 7,KA15 2,KA16 9,KA17 0,KA18 1,KA18 2,KA18 3,KA18 4,KA19 7,KA19 8,KA2 0,KA2 1,KA2 9,KA20 1,KA20 3,KA20 4,KA21 5,KA21 6,KA22 7,KA22 8,KA23 9,KA24 1,KA24 4,KA24 5,KA25 1,KA25 6,KA25 7,KA26 0,KA26 1,KA26 9,KA29 0,KA3 1,KA3 2,KA3 3,KA3 4,KA3 5,KA3 6,KA3 7,KA30 1,KA30 8,KA30 9,KA4 4,KA4 8,KA5 1,KA5 5,KA5 6,KA6 1,KA6 5,KA6 6,KA6 7,KA7 1,KA7 2,KA7 3,KA7 4,KA8 0,KA8 1,KA8 8,KA8 9,KA9 1,KA9 2,KW1 1,KW1 4,KW1 5,KW14 7,KW14 8,KY1 1,KY1 2,KY1 3,KY1 5,KY1 4,KY10 1,KY10 2,KY10 3,KY11 1,KY11 2,KY11 3,KY11 4,KY11 5,KY11 6,KY11 7,KY11 8,KY11 9,KY12 0,KY12 1,KY12 4,KY12 6,KY12 7,KY12 8,KY12 9,KY13 0,KY13 7,KY13 8,KY13 9,KY14 1,KY14 6,KY14 7,KY15 1,KY15 4,KY15 5,KY15 6,KY15 7,KY16 0,KY16 1,KY16 4,KY16 8,KY16 9,KY2 1,KY2 3,KY2 5,KY2 6,KY20 6,KY3 0,KY3 9,KY4 0,KY4 1,KY4 8,KY4 9,KY5 0,KY5 1,KY5 8,KY5 9,KY6 0,KY6 1,KY6 2,KY6 3,KY7 2,KY7 4,KY7 5,KY7 7,KY7 6,KY8 1,KY8 2,KY8 3,KY8 4,KY8 5,KY8 6,KY99 4,KY9 1,LE67 9,LL52 0,M19 2,M24 1,ML1 1,ML1 2,ML1 3,ML1 4,ML1 6,ML1 7,ML1 5,ML10 6,ML11 0,ML11 1,ML11 7,ML11 8,ML11 9,ML12 1,ML12 6,ML2 0,ML2 1,ML2 7,ML2 8,ML2 9,ML3 0,ML3 1,ML3 6,ML3 7,ML3 8,ML3 9,ML4 1,ML4 2,ML4 3,ML5 1,ML5 2,ML5 3,ML5 4,ML5 5,ML6 0,ML6 1,ML6 6,ML6 7,ML6 8,ML6 9,ML7 4,ML7 5,ML8 1,ML8 4,ML8 5,ML9 1,ML9 2,ML9 9,ML9 3,NE3 3,NE35 9,PA1 0,PA1 1,PA1 2,PA1 3,PA1 4,PA1 8,PA10 2,PA11 1,PA11 3,PA12 4,PA13 1,PA13 4,PA14 5,PA14 6,PA15 0,PA15 1,PA15 2,PA15 3,PA15 4,PA16 0,PA16 1,PA16 7,PA16 8,PA16 9,PA17 5,PA18 6,PA19 1,PA2 0,PA2 3,PA2 6,PA2 7,PA2 8,PA2 9,PA20 0,PA20 1,PA20 9,PA23 1,PA23 7,PA23 8,PA28 6,PA3 1,PA3 2,PA3 3,PA3 4,PA34 4,PA34 5,PA4 0,PA4 1,PA4 8,PA4 9,PA5 0,PA5 8,PA5 9,PA6 7,PA7 5,PA8 1,PA8 3,PA8 6,PA8 7,PA9 9,PA9 1,PH1 1,PH1 2,PH1 3,PH1 4,PH1 6,PH1 5,PH10 3,PH10 6,PH10 7,PH11 1,PH11 8,PH12 8,PH13 1,PH13 9,PH14 2,PH14 9,PH15 1,PH15 2,PH16 1,PH16 5,PH2 0,PH2 1,PH2 3,PH2 6,PH2 7,PH2 8,PH2 9,PH3 1,PH6 2,PH7 3,PH7 4,PH8 0,PL4 9,PO22 6,PH9 0,RH18 5,SE26 5,SG12 8,SO30 2,SO31 2,SW2 5,SW8 1,TD1 0,TD1 1,TD1 2,TD1 5,TD1 3,TD10 6,TD11 3,TD11 7,TD12 4,TD14 6,TD14 5,TD2 6,TD4 6,TD5 5,TD5 7,TD5 8,TD6 0,TD6 9,TD7 1,TD7 4,TD7 5,TD8 6,TD9 0,TD9 1,TD9 7,TD9 8,WA4 6,TN37 6,TR26 3,TD9 9</t>
  </si>
  <si>
    <t>AL2 1,BB5 6,BD10 0,BH25 5,BN1 1,BN1 2,BN1 3,BN1 4,BN1 5,BN1 6,BN1 7,BN1 8,BN1 9,BN10 7,BN10 8,BN11 1,BN11 2,BN11 3,BN11 4,BN11 8,BN11 7,BN11 5,BN12 1,BN12 4,BN12 5,BN12 6,BN13 1,BN13 2,BN13 3,BN14 0,BN14 3,BN14 4,BN14 7,BN14 8,BN14 9,BN15 0,BN15 1,BN15 8,BN15 9,BN16 1,BN16 2,BN16 3,BN16 9,BN16 4,BN17 1,BN17 5,BN17 6,BN17 7,BN18 0,BN18 9,BN2 0,BN2 1,BN2 2,BN2 3,BN2 4,BN2 5,BN2 6,BN2 7,BN2 8,BN2 9,BN20 0,BN20 7,BN20 8,BN20 9,BN21 1,BN21 2,BN21 3,BN21 4,BN22 0,BN22 1,BN22 3,BN22 7,BN22 8,BN22 9,BN23 1,BN23 5,BN23 6,BN23 7,BN23 8,BN24 5,BN24 6,BN25 1,BN25 2,BN25 3,BN25 4,BN26 1,BN26 5,BN26 6,BN27 1,BN27 2,BN27 3,BN27 4,BN3 1,BN3 2,BN3 3,BN3 4,BN3 5,BN3 6,BN3 7,BN3 8,BN31 1,BN4 2,BN4 4,BN41 1,BN41 2,BN42 4,BN43 1,BN43 5,BN43 6,BN44 3,BN45 7,BN5 5,BN5 9,BN6 7,BN6 8,BN6 9,BN7 1,BN7 2,BN7 7,BN7 3,BN8 1,BN8 3,BN8 4,BN8 5,BN8 6,BN9 0,BN99 6,BN9 9,BR1 1,BR1 2,BR1 3,BR1 4,BR1 6,BR1 5,BR2 0,BR2 1,BR2 2,BR2 6,BR2 7,BR2 8,BR2 9,BR3 1,BR3 2,BR3 3,BR3 4,BR3 5,BR3 6,BR4 0,BR4 9,BR5 1,BR5 2,BR5 3,BR5 8,BR5 4,BR6 0,BR6 6,BR6 7,BR6 8,BR6 9,BR7 1,BR7 5,BR7 6,BR8 1,BR8 7,BS8 2,BR8 8,CB7 5,CM1 3,CM77 7,CO5 0,CR0 0,CR0 1,CR0 2,CR0 3,CR0 4,CR0 5,CR0 6,CR0 7,CR0 8,CR0 9,CR2 0,CR2 1,CR2 2,CR2 3,CR2 5,CR2 6,CR2 7,CR2 8,CR2 9,CR3 0,CR3 1,CR3 3,CR3 5,CR3 6,CR3 9,CR3 7,CR4 1,CR4 2,CR4 3,CR4 7,CR4 4,CR5 1,CR5 2,CR5 8,CR5 3,CR6 1,CR6 9,CR7 1,CR7 4,CR7 6,CR7 7,CR7 8,CR8 1,CR8 2,CR8 3,CR8 4,CR8 5,CR9 0,CR9 1,CR9 2,CR9 3,CR9 4,CR9 5,CR9 6,CR9 7,CR9 8,CT1 1,CT1 2,CT1 3,CT10 1,CT10 2,CT10 3,CT11 0,CT11 7,CT11 8,CT11 9,CT12 4,CT12 5,CT12 6,CT13 0,CT13 1,CT13 3,CT13 9,CT14 0,CT14 1,CT14 5,CT14 6,CT14 7,CT14 8,CT14 9,CT15 4,CT15 5,CT15 6,CT15 7,CT16 1,CT16 2,CT16 3,CT17 0,CT17 9,CT18 1,CT18 7,CT18 8,CT19 4,CT19 5,CT19 7,CT19 6,CT2 0,CT2 2,CT2 7,CT2 8,CT2 9,CT20 1,CT20 2,CT20 3,CT21 4,CT21 5,CT21 6,CT3 1,CT3 2,CT3 3,CT3 4,CT4 1,CT4 5,CT4 6,CT4 7,CT4 8,CT5 1,CT5 2,CT5 3,CT5 4,CT6 1,CT6 5,CT6 6,CT6 7,CT6 8,CT7 0,CT7 8,CT7 9,CT8 8,CT9 1,CT9 2,CT9 3,CT9 4,CV37 7,CW8 1,CT9 5,DA1 1,DA1 2,DA1 3,DA1 4,DA1 5,DA10 0,DA11 0,DA11 1,DA11 7,DA11 8,DA11 9,DA12 0,DA12 1,DA12 2,DA12 3,DA12 4,DA12 5,DA13 0,DA13 1,DA13 6,DA13 9,DA14 4,DA14 5,DA14 6,DA15 1,DA15 7,DA15 8,DA15 9,DA16 1,DA16 2,DA16 3,DA17 1,DA17 5,DA17 6,DA18 4,DA2 1,DA2 5,DA2 6,DA2 7,DA2 8,DA3 7,DA3 8,DA4 0,DA4 9,DA5 1,DA5 2,DA5 5,DA5 3,DA6 1,DA6 6,DA6 7,DA6 8,DA7 4,DA7 5,DA7 6,DA8 1,DA8 2,DA9 1,DA8 3,DE11 0,DE73 8,DH1 3,DY4 0,DA9 9,E14 6,E15 3,E16 3,E17 4,E17 6,E17 7,E18 2,E17 8,E17 9,E11 3,E11 4,E14 0,E10 7,E11 1,E1 3,E10 5,E3 3,E3 5,E4 6,E5 8,E7 0,EC2M 3,E8 1,E8 3,E9 6,FK13 6,FY6 7,G31 1,G31 2,G33 1,G42 7,G5 0,G52 1,G52 2,G63 9,GL1 4,GU1 1,GU1 2,GU1 3,GU1 5,GU1 4,GU10 5,GU11 1,GU13 1,GU15 2,GU16 6,GU18 5,GU19 5,GU2 4,GU2 5,GU2 6,GU2 7,GU2 8,GU2 9,GU20 6,GU21 0,GU21 1,GU21 2,GU21 3,GU21 4,GU21 5,GU21 6,GU21 7,GU21 9,GU21 8,GU22 0,GU22 7,GU22 8,GU22 9,GU23 6,GU23 7,GU24 0,GU24 8,GU24 9,GU25 4,GU26 6,GU27 2,GU27 3,GU28 0,GU28 9,GU3 1,GU3 2,GU3 3,GU4 7,GU4 8,GU46 7,GU46 6,GU47 8,GU5 0,GU5 1,GU5 9,GU51 2,GU51 4,GU52 6,GU6 1,GU6 7,GU6 9,GU6 8,GU7 1,GU7 2,GU7 3,GU8 1,GU8 4,GU8 6,GU8 5,HR8 2,HU17 5,HA4 0,KA6 7,KT1 1,KT1 2,KT1 3,KT1 4,KT10 0,KT10 1,KT10 2,KT10 8,KT10 9,KT11 1,KT11 2,KT11 3,KT12 1,KT12 2,KT12 3,KT12 4,KT12 5,KT13 0,KT13 1,KT13 8,KT13 9,KT14 1,KT14 6,KT14 7,KT15 3,KT16 0,KT17 0,KT17 1,KT17 2,KT17 3,KT17 9,KT17 4,KT18 1,KT18 5,KT18 6,KT18 7,KT19 0,KT19 8,KT19 9,KT2 1,KT2 5,KT2 6,KT2 7,KT20 1,KT20 5,KT20 6,KT20 7,KT21 1,KT21 2,KT22 0,KT22 1,KT22 5,KT22 7,KT22 8,KT22 9,KT23 3,KT23 4,KT24 5,KT24 6,KT26 6,KT3 2,KT3 3,KT3 4,KT3 5,KT3 6,KT4 7,KT4 8,KT5 1,KT5 5,KT5 8,KT5 9,KT6 1,KT6 4,KT6 5,KT6 6,KT6 7,KT7 0,KT8 0,KT8 1,KT8 2,KT8 9,KT9 1,KT9 2,LS6 3,L15 7,L6 5,LL57 2,M35 9,ME09 9,ME1 1,ME1 2,ME1 3,ME10 1,ME10 2,ME10 3,ME10 4,ME11 5,ME12 1,ME12 2,ME12 3,ME12 4,ME13 0,ME13 1,ME13 4,ME13 7,ME13 8,ME13 9,ME14 1,ME14 2,ME14 3,ME14 4,ME14 5,ME15 0,ME15 1,ME15 6,ME15 7,ME15 8,ME15 9,ME16 0,ME16 1,ME16 8,ME16 9,ME17 1,ME17 2,ME17 3,ME17 6,ME17 9,ME17 4,ME18 5,ME18 6,ME19 4,ME19 5,ME19 8,ME19 6,ME2 1,ME2 2,ME2 3,ME2 4,ME20 1,ME20 6,ME20 7,ME3 0,ME3 1,ME3 7,ME3 8,ME3 9,ME4 1,ME4 3,ME4 4,ME4 5,ME4 7,ME4 6,ME5 0,ME5 1,ME5 7,ME5 8,ME5 9,ME6 1,ME6 5,ME7 1,ME7 2,ME7 3,ME7 4,ME7 8,ME7 5,ME8 0,ME8 1,ME8 6,ME8 7,ME8 8,ME8 9,ME9 0,ME9 1,ME9 7,ME9 8,ME9 9,MK18 2,MK9 1,N9 8,N9 9,NE12 9,NG31 7,NG5 6,NN1 4,NR17 2,NW10 1,NW10 4,NW10 5,NW10 9,NW2 2,NW2 4,NW3 7,NW4 3,NW5 4,NW6 5,NW6 7,NW7 1,N16 9,N13 4,OL5 0,OX1 3,PE13 5,PE15 0,PO20 2,PO20 3,PO31 8,PO5 2,PO22 0,RG14 1,RH1 1,RH1 2,RH1 3,RH1 4,RH1 5,RH1 6,RH10 1,RH10 2,RH10 3,RH10 4,RH10 5,RH10 6,RH10 7,RH10 8,RH10 9,RH11 0,RH11 1,RH11 6,RH11 7,RH11 8,RH11 9,RH12 0,RH12 1,RH12 2,RH12 3,RH12 4,RH12 5,RH13 0,RH13 1,RH13 5,RH13 6,RH13 7,RH13 8,RH13 9,RH14 0,RH14 9,RH15 0,RH15 1,RH15 8,RH15 9,RH16 1,RH16 2,RH16 3,RH16 4,RH17 1,RH17 5,RH17 6,RH17 7,RH18 5,RH19 1,RH19 2,RH19 3,RH19 4,RH2 0,RH2 7,RH2 8,RH2 9,RH20 1,RH20 2,RH20 3,RH20 4,RH3 1,RH3 7,RH4 1,RH4 2,RH4 3,RH5 4,RH5 5,RH5 6,RH6 0,RH6 1,RH6 7,RH6 8,RH6 9,RH7 1,RH7 6,RH8 0,RH8 9,RH9 8,S3 9,SE1 0,SE1 1,SE1 2,SE1 3,SE1 4,SE1 5,SE1 6,SE1 7,SE1 8,SE1 9,SE10 0,SE10 1,SE10 7,SE10 8,SE10 9,SE11 4,SE11 5,SE12 0,SE12 1,SE12 8,SE12 9,SE13 1,SE13 5,SE13 6,SE13 7,SE14 1,SE14 5,SE14 7,SE14 6,SE15 1,SE15 2,SE15 3,SE15 4,SE15 5,SE15 6,SE16 1,SE16 2,SE16 3,SE16 4,SE16 5,SE16 6,SE16 7,SE17 1,SE17 2,SE17 3,SE18 1,SE18 2,SE18 3,SE18 4,SE18 5,SE18 6,SE18 8,SE18 7,SE19 1,SE19 2,SE19 3,SE2 0,SE2 1,SE2 9,SE20 1,SE20 7,SE20 8,SE21 1,SE21 7,SE21 8,SE22 0,SE22 3,SE22 8,SE22 9,SE23 1,SE23 2,SE23 5,SE23 3,SE24 0,SE24 1,SE24 4,SE24 9,SE25 0,SE25 4,SE25 5,SE25 8,SE25 6,SE26 4,SE26 5,SE26 6,SE27 0,SE27 1,SE27 9,SE28 0,SE28 1,SE28 4,SE28 5,SE28 8,SE3 0,SE3 7,SE3 8,SE3 9,SE4 1,SE4 8,SE4 2,SE5 0,SE5 1,SE5 5,SE5 6,SE5 7,SE5 8,SE5 9,SE6 1,SE6 2,SE6 3,SE6 7,SE6 4,SE7 7,SE7 8,SE8 1,SE8 3,SE8 4,SE8 5,SE9 1,SE9 2,SE9 3,SE9 4,SE9 5,SE9 6,SG18 8,SL1 4,SM1 1,SM1 2,SM1 3,SM1 5,SM1 4,SM2 2,SM2 5,SM2 6,SM2 7,SM3 3,SM3 8,SM3 9,SM4 1,SM4 4,SM4 5,SM4 6,SM5 0,SM5 1,SM5 2,SM5 3,SM5 7,SM5 4,SM6 0,SM6 7,SM6 8,SM6 9,SM7 1,SM7 2,SM7 3,SN14 8,SO30 4,SS5 4,SW10 0,SW10 9,SW11 1,SW11 2,SW11 3,SW11 4,SW11 5,SW11 6,SW12 0,SW12 1,SW12 2,SW12 4,SW12 8,SW12 9,SW14 7,SW15 1,SW15 2,SW15 3,SW15 4,SW15 5,SW15 6,SW16 1,SW16 2,SW16 3,SW16 4,SW16 5,SW16 6,SW17 0,SW17 6,SW17 7,SW17 8,SW17 9,SW18 1,SW18 2,SW18 3,SW18 4,SW18 5,SW19 1,SW19 2,SW19 3,SW19 4,SW19 5,SW19 6,SW19 7,SW19 8,SW1P 1,SW1P 3,SW1W 8,SW2 1,SW2 2,SW2 3,SW2 4,SW2 6,SW2 5,SW20 0,SW20 1,SW20 8,SW20 9,SW3 6,SW4 0,SW4 1,SW4 6,SW4 7,SW4 8,SW4 9,SW7 1,SW7 2,SW8 1,SW8 2,SW8 3,SW8 5,SW8 4,SW9 0,SW9 1,SW9 6,SW9 7,SW9 8,SW99 0,SW9 9,TN1 1,TN1 2,TN10 1,TN10 3,TN10 4,TN11 0,TN11 1,TN11 8,TN11 9,TN12 0,TN12 1,TN12 2,TN12 5,TN12 6,TN12 7,TN12 8,TN12 9,TN13 1,TN13 2,TN13 3,TN14 1,TN14 2,TN14 5,TN14 6,TN14 7,TN15 0,TN15 1,TN15 3,TN15 6,TN15 7,TN15 8,TN15 9,TN16 1,TN16 2,TN16 3,TN17 1,TN17 2,TN17 3,TN17 4,TN18 1,TN18 4,TN18 5,TN19 7,TN2 1,TN2 2,TN2 3,TN2 4,TN2 5,TN20 6,TN21 0,TN21 1,TN21 8,TN21 9,TN22 1,TN22 2,TN22 3,TN22 4,TN22 8,TN22 5,TN23 1,TN23 2,TN23 3,TN23 4,TN23 5,TN23 6,TN23 7,TN24 0,TN24 1,TN24 8,TN24 9,TN25 1,TN25 4,TN25 5,TN25 6,TN25 7,TN26 1,TN26 2,TN26 9,TN26 3,TN27 0,TN27 1,TN27 2,TN27 8,TN27 9,TN28 1,TN28 8,TN29 0,TN29 1,TN29 9,TN3 0,TN3 1,TN3 8,TN3 9,TN30 0,TN30 1,TN30 6,TN30 7,TN31 1,TN31 3,TN31 6,TN31 7,TN32 5,TN33 0,TN33 1,TN33 9,TN34 1,TN34 2,TN34 6,TN34 3,TN35 1,TN35 4,TN35 5,TN36 1,TN36 4,TN37 0,TN37 6,TN37 7,TN38 0,TN38 1,TN38 3,TN38 5,TN38 8,TN38 9,TN39 1,TN39 3,TN39 4,TN39 5,TN4 0,TN4 1,TN4 8,TN4 9,TN40 1,TN40 2,TN5 1,TN5 6,TN5 7,TN6 1,TN6 2,TN6 3,TN7 4,TN8 1,TN8 3,TN8 5,TN8 6,TN8 7,TN9 1,TN9 9,TN9 2,TW1 3,TW10 5,TW11 0,TW11 8,TW11 9,TW12 0,TW12 1,TW12 2,TW12 3,TW17 0,TW17 8,TW17 9,TW18 4,TW2 5,UB5 4,UB4 8,YO25 4,W9 3,WR1 2,WR12 7,W2 3,W4 5,W5 4</t>
  </si>
  <si>
    <t>AB45 1,BH1 1,BH1 2,BH1 3,BH1 9,BH1 4,BH10 4,BH10 5,BH10 6,BH10 7,BH11 8,BH11 9,BH12 0,BH12 1,BH12 2,BH12 3,BH12 4,BH12 5,BH12 6,BH12 7,BH13 3,BH13 6,BH13 7,BH14 0,BH14 4,BH14 8,BH14 9,BH15 1,BH15 2,BH15 3,BH15 5,BH15 4,BH16 5,BH16 6,BH17 0,BH17 7,BH17 8,BH17 9,BH18 0,BH18 4,BH18 8,BH18 9,BH19 1,BH19 2,BH19 3,BH2 1,BH2 5,BH2 6,BH20 4,BH20 5,BH20 6,BH20 9,BH20 7,BH21 0,BH21 1,BH21 2,BH21 3,BH21 4,BH21 5,BH21 6,BH21 7,BH22 0,BH22 8,BH22 9,BH23 1,BH23 2,BH23 3,BH23 4,BH23 5,BH23 6,BH23 7,BH23 8,BH24 1,BH24 2,BH24 3,BH24 9,BH24 4,BH25 1,BH25 2,BH25 5,BH25 6,BH25 7,BH3 7,BH31 6,BH31 7,BH4 1,BH4 8,BH4 9,BH5 1,BH5 2,BH6 3,BH6 4,BH6 5,BH7 6,BH7 7,BH8 0,BH8 1,BH8 8,BH8 9,BH9 1,BH9 2,BH9 3,BN17 5,BN18 0,BR5 4,BN23 6,BN6 9,CR4 2,CV8 2,CF23 8,CM3 4,CO3 4,DA1 4,DA16 2,DE4 5,DN6 8,DT1 1,DT1 2,DT1 3,DT10 1,DT10 2,DT11 0,DT11 1,DT11 7,DT11 8,DT11 9,DT2 0,DT2 7,DT2 8,DT2 9,DT3 3,DT3 4,DT3 5,DT3 6,DT4 0,DT4 1,DT4 7,DT4 8,DT4 9,DT5 1,DT5 2,DT6 3,DT6 4,DT6 5,DT6 6,DT7 3,DT8 3,DT9 0,DT9 3,DT9 4,DT9 5,DT9 6,EN5 2,EX12 2,E17 7,EN11 0,G14 9,GL4 3,GU10 1,GU10 2,GU10 3,GU10 4,GU10 5,GU10 6,GU10 9,GU11 1,GU11 2,GU11 4,GU11 3,GU12 1,GU12 4,GU12 5,GU12 9,GU12 6,GU13 0,GU13 1,GU13 3,GU13 8,GU13 9,GU14 0,GU14 1,GU14 3,GU14 6,GU14 7,GU14 8,GU14 9,GU15 1,GU15 2,GU15 3,GU15 4,GU16 1,GU16 3,GU16 5,GU16 6,GU16 7,GU16 8,GU16 9,GU17 0,GU17 4,GU17 7,GU17 8,GU17 9,GU2 4,GU21 2,GU21 5,GU24 0,GU26 6,GU27 1,GU27 2,GU27 6,GU27 3,GU28 0,GU28 9,GU29 0,GU29 9,GU3 1,GU3 2,GU3 3,GU30 9,GU30 7,GU31 4,GU31 5,GU32 2,GU32 3,GU33 6,GU33 7,GU34 1,GU34 2,GU34 3,GU34 4,GU34 9,GU34 5,GU35 0,GU35 1,GU35 8,GU35 9,GU46 6,GU46 7,GU47 0,GU47 4,GU47 8,GU47 9,GU51 1,GU51 2,GU51 3,GU51 4,GU51 5,GU52 0,GU52 6,GU52 7,GU52 8,GU8 4,GU8 5,GU8 6,GU9 0,GU9 1,GU9 3,GU9 7,GU9 8,GU9 9,HP1 3,HP11 1,HP12 4,HP14 3,HP14 4,HP15 6,HP17 0,HP17 8,HP17 9,HP18 0,HP18 9,HP19 0,HP19 3,HP19 7,HP19 8,HP19 9,HP2 7,HP20 1,HP20 2,HP21 1,HP21 7,HP21 8,HP21 9,HP22 4,HP22 5,HP22 6,HP23 4,HP23 5,HP23 6,HP27 0,HU10 6,HP3 8,HP27 9,IP4 2,KT17 2,KT6 4,KT15 1,LS27 9,LU7 0,LU7 1,LU7 2,LU7 3,LU7 4,LU7 7,LU7 8,LU7 9,ME7 5,ME15 0,MK00 1,MK1 1,MK10 0,MK10 1,MK10 7,MK10 9,MK11 1,MK11 2,MK11 3,MK12 1,MK12 5,MK12 6,MK13 0,MK13 1,MK13 7,MK13 8,MK13 9,MK14 1,MK14 5,MK14 6,MK14 7,MK15 0,MK15 8,MK15 9,MK16 0,MK17 0,MK17 1,MK17 8,MK17 9,MK18 1,MK18 2,MK18 3,MK18 5,MK18 7,MK18 4,MK19 6,MK19 7,MK2 2,MK2 3,MK3 4,MK3 5,MK3 6,MK3 7,MK4 1,MK4 2,MK4 3,MK4 4,MK40 3,MK5 1,MK5 6,MK5 7,MK5 8,MK6 1,MK6 2,MK6 3,MK6 4,MK6 5,MK7 1,MK7 6,MK7 7,MK7 8,MK8 0,MK8 1,MK8 8,MK8 9,MK9 1,MK9 2,MK9 4,MK9 9,MK9 3,N18 1,N19 4,N22 6,NN11 3,NN11 6,NN13 5,NN13 6,NN13 7,OX1 0,OX1 1,OX1 2,OX1 3,OX1 4,OX1 5,OX1 6,OX1 9,OX10 0,OX10 6,OX10 7,OX10 8,OX10 9,OX11 0,OX11 1,OX11 7,OX11 8,OX11 9,OX12 0,OX12 1,OX12 7,OX12 8,OX12 9,OX13 1,OX13 4,OX13 5,OX13 9,OX13 6,OX14 0,OX14 1,OX14 2,OX14 3,OX14 4,OX14 9,OX14 5,OX15 0,OX15 6,OX15 8,OX15 5,OX15 4,OX16 0,OX16 1,OX16 2,OX16 3,OX16 4,OX16 5,OX16 6,OX16 7,OX16 8,OX16 9,OX17 1,OX17 2,OX17 3,OX18 2,OX2 0,OX2 1,OX2 3,OX2 5,OX2 6,OX2 7,OX2 8,OX2 9,OX20 1,OX25 1,OX25 2,OX25 4,OX25 5,OX25 6,OX26 2,OX26 3,OX26 4,OX26 5,OX26 6,OX27 0,OX27 8,OX28 1,OX28 2,OX28 3,OX28 4,OX28 5,OX28 6,OX29 0,OX29 4,OX29 5,OX29 6,OX29 7,OX29 8,OX29 9,OX3 0,OX3 1,OX3 7,OX3 8,OX3 9,OX33 1,OX39 4,OX4 1,OX4 2,OX4 3,OX4 4,OX4 5,OX4 7,OX4 6,OX44 7,OX44 9,OX49 5,OX5 1,OX5 2,OX5 3,OX6 0,OX6 1,OX6 3,OX6 7,OX6 8,OX6 9,OX7 1,OX7 3,OX7 5,OX7 6,OX7 7,OX8 1,OX8 5,OX8 6,OX8 7,OX8 9,OX8 8,OX9 1,OX9 2,OX9 3,OX9 4,OX9 7,OX9 9,OX9 6,OX9 5,PL30 3,PL4 8,PO1 1,PO1 2,PO1 3,PO1 4,PO1 5,PO10 1,PO10 7,PO10 8,PO11 0,PO11 9,PO12 1,PO12 2,PO12 3,PO12 4,PO13 0,PO13 8,PO13 9,PO14 0,PO14 1,PO14 2,PO14 3,PO14 4,PO15 1,PO15 5,PO15 6,PO15 7,PO16 0,PO16 7,PO16 8,PO16 9,PO17 5,PO17 6,PO18 0,PO18 1,PO18 9,PO18 8,PO19 1,PO19 2,PO19 3,PO19 4,PO19 5,PO19 6,PO19 7,PO19 9,PO19 8,PO2 0,PO2 3,PO2 5,PO2 7,PO2 8,PO2 9,PO20 0,PO20 1,PO20 2,PO20 3,PO20 6,PO20 7,PO20 8,PO20 9,PO21 1,PO21 2,PO21 3,PO21 4,PO21 9,PO21 5,PO22 0,PO22 1,PO22 6,PO22 7,PO22 8,PO22 9,PO3 5,PO3 6,PO30 1,PO30 2,PO30 3,PO30 4,PO30 5,PO31 7,PO31 8,PO32 6,PO33 1,PO33 2,PO33 3,PO33 4,PO34 5,PO35 5,PO36 0,PO36 1,PO36 8,PO36 9,PO37 6,PO37 7,PO38 1,PO38 2,PO38 3,PO39 0,PO4 0,PO4 4,PO4 8,PO4 9,PO40 0,PO40 9,PO41 0,PO5 1,PO5 2,PO5 3,PO5 4,PO6 1,PO6 2,PO6 3,PO6 4,PO7 1,PO7 5,PO7 6,PO7 7,PO7 8,PO8 0,PO8 8,PO8 9,PO9 1,PO9 2,PO9 3,PO9 4,PO9 5,PO9 6,RG1 0,RG1 1,RG1 2,RG1 3,RG1 4,RG1 5,RG1 6,RG1 7,RG1 9,RG1 8,RG10 0,RG10 8,RG10 9,RG11 1,RG11 2,RG11 3,RG11 4,RG11 5,RG11 6,RG11 9,RG11 7,RG13 1,RG13 2,RG13 7,RG13 3,RG13 4,RG14 1,RG14 2,RG14 3,RG14 5,RG14 6,RG14 9,RG14 7,RG15 8,RG16 9,RG17 8,RG17 7,RG17 0,RG18 0,RG18 1,RG18 3,RG18 4,RG18 9,RG19 3,RG19 4,RG19 7,RG19 8,RG2 0,RG2 6,RG2 7,RG2 8,RG2 9,RG20 0,RG20 1,RG20 4,RG20 5,RG20 6,RG20 8,RG20 9,RG21 1,RG21 2,RG21 3,RG21 4,RG21 5,RG21 6,RG21 7,RG21 8,RG22 1,RG22 4,RG22 5,RG22 6,RG23 6,RG23 7,RG23 8,RG24 0,RG24 1,RG24 7,RG24 8,RG24 9,RG25 1,RG25 2,RG25 3,RG26 1,RG26 3,RG26 4,RG26 5,RG26 6,RG27 0,RG27 8,RG27 9,RG28 7,RG29 7,RG29 1,RG3 1,RG3 2,RG3 3,RG3 4,RG3 5,RG3 9,RG3 7,RG3 6,RG30 1,RG30 2,RG30 3,RG30 4,RG30 5,RG30 7,RG30 6,RG31 1,RG31 4,RG31 5,RG31 6,RG31 7,RG4 0,RG4 1,RG4 2,RG4 5,RG4 6,RG4 7,RG4 8,RG4 9,RG40 1,RG40 2,RG40 3,RG40 4,RG40 5,RG41 1,RG41 2,RG41 3,RG41 4,RG41 5,RG42 4,RG45 1,RG45 6,RG45 7,RG46 4,RG5 0,RG5 1,RG5 3,RG5 4,RG6 1,RG6 2,RG6 3,RG6 4,RG6 5,RG6 7,RG7 1,RG7 2,RG7 3,RG7 4,RG7 8,RG7 5,RG8 0,RG8 7,RG8 8,RG8 9,RG9 1,RG9 2,RG9 3,RG9 4,RG9 5,RH20 2,RG9 9,RG9 6,S36 4,S8 0,SA8 4,SE18 2,SM6 7,SN8 1,SO1 0,SO1 1,SO1 9,SO1 8,SO1 7,SO1 5,SO1 2,SO1 4,SO14 0,SO14 1,SO14 2,SO14 3,SO14 5,SO14 6,SO14 8,SO14 7,SO15 0,SO15 1,SO15 2,SO15 3,SO15 4,SO15 5,SO15 7,SO15 8,SO15 9,SO16 0,SO16 1,SO16 2,SO16 3,SO16 4,SO16 5,SO16 6,SO16 7,SO16 8,SO16 9,SO17 0,SO17 1,SO17 2,SO17 9,SO17 3,SO18 1,SO18 2,SO18 3,SO18 4,SO18 5,SO18 6,SO19 0,SO19 1,SO19 2,SO19 4,SO19 5,SO19 6,SO19 7,SO19 8,SO19 9,SO2 0,SO2 1,SO2 3,SO2 9,SO2 8,SO2 4,SO2 5,SO2 7,SO20 6,SO20 8,SO21 1,SO21 2,SO21 3,SO22 4,SO22 5,SO22 7,SO22 6,SO23 0,SO23 1,SO23 7,SO23 8,SO23 9,SO24 0,SO24 9,SO3 4,SO3 5,SO3 6,SO3 7,SO3 9,SO3 3,SO3 2,SO3 1,SO30 0,SO30 1,SO30 2,SO30 3,SO30 4,SO31 1,SO31 4,SO31 5,SO31 6,SO31 7,SO31 8,SO31 9,SO32 1,SO32 2,SO32 3,SO32 6,SO39 5,SO4 3,SO4 4,SO4 5,SO4 9,SO4 2,SO40 1,SO40 2,SO40 3,SO40 4,SO40 7,SO40 8,SO40 9,SO41 0,SO41 1,SO41 3,SO41 5,SO41 6,SO41 8,SO41 9,SO42 7,SO43 1,SO43 7,SO45 1,SO45 2,SO45 3,SO45 4,SO45 5,SO45 6,SO5 2,SO5 3,SO5 4,SO5 5,SO5 7,SO5 9,SO50 1,SO50 3,SO50 4,SO50 5,SO50 6,SO50 7,SO50 8,SO50 9,SO51 0,SO51 1,SO51 5,SO51 6,SO51 7,SO51 8,SO51 9,SO52 9,SO53 1,SO53 2,SO53 3,SO53 4,SO9 1,SO9 4,SO9 7,SO53 5,SP1 1,SP1 2,SP1 7,SP1 3,SP10 0,SP10 1,SP10 2,SP10 3,SP10 4,SP10 5,SP11 0,SP11 6,SP11 7,SP11 8,SP11 9,SP15 7,SP2 0,SP2 1,SP2 7,SP2 8,SP2 9,SP3 4,SP3 5,SP4 0,SP4 1,SP4 4,SP4 6,SP4 7,SP4 8,SP4 9,SP5 1,SP5 2,SP5 5,SP5 4,SP5 3,SP6 1,SP6 2,SP6 3,SP7 0,SP7 8,SP7 9,SP8 5,SP8 4,TN29 9,TN3 0,UB11 1,WA9 4,SY23 3,SP9 7</t>
  </si>
  <si>
    <t>B26 1,B50 4,B67 7,B93 9,BA1 1,BA1 2,BA1 3,BA1 4,BA1 5,BA1 6,BA1 7,BA1 8,BA1 9,BA10 1,BA10 0,BA11 1,BA11 2,BA11 3,BA11 4,BA11 5,BA11 6,BA12 0,BA12 1,BA12 6,BA12 7,BA12 8,BA12 9,BA13 1,BA13 3,BA13 4,BA14 0,BA14 1,BA14 6,BA14 7,BA14 8,BA14 9,BA15 1,BA15 2,BA16 0,BA16 1,BA16 9,BA2 0,BA2 1,BA2 2,BA2 3,BA2 4,BA2 5,BA2 6,BA2 7,BA2 8,BA2 9,BA20 1,BA20 3,BA20 2,BA21 1,BA21 3,BA21 4,BA21 5,BA22 1,BA22 5,BA22 7,BA22 8,BA22 9,BA3 1,BA3 2,BA3 3,BA3 4,BA3 5,BA3 7,BA3 6,BA4 4,BA4 5,BA4 6,BA4 8,BA5 1,BA5 2,BA5 3,BA6 1,BA6 8,BA6 9,BA61 9,BA7 7,BA9 8,BA9 9,BH2 6,BH20 6,BN23 7,BN41 2,BS1 1,BS1 2,BS1 3,BS1 4,BS1 5,BS1 6,BS10 5,BS10 6,BS10 7,BS11 0,BS11 1,BS11 7,BS11 8,BS11 9,BS12 1,BS12 2,BS12 3,BS12 4,BS12 5,BS12 6,BS12 7,BS12 9,BS12 8,BS13 0,BS13 1,BS13 4,BS13 7,BS13 8,BS13 9,BS14 0,BS14 1,BS14 8,BS14 9,BS15 1,BS15 2,BS15 3,BS15 4,BS15 5,BS15 6,BS15 7,BS15 8,BS15 9,BS16 1,BS16 2,BS16 3,BS16 4,BS16 5,BS16 6,BS16 7,BS16 9,BS17 1,BS17 2,BS17 3,BS17 4,BS17 5,BS17 6,BS17 9,BS18 1,BS18 2,BS18 3,BS18 4,BS18 5,BS18 6,BS18 7,BS18 8,BS18 9,BS19 1,BS19 2,BS19 3,BS19 4,BS19 5,BS2 0,BS2 1,BS2 8,BS2 9,BS20 0,BS20 1,BS20 6,BS20 7,BS20 8,BS20 9,BS21 1,BS21 5,BS21 6,BS21 7,BS22 0,BS22 1,BS22 6,BS22 7,BS22 8,BS22 9,BS23 1,BS23 2,BS23 3,BS23 8,BS23 4,BS24 0,BS24 1,BS24 6,BS24 7,BS24 8,BS24 9,BS25 1,BS25 5,BS26 2,BS27 1,BS27 3,BS28 4,BS29 6,BS3 1,BS3 2,BS3 3,BS3 4,BS3 5,BS30 1,BS30 5,BS30 6,BS30 7,BS30 8,BS30 9,BS31 1,BS31 2,BS31 3,BS32 0,BS32 1,BS32 4,BS32 8,BS32 9,BS34 1,BS34 5,BS34 6,BS34 7,BS34 9,BS34 8,BS35 1,BS35 2,BS35 3,BS35 4,BS35 7,BS35 6,BS35 5,BS36 1,BS36 2,BS36 5,BS36 8,BS37 1,BS37 4,BS37 5,BS37 6,BS37 7,BS37 8,BS39 5,BS39 6,BS39 7,BS4 0,BS4 1,BS4 2,BS4 3,BS4 4,BS4 5,BS40 5,BS40 6,BS40 7,BS40 9,BS40 8,BS41 8,BS41 9,BS48 1,BS48 2,BS48 3,BS48 4,BS49 1,BS49 4,BS49 5,BS5 0,BS5 6,BS5 7,BS5 8,BS5 9,BS6 5,BS6 6,BS6 7,BS7 0,BS7 1,BS7 7,BS7 8,BS7 9,BS8 1,BS8 2,BS8 3,BS8 8,BS8 4,BS9 1,BS9 2,BS9 3,BS9 4,BS98 1,BS99 1,BS99 7,CR0 7,DN1 2,DT9 4,DT9 5,EH47 8,EH6 4,EX03 0,EX07 9,EX1 1,EX1 2,EX1 3,EX10 0,EX10 8,EX10 9,EX11 1,EX12 1,EX12 2,EX12 3,EX12 4,EX13 1,EX13 5,EX13 6,EX13 8,EX13 7,EX14 0,EX14 1,EX14 2,EX14 3,EX14 4,EX14 8,EX14 9,EX15 1,EX15 2,EX15 3,EX16 1,EX16 4,EX16 5,EX16 6,EX16 7,EX16 9,EX16 8,EX17 1,EX17 2,EX17 3,EX17 4,EX17 5,EX17 6,EX18 7,EX2 1,EX2 4,EX2 5,EX2 6,EX2 7,EX2 8,EX2 9,EX20 1,EX20 3,EX20 2,EX22 6,EX23 0,EX23 1,EX23 8,EX23 9,EX24 6,EX3 1,EX3 0,EX31 1,EX31 2,EX31 3,EX31 4,EX31 9,EX32 0,EX32 1,EX32 7,EX32 8,EX32 9,EX33 1,EX33 2,EX34 0,EX34 7,EX34 8,EX34 9,EX35 2,EX36 3,EX36 4,EX37 9,EX38 7,EX38 8,EX39 1,EX39 2,EX39 3,EX39 5,EX39 4,EX4 1,EX4 2,EX4 3,EX4 4,EX4 5,EX4 6,EX4 7,EX4 8,EX4 9,EX5 1,EX5 2,EX5 3,EX5 4,EX5 5,EX6 6,EX6 7,EX6 8,EX7 0,EX7 1,EX7 9,EX8 1,EX8 2,EX8 3,EX8 4,EX8 5,EX9 6,EX9 7,FK10 1,FY4 3,G12 9,G32 9,G41 3,G5 0,G52 4,G73 4,GL1 1,GL1 2,GL1 3,GL1 4,GL1 5,GL10 1,GL10 2,GL10 3,GL11 1,GL11 4,GL11 5,GL11 6,GL12 1,GL12 7,GL12 8,GL13 9,GL14 1,GL14 2,GL14 8,GL14 3,GL15 1,GL15 4,GL15 5,GL15 6,GL16 1,GL16 7,GL16 8,GL17 0,GL17 8,GL17 9,GL18 1,GL19 4,GL2 0,GL2 1,GL2 2,GL2 3,GL2 4,GL2 5,GL2 6,GL2 7,GL2 8,GL2 9,GL20 1,GL20 5,GL20 6,GL20 7,GL20 8,GL21 1,GL3 1,GL3 2,GL3 3,GL3 4,GL4 0,GL4 1,GL4 3,GL4 4,GL4 5,GL4 6,GL4 7,GL4 9,GL4 8,GL5 0,GL5 1,GL5 2,GL5 3,GL5 4,GL5 5,GL50 1,GL50 2,GL50 3,GL50 4,GL51 0,GL51 1,GL51 3,GL51 4,GL51 5,GL51 6,GL51 7,GL51 8,GL51 9,GL52 1,GL52 2,GL52 3,GL52 4,GL52 5,GL52 6,GL52 7,GL52 8,GL52 9,GL53 0,GL53 1,GL53 7,GL53 8,GL53 9,GL54 1,GL54 2,GL54 4,GL54 5,GL55 0,GL55 6,GL56 0,GL56 9,GL6 0,GL6 1,GL6 6,GL6 7,GL6 8,GL6 9,GL7 1,GL7 2,GL7 3,GL7 4,GL7 5,GL7 6,GL8 1,GL7 8,GL7 7,GU14 9,GL8 8,HA9 6,HP19 0,HR1 1,HR1 2,HR9 1,HR9 5,HR9 6,HR9 7,IP11 9,KT6 7,L9 6,LA3 2,LD8 2,LE67 4,ME10 1,MK41 8,ML3 7,N18 1,N18 2,N9 0,N9 7,N9 9,NP23 5,NR34 7,NG18 5,NN12 7,NP16 5,OL4 5,OX18 1,OX18 2,OX7 6,OX18 3,PA14 5,PE11 1,PE9 4,PH1 2,PL1 1,PL1 2,PL1 3,PL1 4,PL1 5,PL1 7,PL11 1,PL11 3,PL11 2,PL12 4,PL12 9,PL12 5,PL12 6,PL13 1,PL13 2,PL14 1,PL14 3,PL14 4,PL14 5,PL14 6,PL15 1,PL15 7,PL15 8,PL15 9,PL17 0,PL17 1,PL17 7,PL17 8,PL18 9,PL19 0,PL19 8,PL19 9,PL2 1,PL2 2,PL2 3,PL20 6,PL20 7,PL21 0,PL21 1,PL21 9,PL22 0,PL22 1,PL23 1,PL24 2,PL25 1,PL25 3,PL25 4,PL25 5,PL26 6,PL26 7,PL26 8,PL27 1,PL27 6,PL27 7,PL28 8,PL3 1,PL3 4,PL3 5,PL3 6,PL30 3,PL30 4,PL30 5,PL31 1,PL31 2,PL35 5,PL4 0,PL4 1,PL4 4,PL4 6,PL4 7,PL4 8,PL4 9,PL5 1,PL5 2,PL5 3,PL5 4,PL6 1,PL6 5,PL6 6,PL6 7,PL6 8,PL7 1,PL7 2,PL7 3,PL7 4,PL7 7,PL7 5,PL8 1,PL8 2,PL9 0,PL9 1,PL9 7,PL9 8,PL9 9,RG17 1,RG17 7,RG16 7,RG17 0,RH13 8,RG2 8,RG19 3,RG17 8,S2 4,SA12 7,SN1 1,SN1 2,SN1 3,SN1 4,SN1 5,SN10 1,SN10 2,SN10 3,SN10 4,SN10 5,SN11 0,SN11 1,SN11 8,SN11 9,SN12 1,SN12 6,SN12 7,SN12 8,SN13 0,SN13 1,SN13 6,SN13 8,SN13 9,SN14 0,SN14 1,SN14 6,SN14 7,SN14 8,SN14 9,SN15 1,SN15 2,SN15 3,SN15 4,SN15 5,SN16 0,SN16 9,SN2 1,SN2 2,SN2 3,SN2 4,SN2 5,SN2 6,SN2 7,SN2 8,SN25 1,SN25 2,SN25 3,SN25 4,SN25 5,SN25 6,SN26 8,SN26 7,SN3 1,SN3 2,SN3 3,SN3 4,SN3 5,SN3 6,SN4 0,SN4 1,SN4 7,SN4 8,SN4 9,SN5 0,SN5 1,SN5 3,SN5 4,SN5 5,SN5 6,SN5 7,SN5 8,SN5 9,SN6 6,SN6 7,SN6 8,SN7 1,SN7 7,SN7 8,SN8 1,SN8 2,SN8 3,SN8 4,SP2 9,ST3 7,SN9 5,SN9 2,TA1 1,TA1 2,TA1 3,TA1 4,TA1 7,TA1 5,TA10 0,TA10 1,TA10 9,TA11 6,TA11 7,TA12 1,TA12 8,TA12 6,TA13 6,TA13 5,TA14 6,TA15 6,TA16 5,TA17 8,TA18 6,TA18 7,TA18 8,TA19 0,TA19 9,TA2 1,TA2 6,TA2 7,TA2 8,TA20 1,TA20 3,TA20 4,TA20 2,TA21 0,TA21 1,TA21 8,TA21 9,TA23 0,TA24 1,TA24 5,TA24 6,TA24 7,TA24 8,TA3 5,TA3 6,TA3 7,TA4 1,TA4 2,TA4 3,TA4 6,TA4 8,TA4 4,TA5 1,TA5 2,TA6 0,TA6 1,TA6 3,TA6 4,TA6 5,TA6 6,TA6 7,TA7 0,TA7 8,TA7 9,TA8 1,TA8 2,TA9 1,TA9 3,TA9 4,TD6 0,TN15 8,TQ1 1,TQ1 2,TQ1 3,TQ1 4,TQ10 8,TQ10 9,TQ11 0,TQ12 1,TQ12 2,TQ12 3,TQ12 4,TQ12 5,TQ12 9,TQ12 6,TQ13 0,TQ13 3,TQ13 5,TQ13 7,TQ13 8,TQ13 9,TQ14 0,TQ14 6,TQ14 8,TQ14 9,TQ2 1,TQ2 5,TQ2 6,TQ2 7,TQ2 8,TQ21 4,TQ3 1,TQ3 2,TQ3 3,TQ4 5,TQ4 6,TQ4 8,TQ4 7,TQ5 0,TQ5 8,TQ5 9,TQ6 0,TQ6 9,TQ7 1,TQ7 2,TQ7 3,TQ7 4,TQ8 8,TQ9 5,TQ9 6,TQ9 7,TR1 1,TR1 2,TR1 3,TR10 8,TR10 9,TR11 1,TR11 2,TR11 3,TR11 5,TR11 4,TR12 6,TR12 7,TR13 0,TR13 1,TR13 8,TR14 0,TR14 1,TR14 7,TR14 9,TR14 8,TR15 1,TR15 2,TR15 3,TR16 4,TR16 6,TR16 5,TR18 2,TR18 3,TR18 4,TR18 8,TR18 5,TR2 4,TR20 9,TR20 8,TR26 1,TR26 2,TR26 3,TR27 1,TR27 4,TR27 5,TR27 6,TR3 1,TR3 6,TR3 7,TR4 8,TR4 9,TR6 2,TR7 1,TR7 2,TR7 3,TR8 4,TR8 5,TR9 1,TR9 6,WD19 4,WR1 1,WR10 1,WR10 2,WR10 3,WR11 1,WR11 2,WR11 3,WR11 4,WR11 5,WR11 6,WR11 7,WR11 8,WR12 7,WR2 4,WR2 5,WR3 8,WR4 0,WR4 9,WR5 1,WR5 3</t>
  </si>
  <si>
    <t>B1 1,B1 2,B1 3,B10 0,B10 1,B10 3,B10 9,B11 1,B11 2,B11 3,B11 6,B11 4,B12 0,B12 1,B12 8,B12 9,B13 0,B13 1,B13 7,B13 8,B13 9,B14 1,B14 4,B14 5,B14 6,B14 7,B15 1,B15 2,B15 3,B16 0,B16 5,B16 8,B16 9,B17 0,B17 1,B17 8,B17 9,B18 4,B18 5,B18 6,B18 7,B19 1,B19 2,B19 3,B2 1,B2 2,B2 4,B2 5,B20 1,B20 2,B20 3,B21 0,B21 1,B21 8,B21 9,B23 5,B23 6,B23 7,B24 0,B24 8,B24 9,B25 8,B26 1,B26 2,B26 5,B26 3,B27 1,B27 6,B27 7,B28 0,B28 8,B28 9,B29 1,B29 4,B29 5,B29 6,B29 7,B3 1,B3 2,B3 3,B30 1,B30 2,B30 3,B31 1,B31 2,B31 3,B31 4,B31 6,B31 5,B32 0,B32 1,B32 2,B32 3,B32 4,B33 0,B33 8,B33 9,B34 6,B34 7,B35 1,B35 6,B35 7,B36 0,B36 1,B36 8,B36 9,B37 1,B37 5,B37 6,B37 7,B38 0,B38 1,B38 8,B38 9,B4 1,B4 6,B4 7,B40 1,B42 1,B42 2,B43 5,B43 6,B43 7,B44 0,B44 1,B44 8,B44 9,B45 0,B45 1,B45 8,B45 9,B46 1,B46 2,B46 8,B46 3,B47 5,B47 6,B48 7,B49 1,B49 5,B49 6,B5 1,B5 4,B5 5,B5 6,B50 4,B5 7,B6 1,B6 4,B6 5,B6 6,B6 7,B60 1,B60 2,B60 3,B60 4,B61 0,B61 1,B61 4,B61 7,B61 8,B61 9,B62 0,B62 1,B62 8,B62 9,B63 1,B63 2,B63 3,B63 4,B64 1,B64 5,B64 6,B64 7,B65 0,B65 1,B65 5,B65 8,B65 9,B66 1,B66 2,B66 3,B66 4,B67 5,B67 6,B67 7,B68 0,B68 1,B68 4,B68 8,B68 9,B69 1,B69 2,B69 3,B69 8,B69 4,B7 1,B7 4,B7 5,B70 0,B70 1,B70 6,B70 7,B70 8,B70 9,B71 1,B71 2,B71 3,B71 4,B72 1,B73 1,B73 5,B73 6,B74 1,B74 2,B74 3,B74 5,B74 4,B75 1,B75 5,B75 6,B75 7,B76 0,B76 1,B76 2,B76 3,B76 8,B76 9,B77 1,B77 2,B77 3,B77 4,B77 5,B78 1,B78 2,B78 3,B79 0,B79 1,B79 7,B79 8,B79 9,B8 1,B8 2,B8 3,B80 7,B9 1,B9 4,B9 5,B90 1,B90 2,B90 3,B90 8,B90 4,B91 1,B91 2,B91 7,B91 3,B92 0,B92 3,B92 7,B92 8,B92 9,B93 0,B93 8,B93 9,B94 1,B94 5,B94 6,B95 1,B95 5,B95 6,B96 6,B97 1,B97 4,B97 5,B97 6,B97 9,B97 8,B98 0,B98 1,B98 7,B98 8,BB11 5,BS31 1,BN16 2,BN21 2,BS24 9,B98 9,CB4 3,CV1 1,CV1 2,CV1 3,CV1 4,CV1 5,CV10 0,CV10 1,CV10 6,CV10 7,CV10 8,CV10 9,CV11 1,CV11 4,CV11 5,CV11 6,CV12 0,CV12 2,CV12 8,CV12 9,CV13 0,CV13 6,CV2 1,CV2 2,CV2 3,CV2 4,CV2 5,CV21 1,CV21 2,CV21 3,CV21 4,CV22 1,CV22 5,CV22 6,CV22 7,CV23 0,CV23 7,CV23 8,CV23 9,CV3 1,CV3 2,CV3 3,CV3 4,CV3 5,CV3 6,CV31 1,CV31 2,CV31 3,CV31 4,CV31 7,CV32 1,CV32 2,CV32 4,CV32 5,CV32 6,CV32 7,CV33 0,CV33 1,CV33 9,CV34 4,CV34 5,CV34 6,CV35 0,CV35 1,CV35 6,CV35 7,CV35 8,CV35 9,CV36 4,CV36 5,CV37 0,CV37 1,CV37 6,CV37 7,CV37 8,CV37 9,CV4 1,CV4 7,CV4 8,CV4 9,CV47 0,CV47 1,CV47 2,CV47 7,CV47 8,CV47 9,CV5 1,CV5 6,CV5 7,CV5 8,CV5 9,CV6 1,CV6 2,CV6 3,CV6 4,CV6 5,CV6 6,CV6 7,CV7 0,CV7 1,CV7 7,CV7 8,CV7 9,CV8 1,CV8 2,CV8 3,CV9 1,CV9 2,CV9 3,CW12 1,CW12 2,CW12 3,CW12 4,CW2 5,CW3 0,CW3 1,CW4 8,CW3 9,DE24 5,DE13 7,DY1 1,DY1 2,DY1 3,DY1 4,DY10 1,DY10 2,DY10 3,DY10 6,DY10 4,DY11 1,DY11 5,DY11 6,DY11 7,DY12 1,DY12 2,DY12 3,DY13 0,DY13 1,DY13 8,DY13 9,DY14 8,DY14 9,DY2 0,DY2 1,DY2 4,DY2 7,DY2 8,DY2 9,DY3 1,DY3 2,DY3 3,DY3 4,DY4 0,DY4 1,DY4 7,DY4 8,DY4 9,DY5 1,DY5 2,DY5 3,DY5 5,DY5 7,DY5 4,DY6 0,DY6 1,DY6 7,DY6 8,DY6 9,DY7 1,DY7 5,DY7 6,DY8 1,DY8 2,DY8 3,DY8 4,DY8 5,DY9 0,DY9 1,DY9 7,DY9 8,DY9 9,EN7 5,G31 2,GL16 8,HR1 1,HR1 2,HR1 3,HR1 4,HR2 0,HR2 6,HR2 7,HR2 8,HR2 9,HR3 5,HR4 0,HR4 1,HR4 2,HR4 7,HR4 8,HR4 9,HR5 1,HR5 3,HR6 0,HR6 1,HR6 8,HR6 9,HR7 1,HR7 4,HR8 1,HR8 2,IP1 4,KT4 8,KY13 9,LD7 1,LD8 2,LE10 0,LE10 1,LE10 2,LE10 3,LE19 1,LE19 2,LE19 3,LE19 4,LE4 9,LE9 2,LE9 4,LE9 5,LE9 6,LE9 7,LE9 8,LE9 9,PO19 5,PA2 6,SK23 0,SM2 6,ST1 1,ST1 2,ST1 3,ST1 4,ST1 5,ST1 6,ST10 1,ST10 2,ST10 3,ST10 4,ST11 1,ST11 9,ST12 0,ST12 9,ST13 1,ST13 3,ST13 5,ST13 6,ST13 7,ST13 8,ST14 1,ST14 4,ST14 5,ST14 7,ST14 8,ST15 0,ST15 4,ST15 8,ST16 1,ST16 2,ST16 3,ST17 0,ST17 4,ST17 9,ST18 0,ST18 1,ST18 9,ST19 5,ST19 9,ST2 0,ST2 1,ST2 6,ST2 7,ST2 8,ST2 9,ST20 0,ST21 6,ST3 1,ST3 2,ST3 3,ST3 4,ST3 5,ST3 6,ST3 8,ST3 7,ST4 1,ST4 2,ST4 3,ST4 4,ST4 5,ST4 6,ST4 7,ST4 9,ST4 8,ST5 0,ST5 1,ST5 2,ST5 3,ST5 4,ST5 5,ST5 6,ST5 7,ST5 8,ST5 9,ST6 1,ST6 2,ST6 3,ST6 4,ST6 5,ST6 6,ST6 7,ST6 8,ST7 1,ST7 2,ST7 3,ST7 4,ST7 8,ST8 1,ST8 6,ST8 7,ST9 0,ST9 1,ST9 9,SY1 1,SY1 2,SY1 3,SY1 4,SY10 7,SY11 1,SY11 2,SY11 3,SY11 4,SY12 1,SY12 9,SY12 0,SY13 1,SY2 5,SY2 6,SY23 2,SY3 0,SY3 1,SY3 5,SY3 6,SY3 7,SY3 8,SY3 9,SY4 1,SY4 2,SY4 3,SY4 4,SY4 8,SY4 5,SY5 0,SY5 1,SY5 5,SY5 6,SY5 7,SY5 8,SY5 9,SY6 1,SY6 6,SY6 7,SY7 0,SY7 1,SY7 8,SY7 9,SY8 1,SY8 3,SY8 2,SY9 9,SY8 4,TF1 1,TF1 2,TF1 3,TF1 4,TF1 5,TF1 6,TF1 7,TF10 1,TF10 7,TF10 8,TF10 9,TF11 8,TF11 9,TF12 5,TF13 6,TF2 0,TF2 1,TF2 2,TF2 6,TF2 7,TF2 8,TF2 9,TF3 1,TF3 2,TF3 3,TF3 5,TF3 4,TF4 1,TF4 2,TF4 3,TF5 2,TF5 0,TF6 1,TF6 2,TF6 5,TF6 6,TF7 4,TF7 5,TF8 4,TF8 7,TF9 1,TF9 2,TF9 3,TS17 0,TF9 4,WR1 1,WR1 2,WR1 3,WR13 5,WR13 6,WR14 1,WR14 2,WR14 3,WR14 5,WR14 4,WR15 1,WR15 8,WR2 1,WR2 3,WR2 4,WR2 5,WR2 6,WR3 1,WR3 7,WR3 8,WR4 0,WR4 1,WR4 9,WR5 1,WR5 2,WR5 3,WR6 6,WR6 5,WR7 4,WR8 9,WR8 0,WR9 0,WR9 1,WR9 7,WR9 8,WR9 9,WS1 1,WS1 2,WS1 3,WS1 4,WS10 0,WS10 1,WS10 7,WS10 8,WS10 9,WS11 0,WS11 1,WS11 2,WS11 3,WS11 4,WS11 5,WS11 6,WS11 7,WS11 8,WS11 9,WS12 0,WS12 1,WS12 2,WS12 3,WS12 4,WS12 5,WS13 1,WS13 2,WS13 6,WS13 7,WS13 8,WS14 0,WS14 9,WS15 1,WS15 2,WS15 3,WS15 7,WS15 4,WS2 0,WS2 1,WS2 3,WS2 7,WS2 8,WS2 9,WS3 1,WS3 2,WS3 3,WS3 5,WS3 8,WS3 4,WS4 1,WS4 2,WS5 1,WS5 3,WS5 4,WS6 1,WS6 6,WS6 7,WS7 0,WS7 1,WS7 2,WS7 3,WS7 4,WS7 8,WS7 9,WS8 6,WS8 7,WS9 0,WS9 1,WS9 8,WS9 9,WV 1,WV1 1,WV1 2,WV1 3,WV1 6,WV1 4,WV10 0,WV10 1,WV10 6,WV10 7,WV10 8,WV10 9,WV11 1,WV11 2,WV11 3,WV12 4,WV12 5,WV13 1,WV13 2,WV13 3,WV14 0,WV14 1,WV14 6,WV14 7,WV14 8,WV14 9,WV15 5,WV15 6,WV16 1,WV16 4,WV16 5,WV16 6,WV2 1,WV2 2,WV2 3,WV2 9,WV2 6,WV2 4,WV3 0,WV3 1,WV3 7,WV3 8,WV3 9,WV4 2,WV4 4,WV4 5,WV4 6,WV5 0,WV5 1,WV5 7,WV5 8,WV5 9,WV6 0,WV6 7,WV6 8,WV6 9,WV7 3,WV8 1,WV8 2,WV9 5</t>
  </si>
  <si>
    <t>B36 9,CF14 5,CF23 5,CF23 8,CF3 0,CF46 5,CH3 6,CH4 0,CH4 8,CH4 9,CH44 4,CH5 1,CH5 2,CH5 3,CH5 4,CH6 5,CH6 6,CH60 0,CH60 4,CH60 7,CH60 9,CH60 5,CH61 4,CH61 6,CH61 7,CH61 8,CH62 3,CH62 4,CH62 5,CH62 8,CH62 6,CH63 4,CH63 5,CH63 6,CH64 0,CH64 1,CH64 2,CH64 3,CH64 4,CH64 6,CH64 9,CH65 4,CH65 5,CH65 6,CH65 8,CH65 9,CH66 2,CH66 4,CH66 7,CH66 1,CH7 1,CH7 2,CH7 3,CH7 4,CH7 5,CH7 6,CH8 1,CH8 7,CH8 8,CH8 9,LD1 1,LD1 5,LD1 6,LD2 1,LD2 3,LD5 4,LD6 5,LL11 1,LL11 2,LL11 3,LL11 4,LL11 5,LL11 6,LL12 0,LL12 1,LL12 7,LL12 8,LL12 9,LL13 0,LL13 1,LL13 6,LL13 7,LL13 8,LL13 9,LL14 1,LL14 2,LL14 3,LL14 4,LL14 5,LL14 6,LL15 1,LL15 2,LL16 1,LL16 3,LL16 4,LL16 6,LL16 5,LL17 7,LL17 0,LL18 1,LL18 2,LL18 3,LL18 4,LL18 5,LL18 6,LL19 1,LL19 7,LL19 8,LL19 9,LL20 1,LL20 7,LL20 8,LL21 0,LL21 1,LL21 9,LL22 1,LL22 6,LL22 7,LL22 8,LL22 9,LL23 1,LL23 7,LL24 0,LL26 0,LL27 0,LL28 4,LL28 5,LL29 1,LL29 4,LL29 5,LL29 6,LL29 7,LL29 8,LL29 9,LL30 1,LL30 2,LL30 3,LL31 9,LL32 1,LL32 8,LL33 0,LL34 5,LL34 6,LL35 0,LL36 0,LL36 1,LL36 9,LL40 1,LL40 2,LL41 1,LL41 3,LL41 4,LL42 1,LL48 1,LL48 6,LL49 1,LL49 9,LL52 1,LL52 0,LL53 1,LL53 5,LL53 8,LL53 6,LL54 5,LL54 7,LL54 6,LL55 1,LL55 2,LL55 3,LL55 9,LL55 4,LL56 1,LL56 4,LL57 1,LL57 2,LL57 3,LL57 4,LL58 1,LL58 8,LL59 1,LL59 5,LL60 6,LL61 6,LL61 1,LL61 5,LL64 5,LL65 1,LL65 2,LL65 4,LL65 9,LL65 3,LL66 0,LL68 0,LL68 9,LL7 7,LL71 8,LL71 7,LL74 8,LL77 7,LL77 8,NP26 3,OX2 8,SW8 4,SY10 0,SY10 1,SY10 7,SY10 8,SY10 9,SY11 1,SY11 2,SY11 3,SY11 4,SY12 0,SY12 9,SY15 6,SY16 1,SY16 2,SY16 3,SY16 4,SY17 5,SY18 1,SY18 6,SY19 7,SY20 1,SY20 8,SY20 9,SY21 1,SY21 7,SY21 8,SY21 9,SY22 5,SY23 1,SY23 2,SY23 5,SY23 4,SY23 3,SY24 5,WS10 8,SY4 5</t>
  </si>
  <si>
    <t>CF1 1,CF1 2,CF1 3,CF1 4,CF1 5,CF1 6,CF1 7,CF1 8,CF1 9,CF10 1,CF10 2,CF10 3,CF10 4,CF10 6,CF10 5,CF11 0,CF11 1,CF11 6,CF11 7,CF11 8,CF11 9,CF14 0,CF14 1,CF14 2,CF14 3,CF14 4,CF14 5,CF14 6,CF14 7,CF14 9,CF15 7,CF15 8,CF15 9,CF2 1,CF2 2,CF2 3,CF2 4,CF2 5,CF2 6,CF2 7,CF23 5,CF23 6,CF23 7,CF23 8,CF23 9,CF24 0,CF24 1,CF24 2,CF24 3,CF24 4,CF24 9,CF24 5,CF28 7,CF3 0,CF3 1,CF3 2,CF3 3,CF3 4,CF3 5,CF3 6,CF3 7,CF3 8,CF3 9,CF31 1,CF31 2,CF31 3,CF31 5,CF31 4,CF32 0,CF32 7,CF32 8,CF32 9,CF33 1,CF33 4,CF33 6,CF34 0,CF34 1,CF34 9,CF35 0,CF35 1,CF35 3,CF35 5,CF35 6,CF36 1,CF36 3,CF36 9,CF36 5,CF37 1,CF37 2,CF37 3,CF37 4,CF37 9,CF37 5,CF38 1,CF38 2,CF39 0,CF39 1,CF39 8,CF39 9,CF4 1,CF4 2,CF4 3,CF4 4,CF4 5,CF4 6,CF4 7,CF4 8,CF4 9,CF40 1,CF40 2,CF41 7,CF42 5,CF42 9,CF42 6,CF43 3,CF43 4,CF44 0,CF44 1,CF44 6,CF44 7,CF44 8,CF44 9,CF45 3,CF45 4,CF46 5,CF46 6,CF47 0,CF47 2,CF47 7,CF47 8,CF47 9,CF48 1,CF48 2,CF48 3,CF48 4,CF5 1,CF5 2,CF5 3,CF5 4,CF5 5,CF5 8,CF5 6,CF54 4,CF61 1,CF61 2,CF62 1,CF62 3,CF62 4,CF62 5,CF62 6,CF62 7,CF62 8,CF62 9,CF63 1,CF63 2,CF63 3,CF63 8,CF63 4,CF64 1,CF64 2,CF64 3,CF64 4,CF64 5,CF7 7,CF7 9,CF7 8,CF71 7,CF72 1,CF72 5,CF72 8,CF72 9,CF8 1,CF8 2,CF8 3,CF8 7,CF8 8,CF8 9,CF81 8,CF81 9,CF82 1,CF82 7,CF82 9,CF82 8,CF83 1,CF83 2,CF83 3,CF83 4,CF99 1,CF83 8,CH5 1,E3 3,HR3 5,HR5 3,LD3 0,LD3 1,LD3 7,LD3 8,LL60 6,LD3 9,NP1 0,NP1 1,NP1 4,NP1 5,NP1 6,NP1 7,NP1 8,NP1 9,NP10 0,NP10 7,NP10 8,NP10 9,NP11 1,NP11 3,NP11 4,NP11 5,NP11 6,NP11 7,NP12 0,NP12 1,NP12 2,NP12 4,NP12 3,NP13 1,NP13 2,NP13 3,NP15 1,NP15 2,NP16 5,NP16 6,NP16 7,NP18 1,NP18 2,NP18 3,NP19 0,NP19 1,NP19 4,NP19 7,NP19 8,NP19 9,NP2 0,NP2 1,NP2 2,NP2 3,NP2 4,NP2 5,NP2 6,NP20 1,NP20 2,NP20 3,NP20 4,NP20 5,NP20 6,NP20 7,NP22 3,NP22 4,NP22 5,NP23 1,NP23 4,NP23 5,NP23 6,NP23 7,NP23 8,NP24 6,NP25 3,NP25 4,NP25 5,NP26 3,NP26 4,NP26 5,NP3 1,NP3 2,NP3 3,NP3 4,NP3 5,NP3 6,NP4 0,NP4 1,NP4 5,NP4 6,NP4 7,NP4 8,NP4 9,NP40 1,NP44 1,NP44 2,NP44 3,NP44 4,NP44 5,NP44 6,NP44 7,NP44 8,NP5 1,NP5 2,NP5 4,NP5 3,NP6 1,NP6 2,NP6 3,NP6 4,NP6 5,NP6 6,NP6 7,NP7 0,NP7 1,NP7 5,NP7 6,NP7 7,NP7 8,NP7 9,NP8 1,NP9 0,NP9 1,NP9 2,NP9 3,NP9 4,NP9 5,NP9 6,NP9 7,NP9 8,NW8 8,NR2 1,NP9 9,OL9 0,PL28 8,PL6 5,PO30 4,S42 5,S70 2,SA1 1,SA1 2,SA1 3,SA1 4,SA1 5,SA1 6,SA1 7,SA1 9,SA1 8,SA10 1,SA10 6,SA10 7,SA10 8,SA10 9,SA11 1,SA11 2,SA11 3,SA11 4,SA11 5,SA12 1,SA12 6,SA12 7,SA12 8,SA12 9,SA13 0,SA13 1,SA13 2,SA13 3,SA14 5,SA14 6,SA14 7,SA14 8,SA14 9,SA15 1,SA15 2,SA15 3,SA15 4,SA15 5,SA16 0,SA16 1,SA17 5,SA17 1,SA17 4,SA18 1,SA18 2,SA18 3,SA19 6,SA19 7,SA19 9,SA2 0,SA2 1,SA2 7,SA2 8,SA2 9,SA20 0,SA20 1,SA3 1,SA3 2,SA3 3,SA3 4,SA3 5,SA31 1,SA31 2,SA31 3,SA32 7,SA32 8,SA33 1,SA33 4,SA33 5,SA33 6,SA34 0,SA38 9,SA4 0,SA4 1,SA4 2,SA4 3,SA4 4,SA4 6,SA4 8,SA4 9,SA42 0,SA43 1,SA43 2,SA43 3,SA44 4,SA44 5,SA48 7,SA48 8,SA5 1,SA5 4,SA5 5,SA5 7,SA5 8,SA5 9,SA6 1,SA6 5,SA6 6,SA6 7,SA6 8,SA61 1,SA61 2,SA62 3,SA62 4,SA62 5,SA62 6,SA64 0,SA65 9,SA67 7,SA67 8,SA68 0,SA69 9,SA7 0,SA7 9,SA70 7,SA70 8,SA71 4,SA71 5,SA72 4,SA72 6,SA73 1,SA73 2,SA73 3,SA8 3,SA8 4,SA9 1,WR3 8,SA9 7,SA9 2</t>
  </si>
  <si>
    <t xml:space="preserve">Unburnt Carbon Fractions </t>
  </si>
  <si>
    <t xml:space="preserve">The data below are consistent with the UK GHG inventory. </t>
  </si>
  <si>
    <t>Under the 2006 IPCC Guidelines for compilation of national GHG inventories, any deviation from 100% oxidation of carbon must be supported by country-specific evidence from measurements.</t>
  </si>
  <si>
    <r>
      <t>In the UK GHG inventory, the only deviation from 100% oxidised is for coal-fired power stations; for all other sources and fuels, 100% oxidation to CO</t>
    </r>
    <r>
      <rPr>
        <vertAlign val="subscript"/>
        <sz val="10"/>
        <color indexed="8"/>
        <rFont val="Arial"/>
        <family val="2"/>
      </rPr>
      <t>2</t>
    </r>
    <r>
      <rPr>
        <sz val="10"/>
        <color rgb="FF000000"/>
        <rFont val="Arial"/>
        <family val="2"/>
      </rPr>
      <t xml:space="preserve"> is assumed.</t>
    </r>
  </si>
  <si>
    <t>Fuel</t>
  </si>
  <si>
    <t>Source</t>
  </si>
  <si>
    <t>Unburnt C</t>
  </si>
  <si>
    <t>Reference</t>
  </si>
  <si>
    <t>Correction%</t>
  </si>
  <si>
    <t>Power Stations</t>
  </si>
  <si>
    <t>Rushworth (2004) - Personal correspondence</t>
  </si>
  <si>
    <t>Other</t>
  </si>
  <si>
    <t xml:space="preserve">The GHG inventory uses 100% oxidation for the carbon in solid fuels, except where UK measurements can support a better estimate. </t>
  </si>
  <si>
    <t>all industry</t>
  </si>
  <si>
    <t>The GHG inventory uses 100% oxidation for the carbon in gaseous and liquid fuels</t>
  </si>
  <si>
    <t>Liquid fuels</t>
  </si>
  <si>
    <t>all industries</t>
  </si>
  <si>
    <t>Fuel Density</t>
  </si>
  <si>
    <t xml:space="preserve">Fuel density data are available from: </t>
  </si>
  <si>
    <t>Reference (CEF)</t>
  </si>
  <si>
    <t>Reference (CV)</t>
  </si>
  <si>
    <t>Pet Coke</t>
  </si>
  <si>
    <t>Fuel Oil</t>
  </si>
  <si>
    <t>Carbon Factors Review 2004</t>
  </si>
  <si>
    <t>Not applicable to EUETS reporting - see Regional Natural Gas Data sheet</t>
  </si>
  <si>
    <t>EUETS data from operator reporting for 2009 (DECC 2010)</t>
  </si>
  <si>
    <t>Waste oil</t>
  </si>
  <si>
    <t>Based on analysis of eight samples of waste oil - see Passant, 2004</t>
  </si>
  <si>
    <t>Based on Fynes &amp; Sage, 1994</t>
  </si>
  <si>
    <t>Colliery methane</t>
  </si>
  <si>
    <t>Iron and Steel Sinter production</t>
  </si>
  <si>
    <t>Iron and Steel-flaring</t>
  </si>
  <si>
    <t>UKPIA (1989)</t>
  </si>
  <si>
    <t>Waste solvents</t>
  </si>
  <si>
    <t>Scrap tyres</t>
  </si>
  <si>
    <t>Non-biomass packaging waste</t>
  </si>
  <si>
    <t>Fuel oil</t>
  </si>
  <si>
    <t>The values quoted for solid, liquid and other gaseous fuels are taken from IPCC guidelines (IPCC, 2006)</t>
  </si>
  <si>
    <t>IPCC (2006)</t>
  </si>
  <si>
    <t>2006 IPCC Guidelines for National Greenhouse Gas Inventories</t>
  </si>
  <si>
    <t>Biodegradability of municipal solid waste (WR1003) - resource futures, 2012</t>
  </si>
  <si>
    <t>Oxidation factor used in the UK GHGI</t>
  </si>
  <si>
    <t>Biomass</t>
  </si>
  <si>
    <t>Waste oils</t>
  </si>
  <si>
    <t>The column headed "Oxidation factor used in the UK GHGI" is provided for information, and identifies the oxidation factor used in the development of the emission factors used in the UK inventory.  The carbon emission factors should be used as presented here, and no further correction for unburnt carbon should be applied.</t>
  </si>
  <si>
    <t>The CEF for scrap tyres has been adjusted to account for the biomass element of the tyres.</t>
  </si>
  <si>
    <t>Biomass as defined in Article 3(20) of the Monitoring and Reporting Regulation (601/2012/EU) has an emission factor of 0.</t>
  </si>
  <si>
    <t>NCV data calculated using conversion factors for gross to net energy.  These may result in NCVs listed differing from those listed in DUKES due to differences in the conversion factors used.</t>
  </si>
  <si>
    <r>
      <t>Colliery methane:</t>
    </r>
    <r>
      <rPr>
        <sz val="10"/>
        <rFont val="Arial"/>
        <family val="2"/>
      </rPr>
      <t xml:space="preserve"> Data are based on a very small dataset and as such are regarded as quite uncertain.</t>
    </r>
  </si>
  <si>
    <t>Fuel Oil: Includes processed fuel oil (PFO) that meets the PFO Quality Protocol: End of waste criteria for the production and use of processed fuel oil from waste lubricating oils https://publications.environment-agency.gov.uk/skeleton/publications/ViewPublication.aspx?id=eb61b4c3-8456-420c-89cf-f616cb1182d4</t>
  </si>
  <si>
    <r>
      <t>Waste oils:</t>
    </r>
    <r>
      <rPr>
        <sz val="10"/>
        <rFont val="Arial"/>
        <family val="2"/>
      </rPr>
      <t xml:space="preserve"> Includes processed fuel oil (PFO) that does not meet the PFO Quality Protocol standard.</t>
    </r>
  </si>
  <si>
    <t xml:space="preserve">Bast Furnace Gas and Coke Oven Gas: The national inventory method for integrated steelworks uses a carbon balance approach and national statistics on fuel inputs to the steelworks. Therefore the CEFs for these fuels may not be the best available default for operators to use, due to the approach used in the national inventory. </t>
  </si>
  <si>
    <t>Waste</t>
  </si>
  <si>
    <t>1A1a Public Electricity &amp; Heat Production</t>
  </si>
  <si>
    <t>The CEFs are largely taken from the 2015 UK greenhouse gas inventory (as presented in the 2017 National Inventory Report).</t>
  </si>
  <si>
    <t xml:space="preserve">In most cases, the energy-based CEFs are derived using GCV data taken from DUKES 2016, and gross to net conversion factors (see notes below). </t>
  </si>
  <si>
    <t xml:space="preserve">However, where the mass-based CEFs are based on Tier 3 EUETS analysis from 2016, and NCVs are also available from EUETS 2016 Tier 3 analysis, </t>
  </si>
  <si>
    <r>
      <t>Carbon emissions factors and calorific values as used in the UK Greenhouse Gas National Inventory Report (2015 data as presented in the National Inventory Repo</t>
    </r>
    <r>
      <rPr>
        <b/>
        <i/>
        <u/>
        <sz val="14"/>
        <rFont val="Arial"/>
        <family val="2"/>
      </rPr>
      <t>rt, published</t>
    </r>
    <r>
      <rPr>
        <b/>
        <i/>
        <u/>
        <sz val="14"/>
        <color indexed="8"/>
        <rFont val="Arial"/>
        <family val="2"/>
      </rPr>
      <t xml:space="preserve"> in 2017)</t>
    </r>
  </si>
  <si>
    <t>kt C per Mt fuel consumed</t>
  </si>
  <si>
    <t>GJ/tonne</t>
  </si>
  <si>
    <t>GJ/t</t>
  </si>
  <si>
    <t>kt C per Mtherm fuel consumed</t>
  </si>
  <si>
    <t>MJ/m3</t>
  </si>
  <si>
    <t>https://www.gov.uk/government/collections/digest-of-uk-energy-statistics-dukes</t>
  </si>
  <si>
    <t>Unburnt Carbon corrections for different source and fuel combinations</t>
  </si>
  <si>
    <t>Installation-level Tier 3 EUETS data (EA, SEPA, NIEA, NRW: all 2016)</t>
  </si>
  <si>
    <t>Coal NCV is derived from EUETS operator reporting for 2015 (DECC 2016)</t>
  </si>
  <si>
    <t>Ricardo estimate based on carbon balance for integrated steelwork processes (2016)</t>
  </si>
  <si>
    <t>DUKES 2016</t>
  </si>
  <si>
    <t>EU ETS data from EA, SEPA, NIEA (2016)</t>
  </si>
  <si>
    <t>Fuel oil NCV is derived from EUETS operator reporting for 2015 (DECC 2016)</t>
  </si>
  <si>
    <t>DUKES 2016 (CV for waste oils assumed equal to CV for gas/diesel oil)</t>
  </si>
  <si>
    <t>OPG NCV is derived from EUETS operator reporting for 2015 (DECC 2016)</t>
  </si>
  <si>
    <t>DUKES 2016 (CV for coal used in collieries quoted)</t>
  </si>
  <si>
    <t>EUETS data from operator reporting for 2015 (DECC 2016)</t>
  </si>
  <si>
    <t>OPG NCV is derived from EUETS (refinery) operator reporting for 2015 (DECC 2016)</t>
  </si>
  <si>
    <t>EEMS dataset for upstream oil and gas operators, 2015 emissions (DECC Offshore Inspectorate, 2016)</t>
  </si>
  <si>
    <t>DUKES 2016 (CV for coke breeze quoted)</t>
  </si>
  <si>
    <t>DUKES 2016 (CV for other manufactured solid fuels quoted)</t>
  </si>
  <si>
    <t>DUKES 2016 (CV for coal used in other industries quoted)</t>
  </si>
  <si>
    <t>Mineral Products Association (2016)</t>
  </si>
  <si>
    <t>DUKES 2016 (CV for coal used by "other consumers" quoted)</t>
  </si>
  <si>
    <t>&lt; DW 28/04/2017 OK - different name for same fuel</t>
  </si>
  <si>
    <t>Calorific values for biomass fuels can be found in the UK Digest of Energy Statistics (Annex A) at: https://www.gov.uk/government/collections/digest-of-uk-energy-statistics-dukes</t>
  </si>
  <si>
    <t>The data have largely been extracted from the UK Greenhouse Gas Inventory (as presented in the 2017 National Inventory Report) that is presented on an annual basis to the United Nations Framework Convention on Climate Change.  The Greenhouse Gas Inventory is developed independently to the EU Emissions Trading Scheme.</t>
  </si>
  <si>
    <t>Carbon Emission Factors and Calorific Values from the UK Greenhouse Gas Inventory (Ricardo Energy &amp; Environment, 2017) to support the EU ETS</t>
  </si>
  <si>
    <t>For queries and further information please contact EU ETS team at BEIS on eu.ets@beis.gov.uk and insert 'emission factor query' in the title.</t>
  </si>
  <si>
    <t>Carbon dioxide emission factors for UK natural gas 2016</t>
  </si>
  <si>
    <t>Regional Natural Gas Data 2016</t>
  </si>
  <si>
    <t>Not applicable to EUETS reporting - see Regional Natural Gas Data 2016</t>
  </si>
  <si>
    <t>Weighted average from coal-fired power station reporting in the 2015 EUETS dataset</t>
  </si>
  <si>
    <t>DUKES 2016 (CV for coal used in "agriculture" quoted)</t>
  </si>
  <si>
    <t>DUKES 2016 (CV for other consumers used)</t>
  </si>
  <si>
    <t>Gas Network Operators, data for 2016 (Environment Agency, 2017)</t>
  </si>
  <si>
    <t>BEIS</t>
  </si>
  <si>
    <t>Department for Business and Industrial Strategy</t>
  </si>
  <si>
    <t>2 Data for Stornoway represents LPG</t>
  </si>
  <si>
    <t>kt C per tonne consumed</t>
  </si>
  <si>
    <t>TJ per tonne (net)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</si>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</sst>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809]dddd&quot;, &quot;mmmm&quot; &quot;dd&quot;, &quot;yyyy"/>
    <numFmt numFmtId="165" formatCode="0.000"/>
    <numFmt numFmtId="166" formatCode="0.0"/>
    <numFmt numFmtId="167" formatCode="mmmm&quot; &quot;yyyy"/>
    <numFmt numFmtId="168" formatCode="0.0%"/>
    <numFmt numFmtId="169" formatCode="0.0000"/>
    <numFmt numFmtId="170" formatCode="&quot; &quot;#,##0.00&quot; &quot;;&quot;-&quot;#,##0.00&quot; &quot;;&quot; -&quot;00&quot; &quot;;&quot; &quot;@&quot; &quot;"/>
  </numFmts>
  <fonts count="35">
    <font>
      <sz val="10"/>
      <color rgb="FF000000"/>
      <name val="Arial"/>
      <family val="2"/>
    </font>
    <font>
      <b/>
      <sz val="14"/>
      <color indexed="8"/>
      <name val="Arial"/>
      <family val="2"/>
    </font>
    <font>
      <b/>
      <sz val="10"/>
      <color indexed="8"/>
      <name val="Arial"/>
      <family val="2"/>
    </font>
    <font>
      <b/>
      <i/>
      <u/>
      <sz val="14"/>
      <color indexed="8"/>
      <name val="Arial"/>
      <family val="2"/>
    </font>
    <font>
      <b/>
      <vertAlign val="subscript"/>
      <sz val="14"/>
      <color indexed="8"/>
      <name val="Arial"/>
      <family val="2"/>
    </font>
    <font>
      <vertAlign val="superscript"/>
      <sz val="10"/>
      <color indexed="8"/>
      <name val="Arial"/>
      <family val="2"/>
    </font>
    <font>
      <vertAlign val="subscript"/>
      <sz val="10"/>
      <color indexed="8"/>
      <name val="Arial"/>
      <family val="2"/>
    </font>
    <font>
      <b/>
      <i/>
      <u/>
      <sz val="14"/>
      <name val="Arial"/>
      <family val="2"/>
    </font>
    <font>
      <sz val="10"/>
      <name val="Arial"/>
      <family val="2"/>
    </font>
    <font>
      <b/>
      <sz val="10"/>
      <name val="Arial"/>
      <family val="2"/>
    </font>
    <font>
      <sz val="10"/>
      <color rgb="FF000000"/>
      <name val="Arial"/>
      <family val="2"/>
    </font>
    <font>
      <b/>
      <sz val="10"/>
      <color rgb="FFFF0000"/>
      <name val="Arial"/>
      <family val="2"/>
    </font>
    <font>
      <sz val="10"/>
      <color rgb="FFFF0000"/>
      <name val="Arial"/>
      <family val="2"/>
    </font>
    <font>
      <u/>
      <sz val="10"/>
      <color rgb="FF0000FF"/>
      <name val="Arial"/>
      <family val="2"/>
    </font>
    <font>
      <sz val="10"/>
      <color rgb="FF000000"/>
      <name val="MS Sans Serif"/>
      <family val="2"/>
    </font>
    <font>
      <b/>
      <sz val="14"/>
      <color rgb="FF000000"/>
      <name val="Arial"/>
      <family val="2"/>
    </font>
    <font>
      <b/>
      <sz val="10"/>
      <color rgb="FF000000"/>
      <name val="Arial"/>
      <family val="2"/>
    </font>
    <font>
      <i/>
      <sz val="10"/>
      <color rgb="FF000000"/>
      <name val="Arial"/>
      <family val="2"/>
    </font>
    <font>
      <sz val="8"/>
      <color rgb="FF000000"/>
      <name val="Arial"/>
      <family val="2"/>
    </font>
    <font>
      <sz val="9"/>
      <color rgb="FF000000"/>
      <name val="Arial"/>
      <family val="2"/>
    </font>
    <font>
      <b/>
      <i/>
      <u/>
      <sz val="14"/>
      <color rgb="FF0000FF"/>
      <name val="Arial"/>
      <family val="2"/>
    </font>
    <font>
      <b/>
      <i/>
      <u/>
      <sz val="14"/>
      <color rgb="FF000000"/>
      <name val="Arial"/>
      <family val="2"/>
    </font>
    <font>
      <b/>
      <i/>
      <u/>
      <sz val="14"/>
      <color rgb="FFFF0000"/>
      <name val="Arial"/>
      <family val="2"/>
    </font>
    <font>
      <b/>
      <i/>
      <u/>
      <sz val="12"/>
      <color rgb="FF000000"/>
      <name val="Arial"/>
      <family val="2"/>
    </font>
    <font>
      <sz val="12"/>
      <color rgb="FF000000"/>
      <name val="Arial"/>
      <family val="2"/>
    </font>
    <font>
      <b/>
      <sz val="12"/>
      <color rgb="FF000000"/>
      <name val="Arial"/>
      <family val="2"/>
    </font>
    <font>
      <b/>
      <i/>
      <sz val="12"/>
      <color rgb="FF000000"/>
      <name val="Arial"/>
      <family val="2"/>
    </font>
    <font>
      <b/>
      <u/>
      <sz val="10"/>
      <color rgb="FF000000"/>
      <name val="Arial"/>
      <family val="2"/>
    </font>
    <font>
      <b/>
      <u/>
      <sz val="10"/>
      <color rgb="FF003366"/>
      <name val="Arial"/>
      <family val="2"/>
    </font>
    <font>
      <sz val="10"/>
      <color rgb="FFFF00FF"/>
      <name val="Arial"/>
      <family val="2"/>
    </font>
    <font>
      <b/>
      <u/>
      <sz val="14"/>
      <color rgb="FF000000"/>
      <name val="Arial"/>
      <family val="2"/>
    </font>
    <font>
      <b/>
      <i/>
      <sz val="10"/>
      <color rgb="FF000000"/>
      <name val="Arial"/>
      <family val="2"/>
    </font>
    <font>
      <sz val="16"/>
      <color rgb="FFFF0000"/>
      <name val="Arial"/>
      <family val="2"/>
    </font>
    <font>
      <i/>
      <sz val="12"/>
      <color rgb="FF000000"/>
      <name val="Arial"/>
      <family val="2"/>
    </font>
    <font>
      <sz val="10"/>
      <color rgb="FF0000FF"/>
      <name val="Arial"/>
      <family val="2"/>
    </font>
  </fonts>
  <fills count="8">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C0C0C0"/>
        <bgColor rgb="FFC0C0C0"/>
      </patternFill>
    </fill>
    <fill>
      <patternFill patternType="solid">
        <fgColor theme="4" tint="0.59996337778862885"/>
        <bgColor indexed="64"/>
      </patternFill>
    </fill>
    <fill>
      <patternFill patternType="solid">
        <fgColor indexed="41"/>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n">
        <color rgb="FFC0C0C0"/>
      </left>
      <right style="thin">
        <color rgb="FFC0C0C0"/>
      </right>
      <top style="thin">
        <color rgb="FFC0C0C0"/>
      </top>
      <bottom style="thin">
        <color rgb="FFC0C0C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thin">
        <color rgb="FFC0C0C0"/>
      </left>
      <right style="thin">
        <color rgb="FFC0C0C0"/>
      </right>
      <top style="thin">
        <color rgb="FFC0C0C0"/>
      </top>
      <bottom style="medium">
        <color rgb="FF000000"/>
      </bottom>
      <diagonal/>
    </border>
    <border>
      <left/>
      <right/>
      <top/>
      <bottom style="medium">
        <color rgb="FF000000"/>
      </bottom>
      <diagonal/>
    </border>
    <border>
      <left style="medium">
        <color rgb="FF000000"/>
      </left>
      <right style="thin">
        <color rgb="FFC0C0C0"/>
      </right>
      <top style="thin">
        <color rgb="FFC0C0C0"/>
      </top>
      <bottom style="medium">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170" fontId="10" fillId="0" borderId="0" applyFont="0" applyFill="0" applyBorder="0" applyAlignment="0" applyProtection="0"/>
    <xf numFmtId="0" fontId="8" fillId="5" borderId="0" applyNumberFormat="0" applyFont="0" applyBorder="0" applyAlignment="0"/>
    <xf numFmtId="0" fontId="13" fillId="0" borderId="0" applyNumberFormat="0" applyFill="0" applyBorder="0" applyAlignment="0" applyProtection="0"/>
    <xf numFmtId="0" fontId="10" fillId="0" borderId="0" applyNumberFormat="0" applyFont="0" applyBorder="0" applyProtection="0"/>
    <xf numFmtId="0" fontId="10" fillId="0" borderId="0" applyNumberFormat="0" applyFont="0" applyBorder="0" applyProtection="0"/>
    <xf numFmtId="0" fontId="14" fillId="0" borderId="0" applyNumberFormat="0" applyBorder="0" applyProtection="0"/>
    <xf numFmtId="0" fontId="10" fillId="0" borderId="0" applyNumberFormat="0" applyFont="0" applyBorder="0" applyProtection="0"/>
    <xf numFmtId="9" fontId="10" fillId="0" borderId="0" applyFont="0" applyFill="0" applyBorder="0" applyAlignment="0" applyProtection="0"/>
  </cellStyleXfs>
  <cellXfs count="229">
    <xf numFmtId="0" fontId="0" fillId="0" borderId="0" xfId="0"/>
    <xf numFmtId="0" fontId="15" fillId="0" borderId="0" xfId="0" applyFont="1"/>
    <xf numFmtId="0" fontId="16" fillId="0" borderId="0" xfId="0" applyFont="1"/>
    <xf numFmtId="0" fontId="0" fillId="0" borderId="0" xfId="0" applyAlignment="1">
      <alignment wrapText="1"/>
    </xf>
    <xf numFmtId="0" fontId="17" fillId="0" borderId="2" xfId="0" applyFont="1" applyBorder="1"/>
    <xf numFmtId="0" fontId="0" fillId="0" borderId="2" xfId="0" applyBorder="1"/>
    <xf numFmtId="0" fontId="18" fillId="0" borderId="0" xfId="0" applyFont="1"/>
    <xf numFmtId="0" fontId="19" fillId="0" borderId="0" xfId="0" applyFont="1"/>
    <xf numFmtId="0" fontId="0" fillId="0" borderId="0" xfId="0" applyAlignment="1">
      <alignment horizontal="left"/>
    </xf>
    <xf numFmtId="167" fontId="0" fillId="0" borderId="0" xfId="0" applyNumberFormat="1" applyAlignment="1">
      <alignment horizontal="left"/>
    </xf>
    <xf numFmtId="0" fontId="0" fillId="0" borderId="0" xfId="0" applyAlignment="1"/>
    <xf numFmtId="0" fontId="0" fillId="0" borderId="0" xfId="0" applyFill="1"/>
    <xf numFmtId="0" fontId="16" fillId="0" borderId="0" xfId="0" applyFont="1" applyAlignment="1">
      <alignment wrapText="1"/>
    </xf>
    <xf numFmtId="0" fontId="0" fillId="0" borderId="0" xfId="0" applyAlignment="1">
      <alignment vertical="top"/>
    </xf>
    <xf numFmtId="0" fontId="0" fillId="0" borderId="0" xfId="0" applyAlignment="1">
      <alignment vertical="top" wrapText="1"/>
    </xf>
    <xf numFmtId="2" fontId="0" fillId="0" borderId="0" xfId="0" applyNumberFormat="1" applyAlignment="1">
      <alignment vertical="top"/>
    </xf>
    <xf numFmtId="2" fontId="0" fillId="0" borderId="0" xfId="0" applyNumberFormat="1" applyFill="1" applyAlignment="1">
      <alignment vertical="top"/>
    </xf>
    <xf numFmtId="0" fontId="0" fillId="0" borderId="0" xfId="0" applyFill="1" applyAlignment="1">
      <alignment vertical="top"/>
    </xf>
    <xf numFmtId="0" fontId="0" fillId="0" borderId="0" xfId="0" applyFill="1" applyAlignment="1">
      <alignment horizontal="right" vertical="top"/>
    </xf>
    <xf numFmtId="0" fontId="20" fillId="0" borderId="0" xfId="0" applyFont="1" applyAlignment="1">
      <alignment vertical="top" wrapText="1"/>
    </xf>
    <xf numFmtId="0" fontId="11" fillId="0" borderId="0" xfId="0" applyFont="1" applyFill="1" applyAlignment="1">
      <alignment vertical="top"/>
    </xf>
    <xf numFmtId="0" fontId="16" fillId="0" borderId="3" xfId="0" applyFont="1" applyBorder="1" applyAlignment="1">
      <alignment vertical="top" wrapText="1"/>
    </xf>
    <xf numFmtId="169" fontId="16" fillId="0" borderId="4" xfId="0" applyNumberFormat="1" applyFont="1" applyBorder="1" applyAlignment="1">
      <alignment vertical="top" wrapText="1"/>
    </xf>
    <xf numFmtId="2" fontId="11" fillId="0" borderId="0" xfId="0" applyNumberFormat="1" applyFont="1" applyAlignment="1">
      <alignment vertical="top"/>
    </xf>
    <xf numFmtId="0" fontId="16" fillId="0" borderId="0" xfId="0" applyFont="1" applyAlignment="1">
      <alignment vertical="top"/>
    </xf>
    <xf numFmtId="2" fontId="21" fillId="0" borderId="0" xfId="0" applyNumberFormat="1" applyFont="1" applyAlignment="1">
      <alignment vertical="top"/>
    </xf>
    <xf numFmtId="2" fontId="22" fillId="0" borderId="0" xfId="0" applyNumberFormat="1" applyFont="1" applyFill="1" applyAlignment="1">
      <alignment vertical="top"/>
    </xf>
    <xf numFmtId="0" fontId="20" fillId="0" borderId="0" xfId="0" applyFont="1" applyFill="1" applyAlignment="1">
      <alignment vertical="top"/>
    </xf>
    <xf numFmtId="0" fontId="22" fillId="0" borderId="0" xfId="0" applyFont="1" applyFill="1" applyAlignment="1">
      <alignment vertical="top"/>
    </xf>
    <xf numFmtId="0" fontId="22" fillId="0" borderId="0" xfId="0" applyFont="1" applyFill="1" applyAlignment="1">
      <alignment horizontal="right" vertical="top"/>
    </xf>
    <xf numFmtId="0" fontId="15" fillId="0" borderId="3" xfId="0" applyFont="1" applyFill="1" applyBorder="1" applyAlignment="1">
      <alignment horizontal="left" vertical="top" wrapText="1"/>
    </xf>
    <xf numFmtId="0" fontId="15" fillId="0" borderId="5" xfId="0" applyFont="1" applyFill="1" applyBorder="1" applyAlignment="1">
      <alignment vertical="top" wrapText="1"/>
    </xf>
    <xf numFmtId="0" fontId="15" fillId="0" borderId="6" xfId="0" applyFont="1" applyFill="1" applyBorder="1" applyAlignment="1">
      <alignment vertical="top"/>
    </xf>
    <xf numFmtId="2" fontId="15" fillId="0" borderId="6" xfId="0" applyNumberFormat="1" applyFont="1" applyFill="1" applyBorder="1" applyAlignment="1">
      <alignment vertical="top"/>
    </xf>
    <xf numFmtId="0" fontId="15" fillId="0" borderId="3" xfId="0" applyFont="1" applyFill="1" applyBorder="1" applyAlignment="1">
      <alignment vertical="top"/>
    </xf>
    <xf numFmtId="0" fontId="15" fillId="0" borderId="6" xfId="0" applyFont="1" applyFill="1" applyBorder="1" applyAlignment="1">
      <alignment vertical="top" wrapText="1"/>
    </xf>
    <xf numFmtId="0" fontId="15" fillId="0" borderId="6" xfId="0" applyFont="1" applyFill="1" applyBorder="1" applyAlignment="1">
      <alignment horizontal="left" vertical="top" wrapText="1"/>
    </xf>
    <xf numFmtId="0" fontId="23" fillId="0" borderId="7" xfId="0" applyFont="1" applyFill="1" applyBorder="1" applyAlignment="1">
      <alignment horizontal="left" vertical="top" wrapText="1"/>
    </xf>
    <xf numFmtId="0" fontId="23" fillId="0" borderId="8" xfId="0" applyFont="1" applyFill="1" applyBorder="1" applyAlignment="1">
      <alignment vertical="top" wrapText="1"/>
    </xf>
    <xf numFmtId="0" fontId="24" fillId="0" borderId="9" xfId="0" applyFont="1" applyFill="1" applyBorder="1" applyAlignment="1">
      <alignment vertical="top"/>
    </xf>
    <xf numFmtId="2" fontId="24" fillId="0" borderId="9" xfId="0" applyNumberFormat="1" applyFont="1" applyFill="1" applyBorder="1" applyAlignment="1">
      <alignment vertical="top"/>
    </xf>
    <xf numFmtId="0" fontId="24" fillId="0" borderId="7" xfId="0" applyFont="1" applyFill="1" applyBorder="1" applyAlignment="1">
      <alignment vertical="top"/>
    </xf>
    <xf numFmtId="0" fontId="24" fillId="0" borderId="9" xfId="0" applyFont="1" applyFill="1" applyBorder="1" applyAlignment="1">
      <alignment horizontal="right" vertical="top"/>
    </xf>
    <xf numFmtId="168" fontId="10" fillId="0" borderId="0" xfId="10" applyNumberFormat="1" applyAlignment="1">
      <alignment vertical="top"/>
    </xf>
    <xf numFmtId="0" fontId="0" fillId="0" borderId="10" xfId="0" applyFill="1" applyBorder="1" applyAlignment="1">
      <alignment vertical="top" wrapText="1"/>
    </xf>
    <xf numFmtId="0" fontId="23" fillId="0" borderId="11" xfId="0" applyFont="1" applyFill="1" applyBorder="1" applyAlignment="1">
      <alignment vertical="top" wrapText="1"/>
    </xf>
    <xf numFmtId="0" fontId="25" fillId="0" borderId="12" xfId="0" applyFont="1" applyFill="1" applyBorder="1" applyAlignment="1">
      <alignment vertical="top"/>
    </xf>
    <xf numFmtId="166" fontId="24" fillId="0" borderId="13" xfId="9" applyNumberFormat="1" applyFont="1" applyFill="1" applyBorder="1" applyAlignment="1">
      <alignment horizontal="right" vertical="top"/>
    </xf>
    <xf numFmtId="1" fontId="24" fillId="0" borderId="12" xfId="0" applyNumberFormat="1" applyFont="1" applyFill="1" applyBorder="1" applyAlignment="1">
      <alignment vertical="top"/>
    </xf>
    <xf numFmtId="0" fontId="24" fillId="0" borderId="12" xfId="0" applyFont="1" applyFill="1" applyBorder="1" applyAlignment="1">
      <alignment vertical="top"/>
    </xf>
    <xf numFmtId="166" fontId="24" fillId="0" borderId="12" xfId="0" applyNumberFormat="1" applyFont="1" applyFill="1" applyBorder="1" applyAlignment="1">
      <alignment vertical="top"/>
    </xf>
    <xf numFmtId="166" fontId="24" fillId="0" borderId="10" xfId="0" applyNumberFormat="1" applyFont="1" applyFill="1" applyBorder="1" applyAlignment="1">
      <alignment vertical="top"/>
    </xf>
    <xf numFmtId="165" fontId="24" fillId="0" borderId="12" xfId="0" applyNumberFormat="1" applyFont="1" applyFill="1" applyBorder="1" applyAlignment="1">
      <alignment vertical="top"/>
    </xf>
    <xf numFmtId="2" fontId="24" fillId="0" borderId="12" xfId="0" applyNumberFormat="1" applyFont="1" applyFill="1" applyBorder="1" applyAlignment="1">
      <alignment vertical="top"/>
    </xf>
    <xf numFmtId="169" fontId="24" fillId="0" borderId="12" xfId="0" applyNumberFormat="1" applyFont="1" applyFill="1" applyBorder="1" applyAlignment="1">
      <alignment horizontal="right" vertical="top"/>
    </xf>
    <xf numFmtId="2" fontId="24" fillId="0" borderId="12" xfId="0" applyNumberFormat="1" applyFont="1" applyFill="1" applyBorder="1" applyAlignment="1">
      <alignment horizontal="right" vertical="top"/>
    </xf>
    <xf numFmtId="168" fontId="12" fillId="0" borderId="0" xfId="10" applyNumberFormat="1" applyFont="1" applyAlignment="1">
      <alignment vertical="top"/>
    </xf>
    <xf numFmtId="0" fontId="25" fillId="0" borderId="12" xfId="0" applyFont="1" applyFill="1" applyBorder="1" applyAlignment="1">
      <alignment horizontal="left" vertical="top"/>
    </xf>
    <xf numFmtId="0" fontId="0" fillId="2" borderId="10" xfId="0" applyFill="1" applyBorder="1" applyAlignment="1">
      <alignment vertical="top" wrapText="1"/>
    </xf>
    <xf numFmtId="0" fontId="0" fillId="0" borderId="14" xfId="0" applyFill="1" applyBorder="1" applyAlignment="1">
      <alignment vertical="top" wrapText="1"/>
    </xf>
    <xf numFmtId="0" fontId="23" fillId="0" borderId="15" xfId="0" applyFont="1" applyFill="1" applyBorder="1" applyAlignment="1">
      <alignment vertical="top" wrapText="1"/>
    </xf>
    <xf numFmtId="0" fontId="25" fillId="0" borderId="16" xfId="0" applyFont="1" applyFill="1" applyBorder="1" applyAlignment="1">
      <alignment horizontal="left" vertical="top"/>
    </xf>
    <xf numFmtId="166" fontId="24" fillId="0" borderId="16" xfId="0" applyNumberFormat="1" applyFont="1" applyFill="1" applyBorder="1" applyAlignment="1">
      <alignment vertical="top"/>
    </xf>
    <xf numFmtId="0" fontId="23" fillId="0" borderId="7" xfId="0" applyFont="1" applyFill="1" applyBorder="1" applyAlignment="1">
      <alignment vertical="top" wrapText="1"/>
    </xf>
    <xf numFmtId="2" fontId="24" fillId="0" borderId="10" xfId="0" applyNumberFormat="1" applyFont="1" applyFill="1" applyBorder="1" applyAlignment="1">
      <alignment vertical="top"/>
    </xf>
    <xf numFmtId="165" fontId="24" fillId="0" borderId="9" xfId="0" applyNumberFormat="1" applyFont="1" applyFill="1" applyBorder="1" applyAlignment="1">
      <alignment vertical="top"/>
    </xf>
    <xf numFmtId="2" fontId="24" fillId="0" borderId="9" xfId="0" applyNumberFormat="1" applyFont="1" applyFill="1" applyBorder="1" applyAlignment="1">
      <alignment horizontal="right" vertical="top"/>
    </xf>
    <xf numFmtId="0" fontId="23" fillId="0" borderId="11" xfId="0" applyFont="1" applyFill="1" applyBorder="1" applyAlignment="1">
      <alignment wrapText="1"/>
    </xf>
    <xf numFmtId="0" fontId="0" fillId="0" borderId="10" xfId="0" applyBorder="1" applyAlignment="1">
      <alignment vertical="top" wrapText="1"/>
    </xf>
    <xf numFmtId="2" fontId="24" fillId="0" borderId="13" xfId="9" applyNumberFormat="1" applyFont="1" applyFill="1" applyBorder="1" applyAlignment="1">
      <alignment horizontal="right" vertical="top"/>
    </xf>
    <xf numFmtId="0" fontId="23" fillId="0" borderId="15" xfId="0" applyFont="1" applyFill="1" applyBorder="1" applyAlignment="1">
      <alignment wrapText="1"/>
    </xf>
    <xf numFmtId="0" fontId="23" fillId="0" borderId="17" xfId="0" applyFont="1" applyFill="1" applyBorder="1" applyAlignment="1">
      <alignment vertical="top" wrapText="1"/>
    </xf>
    <xf numFmtId="165" fontId="24" fillId="0" borderId="17" xfId="0" applyNumberFormat="1" applyFont="1" applyFill="1" applyBorder="1" applyAlignment="1">
      <alignment vertical="top"/>
    </xf>
    <xf numFmtId="2" fontId="24" fillId="0" borderId="17" xfId="0" applyNumberFormat="1" applyFont="1" applyFill="1" applyBorder="1" applyAlignment="1">
      <alignment vertical="top"/>
    </xf>
    <xf numFmtId="165" fontId="24" fillId="0" borderId="11" xfId="0" applyNumberFormat="1" applyFont="1" applyFill="1" applyBorder="1" applyAlignment="1">
      <alignment vertical="top"/>
    </xf>
    <xf numFmtId="2" fontId="24" fillId="0" borderId="11" xfId="0" applyNumberFormat="1" applyFont="1" applyFill="1" applyBorder="1" applyAlignment="1">
      <alignment vertical="top"/>
    </xf>
    <xf numFmtId="0" fontId="0" fillId="0" borderId="14" xfId="0" applyBorder="1" applyAlignment="1">
      <alignment vertical="top" wrapText="1"/>
    </xf>
    <xf numFmtId="0" fontId="25" fillId="0" borderId="16" xfId="0" applyFont="1" applyFill="1" applyBorder="1" applyAlignment="1">
      <alignment vertical="top"/>
    </xf>
    <xf numFmtId="0" fontId="24" fillId="0" borderId="16" xfId="0" applyFont="1" applyFill="1" applyBorder="1" applyAlignment="1">
      <alignment vertical="top"/>
    </xf>
    <xf numFmtId="166" fontId="24" fillId="0" borderId="14" xfId="0" applyNumberFormat="1" applyFont="1" applyFill="1" applyBorder="1" applyAlignment="1">
      <alignment vertical="top"/>
    </xf>
    <xf numFmtId="165" fontId="24" fillId="0" borderId="16" xfId="0" applyNumberFormat="1" applyFont="1" applyFill="1" applyBorder="1" applyAlignment="1">
      <alignment vertical="top"/>
    </xf>
    <xf numFmtId="2" fontId="24" fillId="0" borderId="15" xfId="0" applyNumberFormat="1" applyFont="1" applyFill="1" applyBorder="1" applyAlignment="1">
      <alignment vertical="top"/>
    </xf>
    <xf numFmtId="2" fontId="24" fillId="0" borderId="16" xfId="0" applyNumberFormat="1" applyFont="1" applyFill="1" applyBorder="1" applyAlignment="1">
      <alignment horizontal="right" vertical="top"/>
    </xf>
    <xf numFmtId="0" fontId="23" fillId="0" borderId="10" xfId="0" applyFont="1" applyFill="1" applyBorder="1" applyAlignment="1">
      <alignment horizontal="left" vertical="top" wrapText="1"/>
    </xf>
    <xf numFmtId="0" fontId="23" fillId="0" borderId="0" xfId="0" applyFont="1" applyFill="1" applyAlignment="1">
      <alignment vertical="top" wrapText="1"/>
    </xf>
    <xf numFmtId="0" fontId="24" fillId="0" borderId="12" xfId="0" applyFont="1" applyBorder="1" applyAlignment="1">
      <alignment vertical="top"/>
    </xf>
    <xf numFmtId="0" fontId="24" fillId="0" borderId="0" xfId="0" applyFont="1" applyFill="1" applyAlignment="1">
      <alignment vertical="top"/>
    </xf>
    <xf numFmtId="0" fontId="23" fillId="0" borderId="0" xfId="0" applyFont="1" applyFill="1" applyAlignment="1">
      <alignment wrapText="1"/>
    </xf>
    <xf numFmtId="2" fontId="24" fillId="0" borderId="18" xfId="9" applyNumberFormat="1" applyFont="1" applyFill="1" applyBorder="1" applyAlignment="1">
      <alignment horizontal="right" vertical="top"/>
    </xf>
    <xf numFmtId="166" fontId="24" fillId="0" borderId="9" xfId="0" applyNumberFormat="1" applyFont="1" applyFill="1" applyBorder="1" applyAlignment="1">
      <alignment vertical="top"/>
    </xf>
    <xf numFmtId="2" fontId="24" fillId="0" borderId="16" xfId="0" applyNumberFormat="1" applyFont="1" applyFill="1" applyBorder="1" applyAlignment="1">
      <alignment vertical="top"/>
    </xf>
    <xf numFmtId="0" fontId="24" fillId="0" borderId="17" xfId="0" applyFont="1" applyFill="1" applyBorder="1" applyAlignment="1">
      <alignment vertical="top"/>
    </xf>
    <xf numFmtId="2" fontId="24" fillId="0" borderId="8" xfId="0" applyNumberFormat="1" applyFont="1" applyFill="1" applyBorder="1" applyAlignment="1">
      <alignment vertical="top"/>
    </xf>
    <xf numFmtId="165" fontId="24" fillId="0" borderId="8" xfId="0" applyNumberFormat="1" applyFont="1" applyFill="1" applyBorder="1" applyAlignment="1">
      <alignment vertical="top"/>
    </xf>
    <xf numFmtId="0" fontId="24" fillId="0" borderId="11" xfId="0" applyFont="1" applyFill="1" applyBorder="1" applyAlignment="1">
      <alignment vertical="top"/>
    </xf>
    <xf numFmtId="166" fontId="24" fillId="0" borderId="0" xfId="0" applyNumberFormat="1" applyFont="1" applyFill="1" applyAlignment="1">
      <alignment vertical="top"/>
    </xf>
    <xf numFmtId="165" fontId="24" fillId="0" borderId="0" xfId="0" applyNumberFormat="1" applyFont="1" applyFill="1" applyAlignment="1">
      <alignment vertical="top"/>
    </xf>
    <xf numFmtId="0" fontId="23" fillId="0" borderId="10" xfId="0" applyFont="1" applyFill="1" applyBorder="1" applyAlignment="1">
      <alignment vertical="top" wrapText="1"/>
    </xf>
    <xf numFmtId="2" fontId="24" fillId="0" borderId="0" xfId="0" applyNumberFormat="1" applyFont="1" applyFill="1" applyAlignment="1">
      <alignment vertical="top"/>
    </xf>
    <xf numFmtId="2" fontId="23" fillId="0" borderId="10" xfId="0" applyNumberFormat="1" applyFont="1" applyFill="1" applyBorder="1" applyAlignment="1">
      <alignment vertical="top" wrapText="1"/>
    </xf>
    <xf numFmtId="2" fontId="23" fillId="0" borderId="0" xfId="0" applyNumberFormat="1" applyFont="1" applyFill="1" applyAlignment="1">
      <alignment vertical="top" wrapText="1"/>
    </xf>
    <xf numFmtId="2" fontId="0" fillId="0" borderId="10" xfId="0" applyNumberFormat="1" applyBorder="1" applyAlignment="1">
      <alignment vertical="top" wrapText="1"/>
    </xf>
    <xf numFmtId="2" fontId="0" fillId="0" borderId="0" xfId="0" applyNumberFormat="1" applyAlignment="1">
      <alignment vertical="top" wrapText="1"/>
    </xf>
    <xf numFmtId="2" fontId="0" fillId="0" borderId="14" xfId="0" applyNumberFormat="1" applyBorder="1" applyAlignment="1">
      <alignment vertical="top" wrapText="1"/>
    </xf>
    <xf numFmtId="2" fontId="23" fillId="0" borderId="15" xfId="0" applyNumberFormat="1" applyFont="1" applyFill="1" applyBorder="1" applyAlignment="1">
      <alignment vertical="top" wrapText="1"/>
    </xf>
    <xf numFmtId="0" fontId="24" fillId="0" borderId="15" xfId="0" applyFont="1" applyFill="1" applyBorder="1" applyAlignment="1">
      <alignment vertical="top"/>
    </xf>
    <xf numFmtId="166" fontId="24" fillId="0" borderId="19" xfId="0" applyNumberFormat="1" applyFont="1" applyFill="1" applyBorder="1" applyAlignment="1">
      <alignment vertical="top"/>
    </xf>
    <xf numFmtId="165" fontId="24" fillId="0" borderId="19" xfId="0" applyNumberFormat="1" applyFont="1" applyFill="1" applyBorder="1" applyAlignment="1">
      <alignment vertical="top"/>
    </xf>
    <xf numFmtId="0" fontId="26" fillId="0" borderId="0" xfId="0" applyFont="1" applyFill="1" applyAlignment="1">
      <alignment vertical="top" wrapText="1"/>
    </xf>
    <xf numFmtId="2" fontId="24" fillId="0" borderId="7" xfId="0" applyNumberFormat="1" applyFont="1" applyFill="1" applyBorder="1" applyAlignment="1">
      <alignment vertical="top"/>
    </xf>
    <xf numFmtId="166" fontId="24" fillId="0" borderId="18" xfId="9" applyNumberFormat="1" applyFont="1" applyFill="1" applyBorder="1" applyAlignment="1">
      <alignment horizontal="right" vertical="top"/>
    </xf>
    <xf numFmtId="1" fontId="24" fillId="0" borderId="16" xfId="0" applyNumberFormat="1" applyFont="1" applyFill="1" applyBorder="1" applyAlignment="1">
      <alignment vertical="top"/>
    </xf>
    <xf numFmtId="165" fontId="24" fillId="0" borderId="15" xfId="0" applyNumberFormat="1" applyFont="1" applyFill="1" applyBorder="1" applyAlignment="1">
      <alignment vertical="top"/>
    </xf>
    <xf numFmtId="0" fontId="0" fillId="0" borderId="0" xfId="0" applyFill="1" applyAlignment="1">
      <alignment vertical="top" wrapText="1"/>
    </xf>
    <xf numFmtId="0" fontId="24" fillId="0" borderId="9" xfId="0" applyFont="1" applyBorder="1" applyAlignment="1">
      <alignment vertical="top"/>
    </xf>
    <xf numFmtId="166" fontId="24" fillId="0" borderId="7" xfId="0" applyNumberFormat="1" applyFont="1" applyFill="1" applyBorder="1" applyAlignment="1">
      <alignment vertical="top"/>
    </xf>
    <xf numFmtId="0" fontId="25" fillId="0" borderId="9" xfId="0" applyFont="1" applyFill="1" applyBorder="1" applyAlignment="1">
      <alignment vertical="top"/>
    </xf>
    <xf numFmtId="166" fontId="24" fillId="0" borderId="20" xfId="9" applyNumberFormat="1" applyFont="1" applyFill="1" applyBorder="1" applyAlignment="1">
      <alignment horizontal="right" vertical="top"/>
    </xf>
    <xf numFmtId="0" fontId="25" fillId="0" borderId="0" xfId="0" applyFont="1" applyFill="1" applyAlignment="1">
      <alignment vertical="top"/>
    </xf>
    <xf numFmtId="2" fontId="24" fillId="0" borderId="0" xfId="0" applyNumberFormat="1" applyFont="1" applyFill="1" applyAlignment="1">
      <alignment horizontal="right" vertical="top"/>
    </xf>
    <xf numFmtId="0" fontId="27" fillId="0" borderId="0" xfId="0" applyFont="1" applyAlignment="1"/>
    <xf numFmtId="0" fontId="16" fillId="0" borderId="0" xfId="0" applyFont="1" applyAlignment="1">
      <alignment horizontal="center"/>
    </xf>
    <xf numFmtId="0" fontId="10" fillId="0" borderId="0" xfId="6" applyFont="1" applyFill="1" applyAlignment="1"/>
    <xf numFmtId="0" fontId="28" fillId="0" borderId="0" xfId="6" applyFont="1" applyFill="1" applyAlignment="1"/>
    <xf numFmtId="0" fontId="10" fillId="0" borderId="0" xfId="7" applyFont="1" applyFill="1" applyAlignment="1"/>
    <xf numFmtId="0" fontId="29" fillId="0" borderId="0" xfId="6" applyFont="1" applyFill="1" applyAlignment="1"/>
    <xf numFmtId="0" fontId="29" fillId="0" borderId="0" xfId="6" applyFont="1" applyFill="1" applyAlignment="1">
      <alignment horizontal="center"/>
    </xf>
    <xf numFmtId="0" fontId="16" fillId="0" borderId="21" xfId="6" applyFont="1" applyFill="1" applyBorder="1" applyAlignment="1">
      <alignment horizontal="left"/>
    </xf>
    <xf numFmtId="0" fontId="16" fillId="0" borderId="21" xfId="6" applyFont="1" applyFill="1" applyBorder="1" applyAlignment="1">
      <alignment horizontal="center"/>
    </xf>
    <xf numFmtId="0" fontId="16" fillId="0" borderId="2" xfId="6" applyFont="1" applyFill="1" applyBorder="1" applyAlignment="1">
      <alignment horizontal="center"/>
    </xf>
    <xf numFmtId="0" fontId="10" fillId="0" borderId="2" xfId="6" applyFont="1" applyFill="1" applyBorder="1" applyAlignment="1">
      <alignment horizontal="center"/>
    </xf>
    <xf numFmtId="0" fontId="10" fillId="0" borderId="22" xfId="6" applyFont="1" applyFill="1" applyBorder="1" applyAlignment="1">
      <alignment horizontal="center"/>
    </xf>
    <xf numFmtId="9" fontId="10" fillId="0" borderId="0" xfId="10" applyFill="1" applyAlignment="1">
      <alignment horizontal="center"/>
    </xf>
    <xf numFmtId="0" fontId="10" fillId="0" borderId="23" xfId="6" applyFont="1" applyFill="1" applyBorder="1" applyAlignment="1">
      <alignment horizontal="center"/>
    </xf>
    <xf numFmtId="0" fontId="10" fillId="0" borderId="0" xfId="6" applyFont="1" applyFill="1" applyAlignment="1">
      <alignment horizontal="center"/>
    </xf>
    <xf numFmtId="0" fontId="16" fillId="0" borderId="0" xfId="6" applyFont="1" applyFill="1" applyAlignment="1"/>
    <xf numFmtId="0" fontId="30" fillId="0" borderId="0" xfId="0" applyFont="1"/>
    <xf numFmtId="0" fontId="0" fillId="0" borderId="24" xfId="0" applyBorder="1"/>
    <xf numFmtId="0" fontId="13" fillId="0" borderId="0" xfId="5" applyFont="1" applyAlignment="1"/>
    <xf numFmtId="0" fontId="14" fillId="0" borderId="0" xfId="8" applyFont="1" applyFill="1" applyAlignment="1">
      <alignment vertical="top"/>
    </xf>
    <xf numFmtId="0" fontId="14" fillId="0" borderId="0" xfId="8" applyFont="1" applyFill="1" applyAlignment="1">
      <alignment vertical="top" wrapText="1"/>
    </xf>
    <xf numFmtId="0" fontId="0" fillId="2" borderId="0" xfId="0" applyFill="1"/>
    <xf numFmtId="0" fontId="31" fillId="2" borderId="0" xfId="0" applyFont="1" applyFill="1"/>
    <xf numFmtId="0" fontId="16" fillId="3" borderId="7" xfId="0" applyFont="1" applyFill="1" applyBorder="1"/>
    <xf numFmtId="0" fontId="16" fillId="3" borderId="8" xfId="0" applyFont="1" applyFill="1" applyBorder="1"/>
    <xf numFmtId="0" fontId="16" fillId="3" borderId="17" xfId="0" applyFont="1" applyFill="1" applyBorder="1"/>
    <xf numFmtId="0" fontId="16" fillId="3" borderId="10" xfId="0" applyFont="1" applyFill="1" applyBorder="1"/>
    <xf numFmtId="0" fontId="16" fillId="3" borderId="0" xfId="0" applyFont="1" applyFill="1"/>
    <xf numFmtId="0" fontId="16" fillId="3" borderId="11" xfId="0" applyFont="1" applyFill="1" applyBorder="1"/>
    <xf numFmtId="0" fontId="0" fillId="3" borderId="10" xfId="0" applyFill="1" applyBorder="1"/>
    <xf numFmtId="0" fontId="0" fillId="3" borderId="0" xfId="0" applyFill="1"/>
    <xf numFmtId="10" fontId="10" fillId="3" borderId="0" xfId="10" applyNumberFormat="1" applyFill="1"/>
    <xf numFmtId="9" fontId="10" fillId="3" borderId="11" xfId="10" applyFill="1" applyBorder="1"/>
    <xf numFmtId="168" fontId="10" fillId="3" borderId="0" xfId="10" applyNumberFormat="1" applyFill="1"/>
    <xf numFmtId="0" fontId="0" fillId="3" borderId="11" xfId="0" applyFill="1" applyBorder="1"/>
    <xf numFmtId="0" fontId="0" fillId="3" borderId="14" xfId="0" applyFill="1" applyBorder="1"/>
    <xf numFmtId="0" fontId="0" fillId="3" borderId="19" xfId="0" applyFill="1" applyBorder="1"/>
    <xf numFmtId="0" fontId="0" fillId="3" borderId="15" xfId="0" applyFill="1" applyBorder="1"/>
    <xf numFmtId="0" fontId="0" fillId="2" borderId="19" xfId="0" applyFill="1" applyBorder="1"/>
    <xf numFmtId="0" fontId="15" fillId="0" borderId="3" xfId="0" applyFont="1" applyFill="1" applyBorder="1" applyAlignment="1">
      <alignment vertical="top" wrapText="1"/>
    </xf>
    <xf numFmtId="0" fontId="23" fillId="0" borderId="7" xfId="0" applyFont="1" applyFill="1" applyBorder="1"/>
    <xf numFmtId="0" fontId="23" fillId="0" borderId="8" xfId="0" applyFont="1" applyFill="1" applyBorder="1"/>
    <xf numFmtId="0" fontId="0" fillId="0" borderId="9" xfId="0" applyFill="1" applyBorder="1"/>
    <xf numFmtId="0" fontId="0" fillId="0" borderId="10" xfId="0" applyFill="1" applyBorder="1" applyAlignment="1"/>
    <xf numFmtId="0" fontId="23" fillId="0" borderId="11" xfId="0" applyFont="1" applyFill="1" applyBorder="1"/>
    <xf numFmtId="0" fontId="25" fillId="0" borderId="12" xfId="0" applyFont="1" applyFill="1" applyBorder="1"/>
    <xf numFmtId="165" fontId="24" fillId="0" borderId="12" xfId="0" applyNumberFormat="1" applyFont="1" applyFill="1" applyBorder="1" applyAlignment="1">
      <alignment horizontal="left"/>
    </xf>
    <xf numFmtId="0" fontId="32" fillId="0" borderId="0" xfId="0" applyFont="1"/>
    <xf numFmtId="165" fontId="24" fillId="0" borderId="12" xfId="0" applyNumberFormat="1" applyFont="1" applyFill="1" applyBorder="1"/>
    <xf numFmtId="0" fontId="24" fillId="0" borderId="0" xfId="0" applyFont="1"/>
    <xf numFmtId="165" fontId="33" fillId="0" borderId="12" xfId="0" applyNumberFormat="1" applyFont="1" applyFill="1" applyBorder="1" applyAlignment="1">
      <alignment horizontal="left"/>
    </xf>
    <xf numFmtId="0" fontId="0" fillId="0" borderId="14" xfId="0" applyFill="1" applyBorder="1" applyAlignment="1"/>
    <xf numFmtId="0" fontId="23" fillId="0" borderId="15" xfId="0" applyFont="1" applyFill="1" applyBorder="1"/>
    <xf numFmtId="0" fontId="25" fillId="0" borderId="16" xfId="0" applyFont="1" applyFill="1" applyBorder="1"/>
    <xf numFmtId="0" fontId="23" fillId="0" borderId="17" xfId="0" applyFont="1" applyFill="1" applyBorder="1"/>
    <xf numFmtId="165" fontId="24" fillId="0" borderId="16" xfId="0" applyNumberFormat="1" applyFont="1" applyFill="1" applyBorder="1"/>
    <xf numFmtId="0" fontId="23" fillId="0" borderId="10" xfId="0" applyFont="1" applyFill="1" applyBorder="1" applyAlignment="1"/>
    <xf numFmtId="0" fontId="23" fillId="0" borderId="11" xfId="0" applyFont="1" applyFill="1" applyBorder="1" applyAlignment="1"/>
    <xf numFmtId="0" fontId="0" fillId="0" borderId="12" xfId="0" applyFill="1" applyBorder="1"/>
    <xf numFmtId="0" fontId="23" fillId="0" borderId="15" xfId="0" applyFont="1" applyFill="1" applyBorder="1" applyAlignment="1"/>
    <xf numFmtId="0" fontId="23" fillId="0" borderId="7" xfId="0" applyFont="1" applyFill="1" applyBorder="1" applyAlignment="1"/>
    <xf numFmtId="0" fontId="23" fillId="0" borderId="17" xfId="0" applyFont="1" applyFill="1" applyBorder="1" applyAlignment="1"/>
    <xf numFmtId="0" fontId="0" fillId="0" borderId="17" xfId="0" applyFill="1" applyBorder="1"/>
    <xf numFmtId="0" fontId="23" fillId="0" borderId="10" xfId="0" applyFont="1" applyFill="1" applyBorder="1"/>
    <xf numFmtId="165" fontId="24" fillId="0" borderId="11" xfId="0" applyNumberFormat="1" applyFont="1" applyFill="1" applyBorder="1"/>
    <xf numFmtId="0" fontId="23" fillId="0" borderId="14" xfId="0" applyFont="1" applyFill="1" applyBorder="1" applyAlignment="1"/>
    <xf numFmtId="0" fontId="26" fillId="0" borderId="0" xfId="0" applyFont="1" applyFill="1"/>
    <xf numFmtId="0" fontId="0" fillId="0" borderId="10" xfId="0" applyFill="1" applyBorder="1"/>
    <xf numFmtId="0" fontId="23" fillId="0" borderId="0" xfId="0" applyFont="1" applyFill="1"/>
    <xf numFmtId="0" fontId="23" fillId="0" borderId="0" xfId="0" applyFont="1" applyFill="1" applyAlignment="1"/>
    <xf numFmtId="0" fontId="25" fillId="0" borderId="9" xfId="0" applyFont="1" applyFill="1" applyBorder="1"/>
    <xf numFmtId="0" fontId="0" fillId="0" borderId="14" xfId="0" applyFill="1" applyBorder="1"/>
    <xf numFmtId="0" fontId="25" fillId="0" borderId="0" xfId="0" applyFont="1" applyFill="1"/>
    <xf numFmtId="165" fontId="24" fillId="0" borderId="0" xfId="0" applyNumberFormat="1" applyFont="1" applyFill="1"/>
    <xf numFmtId="165" fontId="24" fillId="0" borderId="0" xfId="0" applyNumberFormat="1" applyFont="1" applyFill="1" applyAlignment="1"/>
    <xf numFmtId="0" fontId="34" fillId="0" borderId="0" xfId="0" applyFont="1" applyAlignment="1">
      <alignment vertical="top"/>
    </xf>
    <xf numFmtId="164" fontId="8" fillId="0" borderId="0" xfId="0" applyNumberFormat="1" applyFont="1" applyFill="1" applyAlignment="1">
      <alignment horizontal="left"/>
    </xf>
    <xf numFmtId="0" fontId="16" fillId="0" borderId="1" xfId="0" applyFont="1" applyBorder="1" applyAlignment="1">
      <alignment wrapText="1"/>
    </xf>
    <xf numFmtId="0" fontId="0" fillId="0" borderId="1" xfId="0" applyBorder="1" applyAlignment="1">
      <alignment wrapText="1"/>
    </xf>
    <xf numFmtId="0" fontId="0" fillId="0" borderId="1" xfId="0" quotePrefix="1" applyBorder="1" applyAlignment="1">
      <alignment wrapText="1"/>
    </xf>
    <xf numFmtId="0" fontId="8" fillId="0" borderId="1" xfId="0" quotePrefix="1" applyFont="1" applyBorder="1" applyAlignment="1">
      <alignment wrapText="1"/>
    </xf>
    <xf numFmtId="168" fontId="0" fillId="3" borderId="19" xfId="0" applyNumberFormat="1" applyFill="1" applyBorder="1"/>
    <xf numFmtId="0" fontId="9" fillId="6" borderId="25" xfId="0" applyFont="1" applyFill="1" applyBorder="1"/>
    <xf numFmtId="0" fontId="0" fillId="6" borderId="26" xfId="0" applyFill="1" applyBorder="1"/>
    <xf numFmtId="0" fontId="13" fillId="6" borderId="27" xfId="5" quotePrefix="1" applyFill="1" applyBorder="1" applyAlignment="1" applyProtection="1">
      <alignment horizontal="left"/>
    </xf>
    <xf numFmtId="0" fontId="0" fillId="0" borderId="0" xfId="0" applyFill="1" applyAlignment="1"/>
    <xf numFmtId="169" fontId="0" fillId="7" borderId="0" xfId="0" applyNumberFormat="1" applyFill="1" applyAlignment="1">
      <alignment horizontal="center"/>
    </xf>
    <xf numFmtId="169" fontId="10" fillId="7" borderId="0" xfId="3" applyNumberFormat="1" applyFill="1" applyAlignment="1">
      <alignment horizontal="center"/>
    </xf>
    <xf numFmtId="169" fontId="10" fillId="7" borderId="0" xfId="6" applyNumberFormat="1" applyFont="1" applyFill="1" applyAlignment="1">
      <alignment horizontal="center"/>
    </xf>
    <xf numFmtId="169" fontId="0" fillId="7" borderId="0" xfId="0" applyNumberFormat="1" applyFill="1" applyAlignment="1">
      <alignment horizontal="center" vertical="center"/>
    </xf>
    <xf numFmtId="169" fontId="10" fillId="7" borderId="0" xfId="3" applyNumberFormat="1" applyFill="1" applyAlignment="1">
      <alignment horizontal="center" vertical="center"/>
    </xf>
    <xf numFmtId="169" fontId="10" fillId="0" borderId="0" xfId="6" applyNumberFormat="1" applyFont="1" applyFill="1" applyAlignment="1">
      <alignment horizontal="center"/>
    </xf>
    <xf numFmtId="169" fontId="10" fillId="0" borderId="0" xfId="3" applyNumberFormat="1" applyFill="1" applyAlignment="1">
      <alignment horizontal="center"/>
    </xf>
    <xf numFmtId="0" fontId="0" fillId="0" borderId="0" xfId="0" applyFont="1"/>
    <xf numFmtId="0" fontId="16" fillId="0" borderId="0" xfId="0" applyFont="1" applyFill="1"/>
    <xf numFmtId="0" fontId="0" fillId="0" borderId="0" xfId="0" applyFill="1" applyAlignment="1">
      <alignment horizontal="left"/>
    </xf>
    <xf numFmtId="0" fontId="0" fillId="0" borderId="0" xfId="0" applyFill="1" applyAlignment="1">
      <alignment wrapText="1"/>
    </xf>
    <xf numFmtId="0" fontId="0" fillId="0" borderId="0" xfId="6" applyFont="1" applyFill="1" applyAlignment="1"/>
    <xf numFmtId="0" fontId="0" fillId="0" borderId="0" xfId="0" applyAlignment="1">
      <alignment horizontal="left" wrapText="1"/>
    </xf>
    <xf numFmtId="0" fontId="0" fillId="0" borderId="0" xfId="0" applyAlignment="1">
      <alignment wrapText="1"/>
    </xf>
    <xf numFmtId="0" fontId="0" fillId="0" borderId="0" xfId="0" applyFill="1" applyAlignment="1">
      <alignment wrapText="1"/>
    </xf>
    <xf numFmtId="0" fontId="21" fillId="0" borderId="0" xfId="0" applyFont="1" applyAlignment="1">
      <alignment horizontal="left" vertical="top"/>
    </xf>
    <xf numFmtId="2" fontId="24" fillId="4" borderId="12" xfId="0" applyNumberFormat="1" applyFont="1" applyFill="1" applyBorder="1" applyAlignment="1">
      <alignment horizontal="left" vertical="top"/>
    </xf>
    <xf numFmtId="0" fontId="24" fillId="0" borderId="10" xfId="0" applyFont="1" applyFill="1" applyBorder="1" applyAlignment="1">
      <alignment vertical="top"/>
    </xf>
    <xf numFmtId="0" fontId="24" fillId="0" borderId="8" xfId="0" applyFont="1" applyFill="1" applyBorder="1" applyAlignment="1">
      <alignment vertical="top"/>
    </xf>
    <xf numFmtId="0" fontId="24" fillId="0" borderId="0" xfId="0" applyFont="1" applyFill="1" applyBorder="1" applyAlignment="1">
      <alignment vertical="top"/>
    </xf>
    <xf numFmtId="0" fontId="24" fillId="0" borderId="19" xfId="0" applyFont="1" applyFill="1" applyBorder="1" applyAlignment="1">
      <alignment vertical="top"/>
    </xf>
    <xf numFmtId="0" fontId="24" fillId="0" borderId="14" xfId="0" applyFont="1" applyFill="1" applyBorder="1" applyAlignment="1">
      <alignment vertical="top"/>
    </xf>
    <xf numFmtId="0" fontId="0" fillId="0" borderId="2" xfId="6" applyFont="1" applyFill="1" applyBorder="1" applyAlignment="1">
      <alignment horizontal="center"/>
    </xf>
  </cellXfs>
  <cellStyles count="11">
    <cellStyle name="cf1" xfId="1"/>
    <cellStyle name="cf2" xfId="2"/>
    <cellStyle name="Comma" xfId="3" builtinId="3" customBuiltin="1"/>
    <cellStyle name="External" xfId="4"/>
    <cellStyle name="Hyperlink" xfId="5" builtinId="8"/>
    <cellStyle name="Normal" xfId="0" builtinId="0" customBuiltin="1"/>
    <cellStyle name="Normal_DAT33-2005_CEF_SummaryTable" xfId="6"/>
    <cellStyle name="Normal_DAT33-2005_CEF_SummaryTable 2" xfId="7"/>
    <cellStyle name="Normal_Extract" xfId="8"/>
    <cellStyle name="Normal_Sheet3_1" xfId="9"/>
    <cellStyle name="Percent" xfId="10"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W24/AppData/Local/Microsoft/Windows/Temporary%20Internet%20Files/Content.Outlook/HJ00CMLG/2016-EUETS-Financial-v01-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naei15/8_ghgi/7_ETS_CarbonFactors/2017-EUETS-CEFsGCVs-v01-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Map"/>
      <sheetName val="Gov"/>
      <sheetName val="Version"/>
      <sheetName val="Updates"/>
      <sheetName val="Issues_log"/>
      <sheetName val="DataLog"/>
      <sheetName val="A01_CV_Sources"/>
      <sheetName val="B01_FuelsConcordance"/>
      <sheetName val="B02_LastYear"/>
      <sheetName val="D01_DUKES_2015_CV_Tbl_A1"/>
      <sheetName val="D02_DUKES_2015_CV_Tbl_A2&amp;A3"/>
      <sheetName val="D03_Cement_production_CVs"/>
      <sheetName val="D04_EUETS_NCVs"/>
      <sheetName val="D05_CEF_Gross"/>
      <sheetName val="D06_MiscOther"/>
      <sheetName val="C00_CV_Ratios"/>
      <sheetName val="C01_CVs"/>
      <sheetName val="C02_CollateCEFs"/>
      <sheetName val="C03_CO2"/>
      <sheetName val="Emission_Factors_CVs"/>
      <sheetName val="Oxidation_Factors_Fuel_Density"/>
      <sheetName val="Regional_Natural_Gas_Data_2016"/>
      <sheetName val="LDZ_and_postcode_areas"/>
      <sheetName val="References"/>
      <sheetName val="Admin &gt;&gt;"/>
      <sheetName val="OtherQC"/>
      <sheetName val="QA Plan"/>
      <sheetName val="FBank"/>
      <sheetName val="Ranges"/>
      <sheetName val="Conversion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5">
          <cell r="B25" t="str">
            <v>UK GHG fuel name</v>
          </cell>
          <cell r="C25" t="str">
            <v>Concordance Row</v>
          </cell>
          <cell r="D25" t="str">
            <v>CV Source</v>
          </cell>
          <cell r="E25" t="str">
            <v>Index</v>
          </cell>
          <cell r="F25" t="str">
            <v>DUKES Name</v>
          </cell>
          <cell r="G25" t="str">
            <v>CV Ratio</v>
          </cell>
          <cell r="H25" t="str">
            <v>LookUp Name</v>
          </cell>
          <cell r="I25" t="str">
            <v>Net CV</v>
          </cell>
          <cell r="J25" t="str">
            <v>Units</v>
          </cell>
          <cell r="K25" t="str">
            <v>Oxidation factor used in the UK GHGI</v>
          </cell>
          <cell r="L25" t="str">
            <v xml:space="preserve"> </v>
          </cell>
          <cell r="M25" t="str">
            <v xml:space="preserve">  </v>
          </cell>
          <cell r="N25" t="str">
            <v xml:space="preserve">   </v>
          </cell>
          <cell r="O25" t="str">
            <v>UK GHG fuel name 2</v>
          </cell>
          <cell r="P25" t="str">
            <v>GCV</v>
          </cell>
          <cell r="Q25" t="str">
            <v>GCV Units</v>
          </cell>
          <cell r="R25" t="str">
            <v>Conversion factors for gross to net energy consumption</v>
          </cell>
          <cell r="S25" t="str">
            <v>NCV</v>
          </cell>
          <cell r="T25" t="str">
            <v>NCV Units</v>
          </cell>
          <cell r="U25" t="str">
            <v>Oxidation factor used in the UK GHGI2</v>
          </cell>
        </row>
        <row r="26">
          <cell r="B26" t="str">
            <v>Blast furnace gas</v>
          </cell>
          <cell r="C26">
            <v>19</v>
          </cell>
          <cell r="D26" t="str">
            <v>1. DUKES A.1</v>
          </cell>
          <cell r="E26">
            <v>1</v>
          </cell>
          <cell r="F26" t="str">
            <v>Blast furnace gas</v>
          </cell>
          <cell r="G26">
            <v>0.98999999999999988</v>
          </cell>
          <cell r="H26" t="str">
            <v>Blast furnace gas</v>
          </cell>
          <cell r="I26">
            <v>2.9699999999999998</v>
          </cell>
          <cell r="J26" t="str">
            <v>MJ/m3</v>
          </cell>
          <cell r="K26">
            <v>1</v>
          </cell>
          <cell r="O26" t="str">
            <v>Blast furnace gas</v>
          </cell>
          <cell r="P26">
            <v>3</v>
          </cell>
          <cell r="Q26" t="str">
            <v>MJ/m3</v>
          </cell>
          <cell r="R26">
            <v>0.98999999999999988</v>
          </cell>
          <cell r="S26">
            <v>2.9699999999999998</v>
          </cell>
          <cell r="T26" t="str">
            <v>MJ/m3</v>
          </cell>
          <cell r="U26">
            <v>1</v>
          </cell>
        </row>
        <row r="27">
          <cell r="B27" t="str">
            <v>Burning Oil</v>
          </cell>
          <cell r="C27">
            <v>36</v>
          </cell>
          <cell r="D27" t="str">
            <v>1. DUKES A.1</v>
          </cell>
          <cell r="E27">
            <v>1</v>
          </cell>
          <cell r="F27" t="str">
            <v>Burning oil</v>
          </cell>
          <cell r="G27">
            <v>0.95</v>
          </cell>
          <cell r="H27" t="str">
            <v>Burning oil</v>
          </cell>
          <cell r="I27">
            <v>43.888429343487644</v>
          </cell>
          <cell r="J27" t="str">
            <v>GJ/tonne</v>
          </cell>
          <cell r="K27">
            <v>1</v>
          </cell>
          <cell r="O27" t="str">
            <v>Burning Oil</v>
          </cell>
          <cell r="P27">
            <v>46.198346677355417</v>
          </cell>
          <cell r="Q27" t="str">
            <v>GJ/tonne</v>
          </cell>
          <cell r="R27">
            <v>0.95</v>
          </cell>
          <cell r="S27">
            <v>43.888429343487644</v>
          </cell>
          <cell r="T27" t="str">
            <v>GJ/tonne</v>
          </cell>
          <cell r="U27">
            <v>1</v>
          </cell>
        </row>
        <row r="28">
          <cell r="B28" t="str">
            <v>Coal -1A1ai_Public_Electricity&amp;Heat_Production Power stations Coal</v>
          </cell>
          <cell r="C28">
            <v>2</v>
          </cell>
          <cell r="D28" t="str">
            <v>4. EU ETS</v>
          </cell>
          <cell r="E28">
            <v>4</v>
          </cell>
          <cell r="F28" t="str">
            <v>Other consumers</v>
          </cell>
          <cell r="G28">
            <v>0.95</v>
          </cell>
          <cell r="H28" t="str">
            <v>Coal -1A1ai_Public_Electricity&amp;Heat_Production Power stations Coal</v>
          </cell>
          <cell r="I28">
            <v>24.430372962838124</v>
          </cell>
          <cell r="J28" t="str">
            <v>GJ/tonne</v>
          </cell>
          <cell r="K28">
            <v>0.98250000000000004</v>
          </cell>
          <cell r="O28" t="str">
            <v>Coal -1A1ai_Public_Electricity&amp;Heat_Production Power stations Coal</v>
          </cell>
          <cell r="P28">
            <v>25.716182066145397</v>
          </cell>
          <cell r="Q28" t="str">
            <v>GJ/tonne</v>
          </cell>
          <cell r="R28">
            <v>0.95</v>
          </cell>
          <cell r="S28">
            <v>24.430372962838124</v>
          </cell>
          <cell r="T28" t="str">
            <v>GJ/tonne</v>
          </cell>
          <cell r="U28">
            <v>0.98250000000000004</v>
          </cell>
        </row>
        <row r="29">
          <cell r="B29" t="str">
            <v>Coal -1A1cii_Other_Energy_Industries Collieries - combustion Coal</v>
          </cell>
          <cell r="C29">
            <v>23</v>
          </cell>
          <cell r="D29" t="str">
            <v>1. DUKES A.1</v>
          </cell>
          <cell r="E29">
            <v>1</v>
          </cell>
          <cell r="F29" t="str">
            <v>Collieries</v>
          </cell>
          <cell r="G29">
            <v>0.95</v>
          </cell>
          <cell r="H29" t="str">
            <v>Collieries</v>
          </cell>
          <cell r="I29">
            <v>27.54</v>
          </cell>
          <cell r="J29" t="str">
            <v>GJ/tonne</v>
          </cell>
          <cell r="K29">
            <v>1</v>
          </cell>
          <cell r="O29" t="str">
            <v>Coal -1A1cii_Other_Energy_Industries Collieries - combustion Coal</v>
          </cell>
          <cell r="P29">
            <v>28.989473684210527</v>
          </cell>
          <cell r="Q29" t="str">
            <v>GJ/tonne</v>
          </cell>
          <cell r="R29">
            <v>0.95</v>
          </cell>
          <cell r="S29">
            <v>27.54</v>
          </cell>
          <cell r="T29" t="str">
            <v>GJ/tonne</v>
          </cell>
          <cell r="U29">
            <v>1</v>
          </cell>
        </row>
        <row r="30">
          <cell r="B30" t="str">
            <v>Coal - 1A2f_Manufacturing_Industry&amp;Construction:Other Other industrial combustion Coal</v>
          </cell>
          <cell r="C30">
            <v>47</v>
          </cell>
          <cell r="D30" t="str">
            <v>1. DUKES A.1</v>
          </cell>
          <cell r="E30">
            <v>1</v>
          </cell>
          <cell r="F30" t="str">
            <v>Other industries (weighted average)</v>
          </cell>
          <cell r="G30">
            <v>0.95</v>
          </cell>
          <cell r="H30" t="str">
            <v>Other industries (weighted average)</v>
          </cell>
          <cell r="I30">
            <v>25.404013973372667</v>
          </cell>
          <cell r="J30" t="str">
            <v>GJ/tonne</v>
          </cell>
          <cell r="K30">
            <v>1</v>
          </cell>
          <cell r="O30" t="str">
            <v>Coal - 1A2f_Manufacturing_Industry&amp;Construction:Other Other industrial combustion Coal</v>
          </cell>
          <cell r="P30">
            <v>26.741067340392281</v>
          </cell>
          <cell r="Q30" t="str">
            <v>GJ/tonne</v>
          </cell>
          <cell r="R30">
            <v>0.95</v>
          </cell>
          <cell r="S30">
            <v>25.404013973372667</v>
          </cell>
          <cell r="T30" t="str">
            <v>GJ/tonne</v>
          </cell>
          <cell r="U30">
            <v>1</v>
          </cell>
        </row>
        <row r="31">
          <cell r="B31" t="str">
            <v>Coal - 1A2f_Manufacturing_Industry&amp;Construction:Other Cement production - combustion Coal</v>
          </cell>
          <cell r="C31">
            <v>48</v>
          </cell>
          <cell r="D31" t="str">
            <v>3. Cement Industry</v>
          </cell>
          <cell r="E31">
            <v>3</v>
          </cell>
          <cell r="F31" t="str">
            <v>Other consumers</v>
          </cell>
          <cell r="G31">
            <v>0.95</v>
          </cell>
          <cell r="H31" t="str">
            <v>Coal - 1A2f_Manufacturing_Industry&amp;Construction:Other Cement production - combustion Coal</v>
          </cell>
          <cell r="I31">
            <v>26.180224438999769</v>
          </cell>
          <cell r="J31" t="str">
            <v>GJ/tonne</v>
          </cell>
          <cell r="K31">
            <v>1</v>
          </cell>
          <cell r="O31" t="str">
            <v>Coal - 1A2f_Manufacturing_Industry&amp;Construction:Other Cement production - combustion Coal</v>
          </cell>
          <cell r="P31">
            <v>27.55813098842081</v>
          </cell>
          <cell r="Q31" t="str">
            <v>GJ/tonne</v>
          </cell>
          <cell r="R31">
            <v>0.95</v>
          </cell>
          <cell r="S31">
            <v>26.180224438999769</v>
          </cell>
          <cell r="T31" t="str">
            <v>GJ/tonne</v>
          </cell>
          <cell r="U31">
            <v>1</v>
          </cell>
        </row>
        <row r="32">
          <cell r="B32" t="str">
            <v>Coal -1A4a_Commercial/Institutional Miscellaneous industrial/commercial combustion Coal</v>
          </cell>
          <cell r="C32">
            <v>56</v>
          </cell>
          <cell r="D32" t="str">
            <v>1. DUKES A.1</v>
          </cell>
          <cell r="E32">
            <v>1</v>
          </cell>
          <cell r="F32" t="str">
            <v>Other consumers</v>
          </cell>
          <cell r="G32">
            <v>0.95</v>
          </cell>
          <cell r="H32" t="str">
            <v>Other consumers</v>
          </cell>
          <cell r="I32">
            <v>25.060566037735853</v>
          </cell>
          <cell r="J32" t="str">
            <v>GJ/tonne</v>
          </cell>
          <cell r="K32">
            <v>1</v>
          </cell>
          <cell r="O32" t="str">
            <v>Coal -1A4a_Commercial/Institutional Miscellaneous industrial/commercial combustion Coal</v>
          </cell>
          <cell r="P32">
            <v>26.379543197616687</v>
          </cell>
          <cell r="Q32" t="str">
            <v>GJ/tonne</v>
          </cell>
          <cell r="R32">
            <v>0.95</v>
          </cell>
          <cell r="S32">
            <v>25.060566037735853</v>
          </cell>
          <cell r="T32" t="str">
            <v>GJ/tonne</v>
          </cell>
          <cell r="U32">
            <v>1</v>
          </cell>
        </row>
        <row r="33">
          <cell r="B33" t="str">
            <v>Coal - 1A4ci_Agriculture/Forestry/Fishing:Stationary Agriculture - stationary combustion Coal</v>
          </cell>
          <cell r="C33">
            <v>64</v>
          </cell>
          <cell r="D33" t="str">
            <v>1. DUKES A.1</v>
          </cell>
          <cell r="E33">
            <v>1</v>
          </cell>
          <cell r="F33" t="str">
            <v>Agriculture</v>
          </cell>
          <cell r="G33">
            <v>0.95</v>
          </cell>
          <cell r="H33" t="str">
            <v>Agriculture</v>
          </cell>
          <cell r="I33">
            <v>28.05</v>
          </cell>
          <cell r="J33" t="str">
            <v>GJ/tonne</v>
          </cell>
          <cell r="K33">
            <v>1</v>
          </cell>
          <cell r="O33" t="str">
            <v>Coal - 1A4ci_Agriculture/Forestry/Fishing:Stationary Agriculture - stationary combustion Coal</v>
          </cell>
          <cell r="P33">
            <v>29.526315789473685</v>
          </cell>
          <cell r="Q33" t="str">
            <v>GJ/tonne</v>
          </cell>
          <cell r="R33">
            <v>0.95</v>
          </cell>
          <cell r="S33">
            <v>28.05</v>
          </cell>
          <cell r="T33" t="str">
            <v>GJ/tonne</v>
          </cell>
          <cell r="U33">
            <v>1</v>
          </cell>
        </row>
        <row r="34">
          <cell r="B34" t="str">
            <v>Coke</v>
          </cell>
          <cell r="C34">
            <v>3</v>
          </cell>
          <cell r="D34" t="str">
            <v>1. DUKES A.1</v>
          </cell>
          <cell r="E34">
            <v>1</v>
          </cell>
          <cell r="F34" t="str">
            <v>Other manufactured solid fuel</v>
          </cell>
          <cell r="G34">
            <v>0.95</v>
          </cell>
          <cell r="H34" t="str">
            <v>Other manufactured solid fuel</v>
          </cell>
          <cell r="I34">
            <v>28.31</v>
          </cell>
          <cell r="J34" t="str">
            <v>GJ/tonne</v>
          </cell>
          <cell r="K34">
            <v>1</v>
          </cell>
          <cell r="O34" t="str">
            <v>Coke</v>
          </cell>
          <cell r="P34">
            <v>29.8</v>
          </cell>
          <cell r="Q34" t="str">
            <v>GJ/tonne</v>
          </cell>
          <cell r="R34">
            <v>0.95</v>
          </cell>
          <cell r="S34">
            <v>28.31</v>
          </cell>
          <cell r="T34" t="str">
            <v>GJ/tonne</v>
          </cell>
          <cell r="U34">
            <v>1</v>
          </cell>
        </row>
        <row r="35">
          <cell r="B35" t="str">
            <v>Coke Oven Gas</v>
          </cell>
          <cell r="C35">
            <v>20</v>
          </cell>
          <cell r="D35" t="str">
            <v>1. DUKES A.1</v>
          </cell>
          <cell r="E35">
            <v>1</v>
          </cell>
          <cell r="F35" t="str">
            <v>Coke oven gas</v>
          </cell>
          <cell r="G35">
            <v>0.89999999999999991</v>
          </cell>
          <cell r="H35" t="str">
            <v>Coke oven gas</v>
          </cell>
          <cell r="I35">
            <v>16.2</v>
          </cell>
          <cell r="J35" t="str">
            <v>MJ/m3</v>
          </cell>
          <cell r="K35">
            <v>1</v>
          </cell>
          <cell r="O35" t="str">
            <v>Coke Oven Gas</v>
          </cell>
          <cell r="P35">
            <v>18</v>
          </cell>
          <cell r="Q35" t="str">
            <v>MJ/m3</v>
          </cell>
          <cell r="R35">
            <v>0.89999999999999991</v>
          </cell>
          <cell r="S35">
            <v>16.2</v>
          </cell>
          <cell r="T35" t="str">
            <v>MJ/m3</v>
          </cell>
          <cell r="U35">
            <v>1</v>
          </cell>
        </row>
        <row r="36">
          <cell r="B36" t="str">
            <v>Colliery methane</v>
          </cell>
          <cell r="C36">
            <v>24</v>
          </cell>
          <cell r="D36" t="str">
            <v>5. Misc Other</v>
          </cell>
          <cell r="E36">
            <v>5</v>
          </cell>
          <cell r="F36" t="str">
            <v>Natural gas consumed (9)</v>
          </cell>
          <cell r="G36">
            <v>0.89999999999999991</v>
          </cell>
          <cell r="H36" t="str">
            <v>Colliery methane</v>
          </cell>
          <cell r="I36">
            <v>13.8704</v>
          </cell>
          <cell r="J36" t="str">
            <v>MJ/m3</v>
          </cell>
          <cell r="K36">
            <v>1</v>
          </cell>
          <cell r="O36" t="str">
            <v>Colliery methane</v>
          </cell>
          <cell r="P36">
            <v>15.411555555555557</v>
          </cell>
          <cell r="Q36" t="str">
            <v>MJ/m3</v>
          </cell>
          <cell r="R36">
            <v>0.89999999999999991</v>
          </cell>
          <cell r="S36">
            <v>13.8704</v>
          </cell>
          <cell r="T36" t="str">
            <v>MJ/m3</v>
          </cell>
          <cell r="U36">
            <v>1</v>
          </cell>
        </row>
        <row r="37">
          <cell r="B37" t="str">
            <v>Fuel oil - 1A1ai_Public_Electricity&amp;Heat_Production Power stations Fuel Oil</v>
          </cell>
          <cell r="C37">
            <v>5</v>
          </cell>
          <cell r="D37" t="str">
            <v>4. EU ETS</v>
          </cell>
          <cell r="E37">
            <v>4</v>
          </cell>
          <cell r="F37" t="str">
            <v>Fuel oil</v>
          </cell>
          <cell r="G37">
            <v>0.94</v>
          </cell>
          <cell r="H37" t="str">
            <v>Fuel oil - 1A1ai_Public_Electricity&amp;Heat_Production Power stations Fuel Oil</v>
          </cell>
          <cell r="I37">
            <v>40.677692216521379</v>
          </cell>
          <cell r="J37" t="str">
            <v>GJ/tonne</v>
          </cell>
          <cell r="K37">
            <v>1</v>
          </cell>
          <cell r="O37" t="str">
            <v>Fuel oil - 1A1ai_Public_Electricity&amp;Heat_Production Power stations Fuel Oil</v>
          </cell>
          <cell r="P37">
            <v>43.274140655873808</v>
          </cell>
          <cell r="Q37" t="str">
            <v>GJ/tonne</v>
          </cell>
          <cell r="R37">
            <v>0.94</v>
          </cell>
          <cell r="S37">
            <v>40.677692216521379</v>
          </cell>
          <cell r="T37" t="str">
            <v>GJ/tonne</v>
          </cell>
          <cell r="U37">
            <v>1</v>
          </cell>
        </row>
        <row r="38">
          <cell r="B38" t="str">
            <v>Fuel oil- 1A1b_Petroleum_Refining Refineries - combustion Fuel Oil</v>
          </cell>
          <cell r="C38">
            <v>12</v>
          </cell>
          <cell r="D38" t="str">
            <v>4. EU ETS</v>
          </cell>
          <cell r="E38">
            <v>4</v>
          </cell>
          <cell r="F38" t="str">
            <v>Fuel oil</v>
          </cell>
          <cell r="G38">
            <v>0.94</v>
          </cell>
          <cell r="H38" t="str">
            <v>Fuel oil- 1A1b_Petroleum_Refining Refineries - combustion Fuel Oil</v>
          </cell>
          <cell r="I38">
            <v>40.42749545957448</v>
          </cell>
          <cell r="J38" t="str">
            <v>GJ/tonne</v>
          </cell>
          <cell r="K38">
            <v>1</v>
          </cell>
          <cell r="O38" t="str">
            <v>Fuel oil- 1A1b_Petroleum_Refining Refineries - combustion Fuel Oil</v>
          </cell>
          <cell r="P38">
            <v>43.00797389316434</v>
          </cell>
          <cell r="Q38" t="str">
            <v>GJ/tonne</v>
          </cell>
          <cell r="R38">
            <v>0.94</v>
          </cell>
          <cell r="S38">
            <v>40.42749545957448</v>
          </cell>
          <cell r="T38" t="str">
            <v>GJ/tonne</v>
          </cell>
          <cell r="U38">
            <v>1</v>
          </cell>
        </row>
        <row r="39">
          <cell r="B39" t="str">
            <v>Fuel Oil</v>
          </cell>
          <cell r="C39">
            <v>32</v>
          </cell>
          <cell r="D39" t="str">
            <v>1. DUKES A.1</v>
          </cell>
          <cell r="E39">
            <v>1</v>
          </cell>
          <cell r="F39" t="str">
            <v>Fuel oil</v>
          </cell>
          <cell r="G39">
            <v>0.94</v>
          </cell>
          <cell r="H39" t="str">
            <v>Fuel oil</v>
          </cell>
          <cell r="I39">
            <v>40.7496181793734</v>
          </cell>
          <cell r="J39" t="str">
            <v>GJ/tonne</v>
          </cell>
          <cell r="K39">
            <v>1</v>
          </cell>
          <cell r="O39" t="str">
            <v>Fuel Oil</v>
          </cell>
          <cell r="P39">
            <v>43.350657637631279</v>
          </cell>
          <cell r="Q39" t="str">
            <v>GJ/tonne</v>
          </cell>
          <cell r="R39">
            <v>0.94</v>
          </cell>
          <cell r="S39">
            <v>40.7496181793734</v>
          </cell>
          <cell r="T39" t="str">
            <v>GJ/tonne</v>
          </cell>
          <cell r="U39">
            <v>1</v>
          </cell>
        </row>
        <row r="40">
          <cell r="B40" t="str">
            <v>Gas Oil</v>
          </cell>
          <cell r="C40">
            <v>6</v>
          </cell>
          <cell r="D40" t="str">
            <v>1. DUKES A.1</v>
          </cell>
          <cell r="E40">
            <v>1</v>
          </cell>
          <cell r="F40" t="str">
            <v>Gas/diesel oil</v>
          </cell>
          <cell r="G40">
            <v>0.93999999999999984</v>
          </cell>
          <cell r="H40" t="str">
            <v>Gas/diesel oil</v>
          </cell>
          <cell r="I40">
            <v>42.568805191727733</v>
          </cell>
          <cell r="J40" t="str">
            <v>GJ/tonne</v>
          </cell>
          <cell r="K40">
            <v>1</v>
          </cell>
          <cell r="O40" t="str">
            <v>Gas Oil</v>
          </cell>
          <cell r="P40">
            <v>45.285962969923126</v>
          </cell>
          <cell r="Q40" t="str">
            <v>GJ/tonne</v>
          </cell>
          <cell r="R40">
            <v>0.93999999999999984</v>
          </cell>
          <cell r="S40">
            <v>42.568805191727733</v>
          </cell>
          <cell r="T40" t="str">
            <v>GJ/tonne</v>
          </cell>
          <cell r="U40">
            <v>1</v>
          </cell>
        </row>
        <row r="41">
          <cell r="B41" t="str">
            <v>LPG</v>
          </cell>
          <cell r="C41">
            <v>14</v>
          </cell>
          <cell r="D41" t="str">
            <v>1. DUKES A.1</v>
          </cell>
          <cell r="E41">
            <v>1</v>
          </cell>
          <cell r="F41" t="str">
            <v>Butane and propane (LPG)</v>
          </cell>
          <cell r="G41">
            <v>0.93129999999999991</v>
          </cell>
          <cell r="H41" t="str">
            <v>Butane and propane (LPG)</v>
          </cell>
          <cell r="I41">
            <v>45.9640837506239</v>
          </cell>
          <cell r="J41" t="str">
            <v>GJ/tonne</v>
          </cell>
          <cell r="K41">
            <v>1</v>
          </cell>
          <cell r="O41" t="str">
            <v>LPG</v>
          </cell>
          <cell r="P41">
            <v>49.354755450041772</v>
          </cell>
          <cell r="Q41" t="str">
            <v>GJ/tonne</v>
          </cell>
          <cell r="R41">
            <v>0.93129999999999991</v>
          </cell>
          <cell r="S41">
            <v>45.9640837506239</v>
          </cell>
          <cell r="T41" t="str">
            <v>GJ/tonne</v>
          </cell>
          <cell r="U41">
            <v>1</v>
          </cell>
        </row>
        <row r="42">
          <cell r="B42" t="str">
            <v>Lubricants</v>
          </cell>
          <cell r="C42">
            <v>43</v>
          </cell>
          <cell r="D42" t="str">
            <v>1. DUKES A.1</v>
          </cell>
          <cell r="E42">
            <v>1</v>
          </cell>
          <cell r="F42" t="str">
            <v>Gas/diesel oil</v>
          </cell>
          <cell r="G42">
            <v>0.93999999999999984</v>
          </cell>
          <cell r="H42" t="str">
            <v>Gas/diesel oil</v>
          </cell>
          <cell r="I42">
            <v>42.568805191727733</v>
          </cell>
          <cell r="J42" t="str">
            <v>GJ/tonne</v>
          </cell>
          <cell r="K42">
            <v>1</v>
          </cell>
          <cell r="O42" t="str">
            <v>Lubricants</v>
          </cell>
          <cell r="P42">
            <v>45.285962969923126</v>
          </cell>
          <cell r="Q42" t="str">
            <v>GJ/tonne</v>
          </cell>
          <cell r="R42">
            <v>0.93999999999999984</v>
          </cell>
          <cell r="S42">
            <v>42.568805191727733</v>
          </cell>
          <cell r="T42" t="str">
            <v>GJ/tonne</v>
          </cell>
          <cell r="U42">
            <v>1</v>
          </cell>
        </row>
        <row r="43">
          <cell r="B43" t="str">
            <v>MSW</v>
          </cell>
          <cell r="C43">
            <v>7</v>
          </cell>
          <cell r="D43" t="str">
            <v>1. DUKES A.1</v>
          </cell>
          <cell r="E43">
            <v>1</v>
          </cell>
          <cell r="F43" t="str">
            <v>Municipal solid waste (6)</v>
          </cell>
          <cell r="G43">
            <v>0.7</v>
          </cell>
          <cell r="H43" t="str">
            <v>Municipal solid waste (6)</v>
          </cell>
          <cell r="I43">
            <v>6.4539999999999997</v>
          </cell>
          <cell r="J43" t="str">
            <v>GJ/tonne</v>
          </cell>
          <cell r="K43">
            <v>1</v>
          </cell>
          <cell r="O43" t="str">
            <v>MSW</v>
          </cell>
          <cell r="P43">
            <v>9.2200000000000006</v>
          </cell>
          <cell r="Q43" t="str">
            <v>GJ/tonne</v>
          </cell>
          <cell r="R43">
            <v>0.7</v>
          </cell>
          <cell r="S43">
            <v>6.4539999999999997</v>
          </cell>
          <cell r="T43" t="str">
            <v>GJ/tonne</v>
          </cell>
          <cell r="U43">
            <v>1</v>
          </cell>
        </row>
        <row r="44">
          <cell r="B44" t="str">
            <v>Naphtha</v>
          </cell>
          <cell r="C44">
            <v>15</v>
          </cell>
          <cell r="D44" t="str">
            <v>1. DUKES A.1</v>
          </cell>
          <cell r="E44">
            <v>1</v>
          </cell>
          <cell r="F44" t="str">
            <v>Light distillate feedstock for gasworks</v>
          </cell>
          <cell r="G44">
            <v>0.95</v>
          </cell>
          <cell r="H44" t="str">
            <v>Light distillate feedstock for gasworks</v>
          </cell>
          <cell r="I44">
            <v>45.335129070430035</v>
          </cell>
          <cell r="J44" t="str">
            <v>GJ/tonne</v>
          </cell>
          <cell r="K44">
            <v>1</v>
          </cell>
          <cell r="O44" t="str">
            <v>Naphtha</v>
          </cell>
          <cell r="P44">
            <v>47.721188495189516</v>
          </cell>
          <cell r="Q44" t="str">
            <v>GJ/tonne</v>
          </cell>
          <cell r="R44">
            <v>0.95</v>
          </cell>
          <cell r="S44">
            <v>45.335129070430035</v>
          </cell>
          <cell r="T44" t="str">
            <v>GJ/tonne</v>
          </cell>
          <cell r="U44">
            <v>1</v>
          </cell>
        </row>
        <row r="45">
          <cell r="B45" t="str">
            <v>Natural Gas</v>
          </cell>
          <cell r="C45">
            <v>8</v>
          </cell>
          <cell r="D45" t="str">
            <v>1. DUKES A.1</v>
          </cell>
          <cell r="E45">
            <v>1</v>
          </cell>
          <cell r="F45" t="str">
            <v>Natural gas consumed (9)</v>
          </cell>
          <cell r="G45">
            <v>0.89999999999999991</v>
          </cell>
          <cell r="H45" t="str">
            <v>Natural gas consumed (9)</v>
          </cell>
          <cell r="I45">
            <v>35.357562853794711</v>
          </cell>
          <cell r="J45" t="str">
            <v>MJ/m3</v>
          </cell>
          <cell r="K45">
            <v>1</v>
          </cell>
          <cell r="O45" t="str">
            <v>Natural Gas</v>
          </cell>
          <cell r="P45">
            <v>39.286180948660792</v>
          </cell>
          <cell r="Q45" t="str">
            <v>MJ/m3</v>
          </cell>
          <cell r="R45">
            <v>0.89999999999999991</v>
          </cell>
          <cell r="S45">
            <v>35.357562853794711</v>
          </cell>
          <cell r="T45" t="str">
            <v>MJ/m3</v>
          </cell>
          <cell r="U45">
            <v>1</v>
          </cell>
        </row>
        <row r="46">
          <cell r="B46" t="str">
            <v>OPG</v>
          </cell>
          <cell r="C46">
            <v>17</v>
          </cell>
          <cell r="D46" t="str">
            <v>4. EU ETS</v>
          </cell>
          <cell r="E46">
            <v>4</v>
          </cell>
          <cell r="F46" t="str">
            <v>Ethane</v>
          </cell>
          <cell r="G46">
            <v>0.92</v>
          </cell>
          <cell r="H46" t="str">
            <v>OPG</v>
          </cell>
          <cell r="I46">
            <v>46.79393093856514</v>
          </cell>
          <cell r="J46" t="str">
            <v>GJ/tonne</v>
          </cell>
          <cell r="K46">
            <v>1</v>
          </cell>
          <cell r="O46" t="str">
            <v>OPG</v>
          </cell>
          <cell r="P46">
            <v>50.862968411483848</v>
          </cell>
          <cell r="Q46" t="str">
            <v>GJ/tonne</v>
          </cell>
          <cell r="R46">
            <v>0.92</v>
          </cell>
          <cell r="S46">
            <v>46.79393093856514</v>
          </cell>
          <cell r="T46" t="str">
            <v>GJ/tonne</v>
          </cell>
          <cell r="U46">
            <v>1</v>
          </cell>
        </row>
        <row r="47">
          <cell r="B47" t="str">
            <v>Petrol</v>
          </cell>
          <cell r="C47">
            <v>55</v>
          </cell>
          <cell r="D47" t="str">
            <v>1. DUKES A.1</v>
          </cell>
          <cell r="E47">
            <v>1</v>
          </cell>
          <cell r="F47" t="str">
            <v>Motor spirit</v>
          </cell>
          <cell r="G47">
            <v>0.95000000000000007</v>
          </cell>
          <cell r="H47" t="str">
            <v>Motor spirit</v>
          </cell>
          <cell r="I47">
            <v>44.786320830271762</v>
          </cell>
          <cell r="J47" t="str">
            <v>GJ/tonne</v>
          </cell>
          <cell r="K47">
            <v>1</v>
          </cell>
          <cell r="O47" t="str">
            <v>Petrol</v>
          </cell>
          <cell r="P47">
            <v>47.14349561081238</v>
          </cell>
          <cell r="Q47" t="str">
            <v>GJ/tonne</v>
          </cell>
          <cell r="R47">
            <v>0.95000000000000007</v>
          </cell>
          <cell r="S47">
            <v>44.786320830271762</v>
          </cell>
          <cell r="T47" t="str">
            <v>GJ/tonne</v>
          </cell>
          <cell r="U47">
            <v>1</v>
          </cell>
        </row>
        <row r="48">
          <cell r="B48" t="str">
            <v>Petroleum Coke- Power station</v>
          </cell>
          <cell r="C48">
            <v>4</v>
          </cell>
          <cell r="D48" t="str">
            <v>2. DUKES A.2 &amp; A.3</v>
          </cell>
          <cell r="E48">
            <v>2</v>
          </cell>
          <cell r="F48" t="str">
            <v>Petroleum coke (Power stations)</v>
          </cell>
          <cell r="G48">
            <v>0.94999169297225461</v>
          </cell>
          <cell r="H48" t="str">
            <v>Petroleum coke (Power stations)</v>
          </cell>
          <cell r="I48">
            <v>28.59</v>
          </cell>
          <cell r="J48" t="str">
            <v>GJ/tonne</v>
          </cell>
          <cell r="K48">
            <v>1</v>
          </cell>
          <cell r="O48" t="str">
            <v>Petroleum Coke- Power station</v>
          </cell>
          <cell r="P48">
            <v>30.094999999999999</v>
          </cell>
          <cell r="Q48" t="str">
            <v>GJ/tonne</v>
          </cell>
          <cell r="R48">
            <v>0.94999169297225461</v>
          </cell>
          <cell r="S48">
            <v>28.59</v>
          </cell>
          <cell r="T48" t="str">
            <v>GJ/tonne</v>
          </cell>
          <cell r="U48">
            <v>1</v>
          </cell>
        </row>
        <row r="49">
          <cell r="B49" t="str">
            <v>Petroleum Coke- Other</v>
          </cell>
          <cell r="C49">
            <v>18</v>
          </cell>
          <cell r="D49" t="str">
            <v>2. DUKES A.2 &amp; A.3</v>
          </cell>
          <cell r="E49">
            <v>2</v>
          </cell>
          <cell r="F49" t="str">
            <v>Petroleum coke (Other)</v>
          </cell>
          <cell r="G49">
            <v>0.94999999999999984</v>
          </cell>
          <cell r="H49" t="str">
            <v>Petroleum coke (Other)</v>
          </cell>
          <cell r="I49">
            <v>33.971999999999994</v>
          </cell>
          <cell r="J49" t="str">
            <v>GJ/tonne</v>
          </cell>
          <cell r="K49">
            <v>1</v>
          </cell>
          <cell r="O49" t="str">
            <v>Petroleum Coke- Other</v>
          </cell>
          <cell r="P49">
            <v>35.76</v>
          </cell>
          <cell r="Q49" t="str">
            <v>GJ/tonne</v>
          </cell>
          <cell r="R49">
            <v>0.94999999999999984</v>
          </cell>
          <cell r="S49">
            <v>33.971999999999994</v>
          </cell>
          <cell r="T49" t="str">
            <v>GJ/tonne</v>
          </cell>
          <cell r="U49">
            <v>1</v>
          </cell>
        </row>
        <row r="50">
          <cell r="B50" t="str">
            <v>Petroleum coke - 1A2f_Manufacturing_Industry&amp;Construction:Other Cement production - combustion Petroleum coke</v>
          </cell>
          <cell r="C50">
            <v>49</v>
          </cell>
          <cell r="D50" t="str">
            <v>3. Cement Industry</v>
          </cell>
          <cell r="E50">
            <v>3</v>
          </cell>
          <cell r="F50" t="str">
            <v>Petroleum coke (Power stations)</v>
          </cell>
          <cell r="G50">
            <v>0.94999169297225461</v>
          </cell>
          <cell r="H50" t="str">
            <v>Petroleum coke - 1A2f_Manufacturing_Industry&amp;Construction:Other Cement production - combustion Petroleum coke</v>
          </cell>
          <cell r="I50">
            <v>30.969226327669258</v>
          </cell>
          <cell r="J50" t="str">
            <v>GJ/tonne</v>
          </cell>
          <cell r="K50">
            <v>1</v>
          </cell>
          <cell r="O50" t="str">
            <v>Petroleum coke - 1A2f_Manufacturing_Industry&amp;Construction:Other Cement production - combustion Petroleum coke</v>
          </cell>
          <cell r="P50">
            <v>32.599470665659538</v>
          </cell>
          <cell r="Q50" t="str">
            <v>GJ/tonne</v>
          </cell>
          <cell r="R50">
            <v>0.94999169297225461</v>
          </cell>
          <cell r="S50">
            <v>30.969226327669258</v>
          </cell>
          <cell r="T50" t="str">
            <v>GJ/tonne</v>
          </cell>
          <cell r="U50">
            <v>1</v>
          </cell>
        </row>
        <row r="51">
          <cell r="B51" t="str">
            <v>Scrap tyres</v>
          </cell>
          <cell r="C51">
            <v>52</v>
          </cell>
          <cell r="D51" t="str">
            <v>3. Cement Industry</v>
          </cell>
          <cell r="E51">
            <v>3</v>
          </cell>
          <cell r="F51" t="str">
            <v>Tyres</v>
          </cell>
          <cell r="G51">
            <v>0.95</v>
          </cell>
          <cell r="H51" t="str">
            <v>Scrap tyres</v>
          </cell>
          <cell r="I51">
            <v>27.437647528514233</v>
          </cell>
          <cell r="J51" t="str">
            <v>GJ/tonne</v>
          </cell>
          <cell r="K51">
            <v>1</v>
          </cell>
          <cell r="O51" t="str">
            <v>Scrap tyres</v>
          </cell>
          <cell r="P51">
            <v>28.881734240541299</v>
          </cell>
          <cell r="Q51" t="str">
            <v>GJ/tonne</v>
          </cell>
          <cell r="R51">
            <v>0.95</v>
          </cell>
          <cell r="S51">
            <v>27.437647528514233</v>
          </cell>
          <cell r="T51" t="str">
            <v>GJ/tonne</v>
          </cell>
          <cell r="U51">
            <v>1</v>
          </cell>
        </row>
        <row r="52">
          <cell r="B52" t="str">
            <v>Sour gas</v>
          </cell>
          <cell r="C52">
            <v>9</v>
          </cell>
          <cell r="D52" t="str">
            <v>4. EU ETS</v>
          </cell>
          <cell r="E52">
            <v>4</v>
          </cell>
          <cell r="F52" t="str">
            <v>Natural gas consumed (9)</v>
          </cell>
          <cell r="G52">
            <v>0.89999999999999991</v>
          </cell>
          <cell r="H52" t="str">
            <v>Sour gas</v>
          </cell>
          <cell r="I52">
            <v>34.122208734941189</v>
          </cell>
          <cell r="J52" t="str">
            <v>MJ/m3</v>
          </cell>
          <cell r="K52">
            <v>1</v>
          </cell>
          <cell r="O52" t="str">
            <v>Sour gas</v>
          </cell>
          <cell r="P52">
            <v>37.913565261045768</v>
          </cell>
          <cell r="Q52" t="str">
            <v>MJ/m3</v>
          </cell>
          <cell r="R52">
            <v>0.89999999999999991</v>
          </cell>
          <cell r="S52">
            <v>34.122208734941189</v>
          </cell>
          <cell r="T52" t="str">
            <v>MJ/m3</v>
          </cell>
          <cell r="U52">
            <v>1</v>
          </cell>
        </row>
        <row r="53">
          <cell r="B53" t="str">
            <v>SSF</v>
          </cell>
          <cell r="C53">
            <v>46</v>
          </cell>
          <cell r="D53" t="str">
            <v>1. DUKES A.1</v>
          </cell>
          <cell r="E53">
            <v>1</v>
          </cell>
          <cell r="F53" t="str">
            <v>Other manufactured solid fuel</v>
          </cell>
          <cell r="G53">
            <v>0.95</v>
          </cell>
          <cell r="H53" t="str">
            <v>Other manufactured solid fuel</v>
          </cell>
          <cell r="I53">
            <v>28.31</v>
          </cell>
          <cell r="J53" t="str">
            <v>GJ/tonne</v>
          </cell>
          <cell r="K53">
            <v>1</v>
          </cell>
          <cell r="O53" t="str">
            <v>SSF</v>
          </cell>
          <cell r="P53">
            <v>29.8</v>
          </cell>
          <cell r="Q53" t="str">
            <v>GJ/tonne</v>
          </cell>
          <cell r="R53">
            <v>0.95</v>
          </cell>
          <cell r="S53">
            <v>28.31</v>
          </cell>
          <cell r="T53" t="str">
            <v>GJ/tonne</v>
          </cell>
          <cell r="U53">
            <v>1</v>
          </cell>
        </row>
        <row r="54">
          <cell r="B54" t="str">
            <v>waste - Cement production - combustion waste</v>
          </cell>
          <cell r="C54">
            <v>53</v>
          </cell>
          <cell r="D54" t="str">
            <v>3. Cement Industry</v>
          </cell>
          <cell r="E54">
            <v>3</v>
          </cell>
          <cell r="F54" t="str">
            <v>General industrial waste</v>
          </cell>
          <cell r="G54">
            <v>0.95</v>
          </cell>
          <cell r="H54" t="str">
            <v>waste - Cement production - combustion waste</v>
          </cell>
          <cell r="I54">
            <v>18.409317320785782</v>
          </cell>
          <cell r="J54" t="str">
            <v>GJ/tonne</v>
          </cell>
          <cell r="K54">
            <v>1</v>
          </cell>
          <cell r="O54" t="str">
            <v>waste - Cement production - combustion waste</v>
          </cell>
          <cell r="P54">
            <v>19.378228758721875</v>
          </cell>
          <cell r="Q54" t="str">
            <v>GJ/tonne</v>
          </cell>
          <cell r="R54">
            <v>0.95</v>
          </cell>
          <cell r="S54">
            <v>18.409317320785782</v>
          </cell>
          <cell r="T54" t="str">
            <v>GJ/tonne</v>
          </cell>
          <cell r="U54">
            <v>1</v>
          </cell>
        </row>
        <row r="55">
          <cell r="B55" t="str">
            <v>Waste oils - 1A2f_Manufacturing_Industry&amp;Construction:Other Cement production - combustion Waste oils</v>
          </cell>
          <cell r="C55">
            <v>51</v>
          </cell>
          <cell r="D55" t="str">
            <v>3. Cement Industry</v>
          </cell>
          <cell r="E55">
            <v>3</v>
          </cell>
          <cell r="F55" t="str">
            <v>Gas/diesel oil</v>
          </cell>
          <cell r="G55">
            <v>0.93999999999999984</v>
          </cell>
          <cell r="H55" t="str">
            <v>Waste oils - 1A2f_Manufacturing_Industry&amp;Construction:Other Cement production - combustion Waste oils</v>
          </cell>
          <cell r="I55">
            <v>40.395146564151851</v>
          </cell>
          <cell r="J55" t="str">
            <v>GJ/tonne</v>
          </cell>
          <cell r="K55">
            <v>1</v>
          </cell>
          <cell r="O55" t="str">
            <v>Waste oils - 1A2f_Manufacturing_Industry&amp;Construction:Other Cement production - combustion Waste oils</v>
          </cell>
          <cell r="P55">
            <v>42.97356017462964</v>
          </cell>
          <cell r="Q55" t="str">
            <v>GJ/tonne</v>
          </cell>
          <cell r="R55">
            <v>0.93999999999999984</v>
          </cell>
          <cell r="S55">
            <v>40.395146564151851</v>
          </cell>
          <cell r="T55" t="str">
            <v>GJ/tonne</v>
          </cell>
          <cell r="U55">
            <v>1</v>
          </cell>
        </row>
        <row r="56">
          <cell r="B56" t="str">
            <v>Waste oils - 1A1a_Public_Electricity&amp;Heat_Production Power stations Waste oils</v>
          </cell>
          <cell r="C56">
            <v>11</v>
          </cell>
          <cell r="D56" t="str">
            <v>1. DUKES A.1</v>
          </cell>
          <cell r="E56">
            <v>1</v>
          </cell>
          <cell r="F56" t="str">
            <v>Gas/diesel oil</v>
          </cell>
          <cell r="G56">
            <v>0.93999999999999984</v>
          </cell>
          <cell r="H56" t="str">
            <v>Gas/diesel oil</v>
          </cell>
          <cell r="I56">
            <v>42.568805191727733</v>
          </cell>
          <cell r="J56" t="str">
            <v>GJ/tonne</v>
          </cell>
          <cell r="K56">
            <v>1</v>
          </cell>
          <cell r="O56" t="str">
            <v>Waste oils - 1A1a_Public_Electricity&amp;Heat_Production Power stations Waste oils</v>
          </cell>
          <cell r="P56">
            <v>45.285962969923126</v>
          </cell>
          <cell r="Q56" t="str">
            <v>GJ/tonne</v>
          </cell>
          <cell r="R56">
            <v>0.93999999999999984</v>
          </cell>
          <cell r="S56">
            <v>42.568805191727733</v>
          </cell>
          <cell r="T56" t="str">
            <v>GJ/tonne</v>
          </cell>
          <cell r="U56">
            <v>1</v>
          </cell>
        </row>
        <row r="57">
          <cell r="B57" t="str">
            <v>Waste solvent</v>
          </cell>
          <cell r="C57">
            <v>50</v>
          </cell>
          <cell r="D57" t="str">
            <v>3. Cement Industry</v>
          </cell>
          <cell r="E57">
            <v>3</v>
          </cell>
          <cell r="F57" t="str">
            <v>Gas/diesel oil</v>
          </cell>
          <cell r="G57">
            <v>0.93999999999999984</v>
          </cell>
          <cell r="H57" t="str">
            <v>Waste solvent</v>
          </cell>
          <cell r="I57">
            <v>20.02391576098546</v>
          </cell>
          <cell r="J57" t="str">
            <v>GJ/tonne</v>
          </cell>
          <cell r="K57">
            <v>1</v>
          </cell>
          <cell r="O57" t="str">
            <v>Waste solvent</v>
          </cell>
          <cell r="P57">
            <v>21.302038043601556</v>
          </cell>
          <cell r="Q57" t="str">
            <v>GJ/tonne</v>
          </cell>
          <cell r="R57">
            <v>0.93999999999999984</v>
          </cell>
          <cell r="S57">
            <v>20.02391576098546</v>
          </cell>
          <cell r="T57" t="str">
            <v>GJ/tonne</v>
          </cell>
          <cell r="U57">
            <v>1</v>
          </cell>
        </row>
      </sheetData>
      <sheetData sheetId="18"/>
      <sheetData sheetId="19"/>
      <sheetData sheetId="20">
        <row r="15">
          <cell r="F15">
            <v>612.25528541204801</v>
          </cell>
        </row>
      </sheetData>
      <sheetData sheetId="21"/>
      <sheetData sheetId="22">
        <row r="9">
          <cell r="C9">
            <v>50.970799999999997</v>
          </cell>
        </row>
      </sheetData>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Map"/>
      <sheetName val="Gov"/>
      <sheetName val="Version"/>
      <sheetName val="Updates"/>
      <sheetName val="Issues_log"/>
      <sheetName val="DataLog"/>
      <sheetName val="A01_CV_Sources"/>
      <sheetName val="B01_FuelsConcordance"/>
      <sheetName val="B02_LastYear"/>
      <sheetName val="D01_DUKES_2015_CV_Tbl_A1"/>
      <sheetName val="D02_DUKES_2015_CV_Tbl_A2&amp;A3"/>
      <sheetName val="D03_Cement_production_CVs"/>
      <sheetName val="D04_EUETS_NCVs"/>
      <sheetName val="D05_CEF_Gross"/>
      <sheetName val="D06_MiscOther"/>
      <sheetName val="C00_CV_Ratios"/>
      <sheetName val="C01_CVs"/>
      <sheetName val="C02_CollateCEFs"/>
      <sheetName val="C03_CO2"/>
      <sheetName val="Emission_Factors_CVs"/>
      <sheetName val="Oxidation_Factors_Fuel_Density"/>
      <sheetName val="Regional_Natural_Gas_Data_2016"/>
      <sheetName val="LDZ_and_postcode_areas"/>
      <sheetName val="References"/>
      <sheetName val="Admin &gt;&gt;"/>
      <sheetName val="OtherQC"/>
      <sheetName val="QA Plan"/>
      <sheetName val="FBank"/>
      <sheetName val="Ranges"/>
      <sheetName val="Conversions"/>
      <sheetName val="Lists"/>
    </sheetNames>
    <sheetDataSet>
      <sheetData sheetId="0"/>
      <sheetData sheetId="1"/>
      <sheetData sheetId="2"/>
      <sheetData sheetId="3"/>
      <sheetData sheetId="4"/>
      <sheetData sheetId="5"/>
      <sheetData sheetId="6"/>
      <sheetData sheetId="7"/>
      <sheetData sheetId="8"/>
      <sheetData sheetId="9">
        <row r="103">
          <cell r="F103" t="str">
            <v>Coal</v>
          </cell>
        </row>
      </sheetData>
      <sheetData sheetId="10"/>
      <sheetData sheetId="11"/>
      <sheetData sheetId="12"/>
      <sheetData sheetId="13"/>
      <sheetData sheetId="14"/>
      <sheetData sheetId="15"/>
      <sheetData sheetId="16"/>
      <sheetData sheetId="17"/>
      <sheetData sheetId="18"/>
      <sheetData sheetId="19">
        <row r="8">
          <cell r="B8" t="str">
            <v>UK GHG fuel name</v>
          </cell>
          <cell r="D8" t="str">
            <v>CEF (Gross)</v>
          </cell>
          <cell r="E8" t="str">
            <v>Units</v>
          </cell>
          <cell r="F8" t="str">
            <v>CO2 EF (Gross)</v>
          </cell>
          <cell r="K8" t="str">
            <v>NCV</v>
          </cell>
          <cell r="L8" t="str">
            <v>NCV units</v>
          </cell>
          <cell r="M8" t="str">
            <v>CO2
tCO2/TJ (net)</v>
          </cell>
        </row>
        <row r="9">
          <cell r="B9" t="str">
            <v>Indices:</v>
          </cell>
          <cell r="C9">
            <v>3</v>
          </cell>
          <cell r="D9">
            <v>8</v>
          </cell>
          <cell r="E9">
            <v>9</v>
          </cell>
          <cell r="J9">
            <v>1</v>
          </cell>
          <cell r="K9">
            <v>18</v>
          </cell>
          <cell r="L9">
            <v>19</v>
          </cell>
        </row>
        <row r="10">
          <cell r="B10" t="str">
            <v>UK GHG fuel name</v>
          </cell>
          <cell r="C10" t="str">
            <v>Index</v>
          </cell>
          <cell r="D10" t="str">
            <v>Carbon emission factor 
(Gross)</v>
          </cell>
          <cell r="E10" t="str">
            <v>Units</v>
          </cell>
          <cell r="F10" t="str">
            <v>CO2 (kt CO2 per Mt fuel consumed) gross</v>
          </cell>
          <cell r="J10" t="str">
            <v>Index</v>
          </cell>
          <cell r="K10" t="str">
            <v>Net calorific value</v>
          </cell>
          <cell r="L10" t="str">
            <v>Units</v>
          </cell>
          <cell r="M10" t="str">
            <v>CO2 tCO2/TJ (net)</v>
          </cell>
        </row>
        <row r="11">
          <cell r="B11" t="str">
            <v>Burning Oil</v>
          </cell>
          <cell r="C11">
            <v>45</v>
          </cell>
          <cell r="D11">
            <v>859</v>
          </cell>
          <cell r="E11" t="str">
            <v>kt C per Mt fuel consumed</v>
          </cell>
          <cell r="F11">
            <v>3149.6666666666665</v>
          </cell>
          <cell r="J11">
            <v>3</v>
          </cell>
          <cell r="K11">
            <v>43.90151028193528</v>
          </cell>
          <cell r="L11" t="str">
            <v>GJ/tonne</v>
          </cell>
          <cell r="M11">
            <v>71.743925127849195</v>
          </cell>
        </row>
        <row r="12">
          <cell r="B12" t="str">
            <v>Coal -1A1ai_Public_Electricity&amp;Heat_Production Power stations Coal</v>
          </cell>
          <cell r="C12">
            <v>2</v>
          </cell>
          <cell r="D12">
            <v>608.56312741859097</v>
          </cell>
          <cell r="E12" t="str">
            <v>kt C per Mt fuel consumed</v>
          </cell>
          <cell r="F12">
            <v>2231.398133868167</v>
          </cell>
          <cell r="J12">
            <v>4</v>
          </cell>
          <cell r="K12">
            <v>24.20380661223518</v>
          </cell>
          <cell r="L12" t="str">
            <v>GJ/tonne</v>
          </cell>
          <cell r="M12">
            <v>92.192032832562006</v>
          </cell>
        </row>
        <row r="13">
          <cell r="B13" t="str">
            <v>Coal -1A1cii_Other_Energy_Industries Collieries - combustion Coal</v>
          </cell>
          <cell r="C13">
            <v>27</v>
          </cell>
          <cell r="D13">
            <v>686.21936706293695</v>
          </cell>
          <cell r="E13" t="str">
            <v>kt C per Mt fuel consumed</v>
          </cell>
          <cell r="F13">
            <v>2516.1376792307688</v>
          </cell>
          <cell r="J13">
            <v>5</v>
          </cell>
          <cell r="K13">
            <v>27.54</v>
          </cell>
          <cell r="L13" t="str">
            <v>GJ/tonne</v>
          </cell>
          <cell r="M13">
            <v>91.363023937210201</v>
          </cell>
        </row>
        <row r="14">
          <cell r="B14" t="str">
            <v>Coal - 1A2f_Manufacturing_Industry&amp;Construction:Other Other industrial combustion Coal</v>
          </cell>
          <cell r="C14">
            <v>57</v>
          </cell>
          <cell r="D14">
            <v>652.11818003597102</v>
          </cell>
          <cell r="E14" t="str">
            <v>kt C per Mt fuel consumed</v>
          </cell>
          <cell r="F14">
            <v>2391.0999934652268</v>
          </cell>
          <cell r="J14">
            <v>6</v>
          </cell>
          <cell r="K14">
            <v>25.43935182061411</v>
          </cell>
          <cell r="L14" t="str">
            <v>GJ/tonne</v>
          </cell>
          <cell r="M14">
            <v>93.992174420405703</v>
          </cell>
        </row>
        <row r="15">
          <cell r="B15" t="str">
            <v>Coal - 1A2f_Manufacturing_Industry&amp;Construction:Other Cement production - combustion Coal</v>
          </cell>
          <cell r="C15">
            <v>59</v>
          </cell>
          <cell r="D15">
            <v>672.24917232891096</v>
          </cell>
          <cell r="E15" t="str">
            <v>kt C per Mt fuel consumed</v>
          </cell>
          <cell r="F15">
            <v>2464.9136318726732</v>
          </cell>
          <cell r="J15">
            <v>7</v>
          </cell>
          <cell r="K15">
            <v>26.103742745086546</v>
          </cell>
          <cell r="L15" t="str">
            <v>GJ/tonne</v>
          </cell>
          <cell r="M15">
            <v>94.427594385354524</v>
          </cell>
        </row>
        <row r="16">
          <cell r="B16" t="str">
            <v>Coal -1A4a_Commercial/Institutional Miscellaneous industrial/commercial combustion Coal</v>
          </cell>
          <cell r="C16">
            <v>69</v>
          </cell>
          <cell r="D16">
            <v>649.41638585454496</v>
          </cell>
          <cell r="E16" t="str">
            <v>kt C per Mt fuel consumed</v>
          </cell>
          <cell r="F16">
            <v>2381.1934147999982</v>
          </cell>
          <cell r="J16">
            <v>8</v>
          </cell>
          <cell r="K16">
            <v>25.060566037735853</v>
          </cell>
          <cell r="L16" t="str">
            <v>GJ/tonne</v>
          </cell>
          <cell r="M16">
            <v>95.017543147845515</v>
          </cell>
        </row>
        <row r="17">
          <cell r="B17" t="str">
            <v>Coal - 1A4ci_Agriculture/Forestry/Fishing:Stationary Agriculture - stationary combustion Coal</v>
          </cell>
          <cell r="C17">
            <v>78</v>
          </cell>
          <cell r="D17">
            <v>691.67183155709301</v>
          </cell>
          <cell r="E17" t="str">
            <v>kt C per Mt fuel consumed</v>
          </cell>
          <cell r="F17">
            <v>2536.1300490426743</v>
          </cell>
          <cell r="J17">
            <v>9</v>
          </cell>
          <cell r="K17">
            <v>28.05</v>
          </cell>
          <cell r="L17" t="str">
            <v>GJ/tonne</v>
          </cell>
          <cell r="M17">
            <v>90.414618504195161</v>
          </cell>
        </row>
        <row r="18">
          <cell r="B18" t="str">
            <v>Coke</v>
          </cell>
          <cell r="C18">
            <v>3</v>
          </cell>
          <cell r="D18">
            <v>837.25294557742097</v>
          </cell>
          <cell r="E18" t="str">
            <v>kt C per Mt fuel consumed</v>
          </cell>
          <cell r="F18">
            <v>3069.9274671172102</v>
          </cell>
          <cell r="J18">
            <v>10</v>
          </cell>
          <cell r="K18">
            <v>28.31</v>
          </cell>
          <cell r="L18" t="str">
            <v>GJ/tonne</v>
          </cell>
          <cell r="M18">
            <v>108.43968446192902</v>
          </cell>
        </row>
        <row r="19">
          <cell r="B19" t="str">
            <v>Fuel oil - 1A1ai_Public_Electricity&amp;Heat_Production Power stations Fuel Oil</v>
          </cell>
          <cell r="C19">
            <v>5</v>
          </cell>
          <cell r="D19">
            <v>872.82137055508701</v>
          </cell>
          <cell r="E19" t="str">
            <v>kt C per Mt fuel consumed</v>
          </cell>
          <cell r="F19">
            <v>3200.3450253686524</v>
          </cell>
          <cell r="J19">
            <v>13</v>
          </cell>
          <cell r="K19">
            <v>40.806015457172606</v>
          </cell>
          <cell r="L19" t="str">
            <v>GJ/tonne</v>
          </cell>
          <cell r="M19">
            <v>78.428265771930867</v>
          </cell>
        </row>
        <row r="20">
          <cell r="B20" t="str">
            <v>Fuel oil- 1A1b_Petroleum_Refining Refineries - combustion Fuel Oil</v>
          </cell>
          <cell r="C20">
            <v>13</v>
          </cell>
          <cell r="D20">
            <v>876.73515085798294</v>
          </cell>
          <cell r="E20" t="str">
            <v>kt C per Mt fuel consumed</v>
          </cell>
          <cell r="F20">
            <v>3214.6955531459375</v>
          </cell>
          <cell r="J20">
            <v>14</v>
          </cell>
          <cell r="K20">
            <v>40.688879081977873</v>
          </cell>
          <cell r="L20" t="str">
            <v>GJ/tonne</v>
          </cell>
          <cell r="M20">
            <v>79.006736623762308</v>
          </cell>
        </row>
        <row r="21">
          <cell r="B21" t="str">
            <v>Fuel Oil</v>
          </cell>
          <cell r="C21">
            <v>37</v>
          </cell>
          <cell r="D21">
            <v>879</v>
          </cell>
          <cell r="E21" t="str">
            <v>kt C per Mt fuel consumed</v>
          </cell>
          <cell r="F21">
            <v>3223</v>
          </cell>
          <cell r="J21">
            <v>15</v>
          </cell>
          <cell r="K21">
            <v>40.761083981125196</v>
          </cell>
          <cell r="L21" t="str">
            <v>GJ/tonne</v>
          </cell>
          <cell r="M21">
            <v>79.070517395769954</v>
          </cell>
        </row>
        <row r="22">
          <cell r="B22" t="str">
            <v>Gas Oil</v>
          </cell>
          <cell r="C22">
            <v>6</v>
          </cell>
          <cell r="D22">
            <v>870</v>
          </cell>
          <cell r="E22" t="str">
            <v>kt C per Mt fuel consumed</v>
          </cell>
          <cell r="F22">
            <v>3190</v>
          </cell>
          <cell r="J22">
            <v>16</v>
          </cell>
          <cell r="K22">
            <v>42.568805191727733</v>
          </cell>
          <cell r="L22" t="str">
            <v>GJ/tonne</v>
          </cell>
          <cell r="M22">
            <v>74.937503780817948</v>
          </cell>
        </row>
        <row r="23">
          <cell r="B23" t="str">
            <v>Lubricants</v>
          </cell>
          <cell r="C23">
            <v>52</v>
          </cell>
          <cell r="D23">
            <v>864.84140659901698</v>
          </cell>
          <cell r="E23" t="str">
            <v>kt C per Mt fuel consumed</v>
          </cell>
          <cell r="F23">
            <v>3171.0851575297288</v>
          </cell>
          <cell r="J23">
            <v>18</v>
          </cell>
          <cell r="K23">
            <v>42.568805191727733</v>
          </cell>
          <cell r="L23" t="str">
            <v>GJ/tonne</v>
          </cell>
          <cell r="M23">
            <v>74.493168019335343</v>
          </cell>
        </row>
        <row r="24">
          <cell r="B24" t="str">
            <v>MSW</v>
          </cell>
          <cell r="C24">
            <v>7</v>
          </cell>
          <cell r="D24">
            <v>92.119151745208399</v>
          </cell>
          <cell r="E24" t="str">
            <v>kt C per Mt fuel consumed</v>
          </cell>
          <cell r="F24">
            <v>337.77022306576413</v>
          </cell>
          <cell r="J24">
            <v>19</v>
          </cell>
          <cell r="K24">
            <v>6.7059999999999995</v>
          </cell>
          <cell r="L24" t="str">
            <v>GJ/tonne</v>
          </cell>
          <cell r="M24">
            <v>50.368360135067725</v>
          </cell>
        </row>
        <row r="25">
          <cell r="B25" t="str">
            <v>Naphtha</v>
          </cell>
          <cell r="C25">
            <v>16</v>
          </cell>
          <cell r="D25">
            <v>854</v>
          </cell>
          <cell r="E25" t="str">
            <v>kt C per Mt fuel consumed</v>
          </cell>
          <cell r="F25">
            <v>3131.333333333333</v>
          </cell>
          <cell r="J25">
            <v>20</v>
          </cell>
          <cell r="K25">
            <v>45.427237123590253</v>
          </cell>
          <cell r="L25" t="str">
            <v>GJ/tonne</v>
          </cell>
          <cell r="M25">
            <v>68.930745772941563</v>
          </cell>
        </row>
        <row r="26">
          <cell r="B26" t="str">
            <v>Petrol</v>
          </cell>
          <cell r="C26">
            <v>67</v>
          </cell>
          <cell r="D26">
            <v>855</v>
          </cell>
          <cell r="E26" t="str">
            <v>kt C per Mt fuel consumed</v>
          </cell>
          <cell r="F26">
            <v>3135</v>
          </cell>
          <cell r="J26">
            <v>23</v>
          </cell>
          <cell r="K26">
            <v>44.792646123685678</v>
          </cell>
          <cell r="L26" t="str">
            <v>GJ/tonne</v>
          </cell>
          <cell r="M26">
            <v>69.98916722498025</v>
          </cell>
        </row>
        <row r="27">
          <cell r="B27" t="str">
            <v>Petroleum Coke- Power station</v>
          </cell>
          <cell r="C27">
            <v>4</v>
          </cell>
          <cell r="D27">
            <v>867</v>
          </cell>
          <cell r="E27" t="str">
            <v>kt C per Mt fuel consumed</v>
          </cell>
          <cell r="F27">
            <v>3179</v>
          </cell>
          <cell r="J27">
            <v>24</v>
          </cell>
          <cell r="K27">
            <v>28.59</v>
          </cell>
          <cell r="L27" t="str">
            <v>GJ/t</v>
          </cell>
          <cell r="M27">
            <v>111.19272472892619</v>
          </cell>
        </row>
        <row r="28">
          <cell r="B28" t="str">
            <v>Petroleum Coke- Other</v>
          </cell>
          <cell r="C28">
            <v>19</v>
          </cell>
          <cell r="D28">
            <v>930</v>
          </cell>
          <cell r="E28" t="str">
            <v>kt C per Mt fuel consumed</v>
          </cell>
          <cell r="F28">
            <v>3410</v>
          </cell>
          <cell r="J28">
            <v>25</v>
          </cell>
          <cell r="K28">
            <v>33.971999999999994</v>
          </cell>
          <cell r="L28" t="str">
            <v>GJ/tonne</v>
          </cell>
          <cell r="M28">
            <v>100.37678087837044</v>
          </cell>
        </row>
        <row r="29">
          <cell r="B29" t="str">
            <v>Petroleum coke - 1A2f_Manufacturing_Industry&amp;Construction:Other Cement production - combustion Petroleum coke</v>
          </cell>
          <cell r="C29">
            <v>60</v>
          </cell>
          <cell r="D29">
            <v>824.64211367006999</v>
          </cell>
          <cell r="E29" t="str">
            <v>kt C per Mt fuel consumed</v>
          </cell>
          <cell r="F29">
            <v>3023.6877501235899</v>
          </cell>
          <cell r="J29">
            <v>26</v>
          </cell>
          <cell r="K29">
            <v>32.404268388100554</v>
          </cell>
          <cell r="L29" t="str">
            <v>GJ/tonne</v>
          </cell>
          <cell r="M29">
            <v>93.311403112373426</v>
          </cell>
        </row>
        <row r="30">
          <cell r="B30" t="str">
            <v>Scrap tyres</v>
          </cell>
          <cell r="C30">
            <v>63</v>
          </cell>
          <cell r="D30">
            <v>456.47176764828799</v>
          </cell>
          <cell r="E30" t="str">
            <v>kt C per Mt fuel consumed</v>
          </cell>
          <cell r="F30">
            <v>1673.7298147103893</v>
          </cell>
          <cell r="J30">
            <v>27</v>
          </cell>
          <cell r="K30">
            <v>27.865727762896451</v>
          </cell>
          <cell r="L30" t="str">
            <v>GJ/tonne</v>
          </cell>
          <cell r="M30">
            <v>60.064098413355651</v>
          </cell>
        </row>
        <row r="31">
          <cell r="B31" t="str">
            <v>SSF</v>
          </cell>
          <cell r="C31">
            <v>55</v>
          </cell>
          <cell r="D31">
            <v>790</v>
          </cell>
          <cell r="E31" t="str">
            <v>kt C per Mt fuel consumed</v>
          </cell>
          <cell r="F31">
            <v>2896.6666666666665</v>
          </cell>
          <cell r="J31">
            <v>29</v>
          </cell>
          <cell r="K31">
            <v>28.31</v>
          </cell>
          <cell r="L31" t="str">
            <v>GJ/tonne</v>
          </cell>
          <cell r="M31">
            <v>102.31955728246791</v>
          </cell>
        </row>
        <row r="32">
          <cell r="B32" t="str">
            <v>waste - Cement production - combustion waste</v>
          </cell>
          <cell r="C32">
            <v>64</v>
          </cell>
          <cell r="D32">
            <v>200.80700063290399</v>
          </cell>
          <cell r="E32" t="str">
            <v>kt C per Mt fuel consumed</v>
          </cell>
          <cell r="F32">
            <v>736.29233565398124</v>
          </cell>
          <cell r="J32">
            <v>30</v>
          </cell>
          <cell r="K32">
            <v>17.503379448038398</v>
          </cell>
          <cell r="L32" t="str">
            <v>GJ/tonne</v>
          </cell>
          <cell r="M32">
            <v>42.065724384241548</v>
          </cell>
        </row>
        <row r="33">
          <cell r="B33" t="str">
            <v>Waste oils - 1A2f_Manufacturing_Industry&amp;Construction:Other Cement production - combustion Waste oils</v>
          </cell>
          <cell r="C33">
            <v>62</v>
          </cell>
          <cell r="D33">
            <v>794.85163636363598</v>
          </cell>
          <cell r="E33" t="str">
            <v>kt C per Mt fuel consumed</v>
          </cell>
          <cell r="F33">
            <v>2914.4559999999983</v>
          </cell>
          <cell r="J33">
            <v>31</v>
          </cell>
          <cell r="K33">
            <v>40.4</v>
          </cell>
          <cell r="L33" t="str">
            <v>GJ/tonne</v>
          </cell>
          <cell r="M33">
            <v>72.139999999999958</v>
          </cell>
        </row>
        <row r="34">
          <cell r="B34" t="str">
            <v>Waste oils - 1A1a_Public_Electricity&amp;Heat_Production Power stations Waste oils</v>
          </cell>
          <cell r="C34">
            <v>11</v>
          </cell>
          <cell r="D34">
            <v>864.84140659901698</v>
          </cell>
          <cell r="E34" t="str">
            <v>kt C per Mt fuel consumed</v>
          </cell>
          <cell r="F34">
            <v>3171.0851575297288</v>
          </cell>
          <cell r="J34">
            <v>32</v>
          </cell>
          <cell r="K34">
            <v>42.568805191727733</v>
          </cell>
          <cell r="L34" t="str">
            <v>GJ/tonne</v>
          </cell>
          <cell r="M34">
            <v>74.493168019335343</v>
          </cell>
        </row>
        <row r="35">
          <cell r="B35" t="str">
            <v>Waste solvent</v>
          </cell>
          <cell r="C35">
            <v>61</v>
          </cell>
          <cell r="D35">
            <v>477.76343880422002</v>
          </cell>
          <cell r="E35" t="str">
            <v>kt C per Mt fuel consumed</v>
          </cell>
          <cell r="F35">
            <v>1751.7992756154733</v>
          </cell>
          <cell r="J35">
            <v>33</v>
          </cell>
          <cell r="K35">
            <v>21.077606600563954</v>
          </cell>
          <cell r="L35" t="str">
            <v>GJ/tonne</v>
          </cell>
          <cell r="M35">
            <v>83.111868857472757</v>
          </cell>
        </row>
        <row r="43">
          <cell r="B43" t="str">
            <v>Table 2a Gaseous fuels gross CO2 calculation</v>
          </cell>
          <cell r="J43" t="str">
            <v>Table 2b Gaseous fuels net CO2 calculation</v>
          </cell>
        </row>
        <row r="44">
          <cell r="B44" t="str">
            <v>Lookups:</v>
          </cell>
          <cell r="D44" t="str">
            <v>CEF (Gross)</v>
          </cell>
          <cell r="E44" t="str">
            <v>Units</v>
          </cell>
          <cell r="F44" t="str">
            <v>CO2 EF (Gross)</v>
          </cell>
          <cell r="K44" t="str">
            <v>Conversion factors for gross to net energy consumption</v>
          </cell>
        </row>
        <row r="45">
          <cell r="B45" t="str">
            <v>Indices:</v>
          </cell>
          <cell r="C45">
            <v>3</v>
          </cell>
          <cell r="D45">
            <v>8</v>
          </cell>
          <cell r="E45">
            <v>9</v>
          </cell>
          <cell r="J45">
            <v>1</v>
          </cell>
          <cell r="K45">
            <v>17</v>
          </cell>
        </row>
        <row r="46">
          <cell r="B46" t="str">
            <v>UK GHG fuel name</v>
          </cell>
          <cell r="C46" t="str">
            <v>Index</v>
          </cell>
          <cell r="D46" t="str">
            <v>Carbon emission factor 
(Gross)</v>
          </cell>
          <cell r="E46" t="str">
            <v>Units</v>
          </cell>
          <cell r="F46" t="str">
            <v>CO2 (kt CO2 per Mtherm fuel consumed) gross</v>
          </cell>
          <cell r="G46" t="str">
            <v>CO2
tCO2/TJ (gross)</v>
          </cell>
          <cell r="I46" t="str">
            <v>UK GHG fuel name</v>
          </cell>
          <cell r="J46" t="str">
            <v>Index</v>
          </cell>
          <cell r="K46" t="str">
            <v>Conversion factors for gross to net energy consumption</v>
          </cell>
          <cell r="M46" t="str">
            <v>CO2
tCO2/TJ (net)</v>
          </cell>
        </row>
        <row r="47">
          <cell r="B47" t="str">
            <v>Blast furnace gas</v>
          </cell>
          <cell r="C47">
            <v>21</v>
          </cell>
          <cell r="D47">
            <v>7.8412661729795303</v>
          </cell>
          <cell r="E47" t="str">
            <v>kt C per Mtherm fuel consumed</v>
          </cell>
          <cell r="F47">
            <v>28.751309300924945</v>
          </cell>
          <cell r="G47">
            <v>272.50981961651513</v>
          </cell>
          <cell r="I47" t="str">
            <v>Blast furnace gas</v>
          </cell>
          <cell r="J47">
            <v>2</v>
          </cell>
          <cell r="K47">
            <v>0.98999999999999988</v>
          </cell>
          <cell r="M47">
            <v>275.26244405708604</v>
          </cell>
        </row>
        <row r="48">
          <cell r="B48" t="str">
            <v>Coke Oven Gas</v>
          </cell>
          <cell r="C48">
            <v>22</v>
          </cell>
          <cell r="D48">
            <v>1.1260820747564799</v>
          </cell>
          <cell r="E48" t="str">
            <v>kt C per Mtherm fuel consumed</v>
          </cell>
          <cell r="F48">
            <v>4.1289676074404262</v>
          </cell>
          <cell r="G48">
            <v>39.135060116021457</v>
          </cell>
          <cell r="I48" t="str">
            <v>Coke Oven Gas</v>
          </cell>
          <cell r="J48">
            <v>11</v>
          </cell>
          <cell r="K48">
            <v>0.89999999999999991</v>
          </cell>
          <cell r="M48">
            <v>43.483400128912734</v>
          </cell>
        </row>
        <row r="49">
          <cell r="B49" t="str">
            <v>Colliery methane</v>
          </cell>
          <cell r="C49">
            <v>28</v>
          </cell>
          <cell r="D49">
            <v>1.8640632301901701</v>
          </cell>
          <cell r="E49" t="str">
            <v>kt C per Mtherm fuel consumed</v>
          </cell>
          <cell r="F49">
            <v>6.8348985106972897</v>
          </cell>
          <cell r="G49">
            <v>64.782335327851882</v>
          </cell>
          <cell r="I49" t="str">
            <v>Colliery methane</v>
          </cell>
          <cell r="J49">
            <v>12</v>
          </cell>
          <cell r="K49">
            <v>0.9</v>
          </cell>
          <cell r="M49">
            <v>71.980372586502085</v>
          </cell>
        </row>
        <row r="50">
          <cell r="B50" t="str">
            <v>LPG</v>
          </cell>
          <cell r="C50">
            <v>15</v>
          </cell>
          <cell r="D50">
            <v>1.712</v>
          </cell>
          <cell r="E50" t="str">
            <v>kt C per Mtherm fuel consumed</v>
          </cell>
          <cell r="F50">
            <v>6.277333333333333</v>
          </cell>
          <cell r="G50">
            <v>59.497637357488003</v>
          </cell>
          <cell r="I50" t="str">
            <v>LPG</v>
          </cell>
          <cell r="J50">
            <v>17</v>
          </cell>
          <cell r="K50">
            <v>0.93130000000000013</v>
          </cell>
          <cell r="M50">
            <v>63.886650228162779</v>
          </cell>
        </row>
        <row r="51">
          <cell r="B51" t="str">
            <v>Natural Gas - Upstream Oil Production</v>
          </cell>
          <cell r="C51">
            <v>24</v>
          </cell>
          <cell r="D51">
            <v>1.5779490088377901</v>
          </cell>
          <cell r="E51" t="str">
            <v>kt C per Mtherm fuel consumed</v>
          </cell>
          <cell r="F51">
            <v>5.7858130324052297</v>
          </cell>
          <cell r="G51">
            <v>54.838924004929005</v>
          </cell>
          <cell r="I51" t="str">
            <v>Natural Gas</v>
          </cell>
          <cell r="J51">
            <v>21</v>
          </cell>
          <cell r="K51">
            <v>0.9</v>
          </cell>
          <cell r="M51">
            <v>60.932137783254447</v>
          </cell>
        </row>
        <row r="52">
          <cell r="B52" t="str">
            <v>Natural Gas - Upstream Gas Production</v>
          </cell>
          <cell r="C52">
            <v>25</v>
          </cell>
          <cell r="D52">
            <v>1.58036794659529</v>
          </cell>
          <cell r="E52" t="str">
            <v>kt C per Mtherm fuel consumed</v>
          </cell>
          <cell r="F52">
            <v>5.7946824708493967</v>
          </cell>
          <cell r="G52">
            <v>54.922990057198909</v>
          </cell>
          <cell r="I52" t="str">
            <v>Natural Gas</v>
          </cell>
          <cell r="J52">
            <v>21</v>
          </cell>
          <cell r="K52">
            <v>0.9</v>
          </cell>
          <cell r="M52">
            <v>61.025544507998788</v>
          </cell>
        </row>
        <row r="53">
          <cell r="B53" t="str">
            <v>OPG</v>
          </cell>
          <cell r="C53">
            <v>18</v>
          </cell>
          <cell r="D53">
            <v>1.48889169799281</v>
          </cell>
          <cell r="E53" t="str">
            <v>kt C per Mtherm fuel consumed</v>
          </cell>
          <cell r="F53">
            <v>5.4592695593069696</v>
          </cell>
          <cell r="G53">
            <v>51.743889200788992</v>
          </cell>
          <cell r="I53" t="str">
            <v>OPG</v>
          </cell>
          <cell r="J53">
            <v>22</v>
          </cell>
          <cell r="K53">
            <v>0.92</v>
          </cell>
          <cell r="M53">
            <v>56.243357826944553</v>
          </cell>
        </row>
        <row r="54">
          <cell r="B54" t="str">
            <v>Sour gas</v>
          </cell>
          <cell r="C54">
            <v>9</v>
          </cell>
          <cell r="D54">
            <v>1.93076490855089</v>
          </cell>
          <cell r="E54" t="str">
            <v>kt C per Mtherm fuel consumed</v>
          </cell>
          <cell r="F54">
            <v>7.0794713313532629</v>
          </cell>
          <cell r="G54">
            <v>67.100438289441783</v>
          </cell>
          <cell r="I54" t="str">
            <v>Sour gas</v>
          </cell>
          <cell r="J54">
            <v>28</v>
          </cell>
          <cell r="K54">
            <v>0.9</v>
          </cell>
          <cell r="M54">
            <v>74.556042543824205</v>
          </cell>
        </row>
      </sheetData>
      <sheetData sheetId="20">
        <row r="13">
          <cell r="C13" t="str">
            <v>IPCC 2006 Sector</v>
          </cell>
        </row>
      </sheetData>
      <sheetData sheetId="21">
        <row r="11">
          <cell r="C11">
            <v>1.7299999999999999E-2</v>
          </cell>
        </row>
      </sheetData>
      <sheetData sheetId="22"/>
      <sheetData sheetId="23"/>
      <sheetData sheetId="24">
        <row r="11">
          <cell r="C11" t="str">
            <v>Coal</v>
          </cell>
        </row>
      </sheetData>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www.gov.uk/government/collections/digest-of-uk-energy-statistics-duk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9"/>
  <sheetViews>
    <sheetView topLeftCell="A37" zoomScale="90" zoomScaleNormal="90" workbookViewId="0">
      <selection activeCell="B39" sqref="B39:I39"/>
    </sheetView>
  </sheetViews>
  <sheetFormatPr baseColWidth="10" defaultColWidth="7.1640625" defaultRowHeight="13"/>
  <cols>
    <col min="1" max="1" width="1.33203125" customWidth="1"/>
    <col min="2" max="2" width="28.1640625" customWidth="1"/>
    <col min="3" max="3" width="7.1640625" customWidth="1"/>
  </cols>
  <sheetData>
    <row r="2" spans="2:13" ht="18">
      <c r="B2" s="1" t="s">
        <v>294</v>
      </c>
    </row>
    <row r="3" spans="2:13" ht="18">
      <c r="B3" s="1"/>
    </row>
    <row r="4" spans="2:13" ht="18">
      <c r="B4" s="1" t="s">
        <v>0</v>
      </c>
    </row>
    <row r="5" spans="2:13" ht="18">
      <c r="B5" s="1"/>
    </row>
    <row r="6" spans="2:13" ht="18">
      <c r="B6" s="1" t="s">
        <v>1</v>
      </c>
    </row>
    <row r="8" spans="2:13">
      <c r="B8" s="2" t="s">
        <v>2</v>
      </c>
    </row>
    <row r="9" spans="2:13" ht="71.25" customHeight="1">
      <c r="B9" s="218" t="s">
        <v>3</v>
      </c>
      <c r="C9" s="218"/>
      <c r="D9" s="218"/>
      <c r="E9" s="218"/>
      <c r="F9" s="218"/>
      <c r="G9" s="218"/>
      <c r="H9" s="218"/>
    </row>
    <row r="10" spans="2:13" ht="60.75" customHeight="1">
      <c r="B10" s="218" t="s">
        <v>293</v>
      </c>
      <c r="C10" s="218"/>
      <c r="D10" s="218"/>
      <c r="E10" s="218"/>
      <c r="F10" s="218"/>
      <c r="G10" s="218"/>
      <c r="H10" s="218"/>
    </row>
    <row r="11" spans="2:13" ht="42" customHeight="1">
      <c r="B11" s="219" t="s">
        <v>4</v>
      </c>
      <c r="C11" s="219"/>
      <c r="D11" s="219"/>
      <c r="E11" s="219"/>
      <c r="F11" s="219"/>
      <c r="G11" s="219"/>
    </row>
    <row r="12" spans="2:13" ht="18" customHeight="1">
      <c r="B12" t="s">
        <v>5</v>
      </c>
      <c r="C12" s="2"/>
      <c r="L12" s="2"/>
      <c r="M12" s="2"/>
    </row>
    <row r="13" spans="2:13">
      <c r="C13" s="2"/>
      <c r="L13" s="2"/>
      <c r="M13" s="2"/>
    </row>
    <row r="14" spans="2:13">
      <c r="B14" s="2" t="s">
        <v>6</v>
      </c>
    </row>
    <row r="15" spans="2:13" ht="3.75" customHeight="1">
      <c r="B15" s="2"/>
    </row>
    <row r="16" spans="2:13">
      <c r="B16" s="4" t="s">
        <v>7</v>
      </c>
      <c r="C16" s="4" t="s">
        <v>8</v>
      </c>
      <c r="D16" s="5"/>
      <c r="E16" s="5"/>
      <c r="F16" s="5"/>
      <c r="G16" s="5"/>
      <c r="H16" s="5"/>
      <c r="I16" s="5"/>
      <c r="J16" s="5"/>
      <c r="K16" s="5"/>
    </row>
    <row r="17" spans="2:10">
      <c r="B17" t="s">
        <v>9</v>
      </c>
      <c r="C17" t="s">
        <v>10</v>
      </c>
      <c r="H17" s="6"/>
      <c r="I17" s="6"/>
      <c r="J17" s="7"/>
    </row>
    <row r="18" spans="2:10">
      <c r="B18" t="s">
        <v>11</v>
      </c>
      <c r="C18" t="s">
        <v>12</v>
      </c>
      <c r="H18" s="6"/>
      <c r="I18" s="6"/>
      <c r="J18" s="7"/>
    </row>
    <row r="19" spans="2:10">
      <c r="B19" s="8" t="s">
        <v>297</v>
      </c>
      <c r="C19" t="s">
        <v>13</v>
      </c>
    </row>
    <row r="20" spans="2:10">
      <c r="B20" t="s">
        <v>14</v>
      </c>
      <c r="C20" t="s">
        <v>15</v>
      </c>
    </row>
    <row r="21" spans="2:10">
      <c r="B21" t="s">
        <v>16</v>
      </c>
      <c r="C21" t="s">
        <v>17</v>
      </c>
    </row>
    <row r="22" spans="2:10">
      <c r="B22" t="s">
        <v>18</v>
      </c>
      <c r="C22" t="s">
        <v>19</v>
      </c>
    </row>
    <row r="24" spans="2:10">
      <c r="B24" s="2" t="s">
        <v>20</v>
      </c>
    </row>
    <row r="25" spans="2:10">
      <c r="B25" s="196">
        <v>42928</v>
      </c>
    </row>
    <row r="26" spans="2:10">
      <c r="B26" s="9" t="s">
        <v>21</v>
      </c>
    </row>
    <row r="28" spans="2:10">
      <c r="B28" s="2" t="s">
        <v>22</v>
      </c>
    </row>
    <row r="29" spans="2:10">
      <c r="B29" s="11" t="s">
        <v>295</v>
      </c>
    </row>
    <row r="30" spans="2:10">
      <c r="B30" t="s">
        <v>23</v>
      </c>
    </row>
    <row r="32" spans="2:10">
      <c r="B32" s="2" t="s">
        <v>24</v>
      </c>
    </row>
    <row r="33" spans="2:9">
      <c r="B33" t="s">
        <v>25</v>
      </c>
    </row>
    <row r="34" spans="2:9">
      <c r="B34" t="s">
        <v>26</v>
      </c>
    </row>
    <row r="35" spans="2:9">
      <c r="B35" t="s">
        <v>27</v>
      </c>
    </row>
    <row r="37" spans="2:9">
      <c r="B37" s="214" t="s">
        <v>28</v>
      </c>
      <c r="C37" s="11"/>
      <c r="D37" s="11"/>
      <c r="E37" s="11"/>
      <c r="F37" s="11"/>
      <c r="G37" s="11"/>
      <c r="H37" s="11"/>
      <c r="I37" s="11"/>
    </row>
    <row r="38" spans="2:9">
      <c r="B38" s="215" t="s">
        <v>263</v>
      </c>
      <c r="C38" s="11"/>
      <c r="D38" s="11"/>
      <c r="E38" s="11"/>
      <c r="F38" s="11"/>
      <c r="G38" s="11"/>
      <c r="H38" s="11"/>
      <c r="I38" s="11"/>
    </row>
    <row r="39" spans="2:9">
      <c r="B39" s="220" t="s">
        <v>29</v>
      </c>
      <c r="C39" s="220"/>
      <c r="D39" s="220"/>
      <c r="E39" s="220"/>
      <c r="F39" s="220"/>
      <c r="G39" s="220"/>
      <c r="H39" s="220"/>
      <c r="I39" s="220"/>
    </row>
    <row r="40" spans="2:9">
      <c r="B40" s="205" t="s">
        <v>264</v>
      </c>
      <c r="C40" s="216"/>
      <c r="D40" s="216"/>
      <c r="E40" s="216"/>
      <c r="F40" s="216"/>
      <c r="G40" s="216"/>
      <c r="H40" s="216"/>
      <c r="I40" s="216"/>
    </row>
    <row r="41" spans="2:9">
      <c r="B41" s="205" t="s">
        <v>265</v>
      </c>
      <c r="C41" s="216"/>
      <c r="D41" s="216"/>
      <c r="E41" s="216"/>
      <c r="F41" s="216"/>
      <c r="G41" s="216"/>
      <c r="H41" s="216"/>
      <c r="I41" s="216"/>
    </row>
    <row r="42" spans="2:9">
      <c r="B42" s="205" t="s">
        <v>30</v>
      </c>
      <c r="C42" s="216"/>
      <c r="D42" s="216"/>
      <c r="E42" s="216"/>
      <c r="F42" s="216"/>
      <c r="G42" s="216"/>
      <c r="H42" s="216"/>
      <c r="I42" s="216"/>
    </row>
    <row r="44" spans="2:9">
      <c r="B44" s="2" t="s">
        <v>31</v>
      </c>
    </row>
    <row r="45" spans="2:9">
      <c r="B45" t="s">
        <v>246</v>
      </c>
    </row>
    <row r="46" spans="2:9">
      <c r="B46" t="s">
        <v>32</v>
      </c>
    </row>
    <row r="47" spans="2:9" ht="12.75" customHeight="1">
      <c r="B47" s="219"/>
      <c r="C47" s="219"/>
      <c r="D47" s="219"/>
      <c r="E47" s="219"/>
      <c r="F47" s="219"/>
      <c r="G47" s="219"/>
      <c r="H47" s="219"/>
    </row>
    <row r="49" spans="2:3">
      <c r="B49" s="2" t="s">
        <v>18</v>
      </c>
    </row>
    <row r="50" spans="2:3">
      <c r="B50" t="s">
        <v>33</v>
      </c>
      <c r="C50" t="s">
        <v>34</v>
      </c>
    </row>
    <row r="51" spans="2:3">
      <c r="B51" t="s">
        <v>247</v>
      </c>
      <c r="C51" t="s">
        <v>248</v>
      </c>
    </row>
    <row r="52" spans="2:3">
      <c r="B52" s="11" t="s">
        <v>35</v>
      </c>
      <c r="C52" t="s">
        <v>36</v>
      </c>
    </row>
    <row r="53" spans="2:3">
      <c r="B53" t="s">
        <v>37</v>
      </c>
      <c r="C53" t="s">
        <v>38</v>
      </c>
    </row>
    <row r="54" spans="2:3">
      <c r="B54" t="s">
        <v>39</v>
      </c>
      <c r="C54" t="s">
        <v>40</v>
      </c>
    </row>
    <row r="55" spans="2:3">
      <c r="B55" t="s">
        <v>41</v>
      </c>
      <c r="C55" t="s">
        <v>42</v>
      </c>
    </row>
    <row r="56" spans="2:3">
      <c r="B56" t="s">
        <v>43</v>
      </c>
      <c r="C56" t="s">
        <v>44</v>
      </c>
    </row>
    <row r="57" spans="2:3">
      <c r="B57" t="s">
        <v>45</v>
      </c>
      <c r="C57" s="11" t="s">
        <v>46</v>
      </c>
    </row>
    <row r="59" spans="2:3">
      <c r="B59" s="2" t="s">
        <v>47</v>
      </c>
    </row>
    <row r="60" spans="2:3">
      <c r="B60" s="213" t="s">
        <v>303</v>
      </c>
      <c r="C60" t="s">
        <v>304</v>
      </c>
    </row>
    <row r="61" spans="2:3">
      <c r="B61" t="s">
        <v>48</v>
      </c>
      <c r="C61" t="s">
        <v>49</v>
      </c>
    </row>
    <row r="62" spans="2:3">
      <c r="B62" t="s">
        <v>50</v>
      </c>
      <c r="C62" t="s">
        <v>51</v>
      </c>
    </row>
    <row r="63" spans="2:3">
      <c r="B63" t="s">
        <v>52</v>
      </c>
      <c r="C63" t="s">
        <v>53</v>
      </c>
    </row>
    <row r="64" spans="2:3">
      <c r="B64" t="s">
        <v>54</v>
      </c>
      <c r="C64" t="s">
        <v>55</v>
      </c>
    </row>
    <row r="65" spans="2:3">
      <c r="B65" t="s">
        <v>56</v>
      </c>
      <c r="C65" t="s">
        <v>57</v>
      </c>
    </row>
    <row r="66" spans="2:3">
      <c r="B66" t="s">
        <v>58</v>
      </c>
      <c r="C66" t="s">
        <v>59</v>
      </c>
    </row>
    <row r="67" spans="2:3">
      <c r="B67" t="s">
        <v>60</v>
      </c>
      <c r="C67" t="s">
        <v>61</v>
      </c>
    </row>
    <row r="68" spans="2:3">
      <c r="B68" t="s">
        <v>62</v>
      </c>
      <c r="C68" t="s">
        <v>63</v>
      </c>
    </row>
    <row r="69" spans="2:3">
      <c r="B69" t="s">
        <v>64</v>
      </c>
      <c r="C69" t="s">
        <v>65</v>
      </c>
    </row>
    <row r="70" spans="2:3">
      <c r="B70" t="s">
        <v>66</v>
      </c>
      <c r="C70" t="s">
        <v>67</v>
      </c>
    </row>
    <row r="71" spans="2:3">
      <c r="B71" t="s">
        <v>68</v>
      </c>
      <c r="C71" t="s">
        <v>69</v>
      </c>
    </row>
    <row r="72" spans="2:3">
      <c r="B72" t="s">
        <v>70</v>
      </c>
      <c r="C72" t="s">
        <v>71</v>
      </c>
    </row>
    <row r="75" spans="2:3">
      <c r="B75" s="12"/>
      <c r="C75" s="3"/>
    </row>
    <row r="76" spans="2:3">
      <c r="B76" s="3"/>
      <c r="C76" s="3"/>
    </row>
    <row r="77" spans="2:3">
      <c r="B77" s="3"/>
      <c r="C77" s="3"/>
    </row>
    <row r="78" spans="2:3">
      <c r="B78" s="3"/>
      <c r="C78" s="3"/>
    </row>
    <row r="79" spans="2:3">
      <c r="B79" s="3"/>
      <c r="C79" s="3"/>
    </row>
    <row r="80" spans="2:3">
      <c r="B80" s="3"/>
      <c r="C80" s="3"/>
    </row>
    <row r="81" spans="2:3">
      <c r="B81" s="3"/>
      <c r="C81" s="3"/>
    </row>
    <row r="82" spans="2:3">
      <c r="B82" s="3"/>
      <c r="C82" s="3"/>
    </row>
    <row r="83" spans="2:3">
      <c r="B83" s="3"/>
      <c r="C83" s="3"/>
    </row>
    <row r="84" spans="2:3">
      <c r="B84" s="3"/>
      <c r="C84" s="3"/>
    </row>
    <row r="85" spans="2:3">
      <c r="B85" s="3"/>
      <c r="C85" s="3"/>
    </row>
    <row r="86" spans="2:3">
      <c r="B86" s="3"/>
      <c r="C86" s="3"/>
    </row>
    <row r="87" spans="2:3">
      <c r="B87" s="3"/>
      <c r="C87" s="3"/>
    </row>
    <row r="88" spans="2:3">
      <c r="B88" s="3"/>
      <c r="C88" s="3"/>
    </row>
    <row r="89" spans="2:3">
      <c r="B89" s="3"/>
      <c r="C89" s="3"/>
    </row>
  </sheetData>
  <mergeCells count="5">
    <mergeCell ref="B9:H9"/>
    <mergeCell ref="B10:H10"/>
    <mergeCell ref="B11:G11"/>
    <mergeCell ref="B39:I39"/>
    <mergeCell ref="B47:H47"/>
  </mergeCells>
  <pageMargins left="0.74803149606299213" right="0.74803149606299213" top="0.98425196850393704" bottom="0.98425196850393704" header="0.511811023622047" footer="0.511811023622047"/>
  <pageSetup paperSize="9" scale="49" fitToWidth="0" fitToHeight="0"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99"/>
  <sheetViews>
    <sheetView tabSelected="1" zoomScale="70" zoomScaleNormal="70" workbookViewId="0">
      <selection activeCell="K7" sqref="K7"/>
    </sheetView>
  </sheetViews>
  <sheetFormatPr baseColWidth="10" defaultColWidth="7.1640625" defaultRowHeight="13"/>
  <cols>
    <col min="1" max="1" width="2" style="13" customWidth="1"/>
    <col min="2" max="2" width="49.33203125" style="14" customWidth="1"/>
    <col min="3" max="3" width="23" style="14" customWidth="1"/>
    <col min="4" max="4" width="19.33203125" style="13" customWidth="1"/>
    <col min="5" max="5" width="15.6640625" style="15" bestFit="1" customWidth="1"/>
    <col min="6" max="6" width="19.5" style="16" bestFit="1" customWidth="1"/>
    <col min="7" max="7" width="29.83203125" style="17" bestFit="1" customWidth="1"/>
    <col min="8" max="11" width="29.83203125" style="17" customWidth="1"/>
    <col min="12" max="12" width="22.5" style="17" bestFit="1" customWidth="1"/>
    <col min="13" max="13" width="6.83203125" style="17" bestFit="1" customWidth="1"/>
    <col min="14" max="14" width="15.6640625" style="17" customWidth="1"/>
    <col min="15" max="15" width="16.6640625" style="17" customWidth="1"/>
    <col min="16" max="16" width="8.33203125" style="17" bestFit="1" customWidth="1"/>
    <col min="17" max="17" width="15.33203125" style="17" customWidth="1"/>
    <col min="18" max="18" width="18.6640625" style="18" customWidth="1"/>
    <col min="19" max="19" width="3.1640625" style="13" customWidth="1"/>
    <col min="20" max="20" width="20.33203125" style="13" customWidth="1"/>
    <col min="21" max="22" width="11.5" style="13" customWidth="1"/>
    <col min="23" max="23" width="18.5" style="13" customWidth="1"/>
    <col min="24" max="25" width="11.5" style="13" customWidth="1"/>
    <col min="26" max="26" width="13.5" style="13" customWidth="1"/>
    <col min="27" max="27" width="14.83203125" style="13" bestFit="1" customWidth="1"/>
    <col min="28" max="28" width="11.6640625" style="13" customWidth="1"/>
    <col min="29" max="34" width="7.1640625" style="13"/>
    <col min="35" max="35" width="14.83203125" style="13" customWidth="1"/>
    <col min="36" max="16384" width="7.1640625" style="13"/>
  </cols>
  <sheetData>
    <row r="2" spans="2:24" ht="18">
      <c r="B2" s="221" t="s">
        <v>266</v>
      </c>
      <c r="C2" s="221"/>
      <c r="D2" s="221"/>
      <c r="E2" s="221"/>
      <c r="F2" s="221"/>
      <c r="G2" s="221"/>
      <c r="H2" s="221"/>
      <c r="I2" s="221"/>
      <c r="J2" s="221"/>
      <c r="K2" s="221"/>
      <c r="L2" s="221"/>
      <c r="M2" s="221"/>
      <c r="N2" s="221"/>
      <c r="O2" s="221"/>
      <c r="P2" s="221"/>
      <c r="Q2" s="221"/>
      <c r="R2" s="221"/>
      <c r="S2" s="221"/>
      <c r="T2" s="221"/>
      <c r="U2" s="221"/>
      <c r="V2" s="221"/>
      <c r="W2" s="221"/>
      <c r="X2" s="221"/>
    </row>
    <row r="3" spans="2:24" ht="19" thickBot="1">
      <c r="C3" s="19"/>
      <c r="F3" s="15"/>
      <c r="G3" s="15"/>
      <c r="H3" s="15"/>
      <c r="I3" s="15"/>
      <c r="J3" s="15"/>
      <c r="K3" s="15"/>
      <c r="L3" s="15"/>
      <c r="M3" s="15"/>
      <c r="N3" s="15"/>
      <c r="O3" s="20"/>
    </row>
    <row r="4" spans="2:24" ht="30" customHeight="1" thickBot="1">
      <c r="B4" s="21" t="s">
        <v>72</v>
      </c>
      <c r="C4" s="22">
        <v>3.6666666666666665</v>
      </c>
      <c r="D4" s="15"/>
      <c r="E4" s="23"/>
      <c r="Q4" s="18"/>
      <c r="T4" s="195"/>
    </row>
    <row r="5" spans="2:24" ht="18.75" customHeight="1" thickBot="1">
      <c r="D5" s="24"/>
      <c r="E5" s="25"/>
      <c r="F5" s="26"/>
      <c r="G5" s="27"/>
      <c r="H5" s="27"/>
      <c r="I5" s="27"/>
      <c r="J5" s="27"/>
      <c r="K5" s="27"/>
      <c r="L5" s="27"/>
      <c r="M5" s="28"/>
      <c r="N5" s="28"/>
      <c r="O5" s="28"/>
      <c r="P5" s="28"/>
      <c r="Q5" s="28"/>
      <c r="R5" s="29"/>
      <c r="T5" s="195"/>
    </row>
    <row r="6" spans="2:24" ht="76.5" customHeight="1" thickBot="1">
      <c r="B6" s="30" t="s">
        <v>73</v>
      </c>
      <c r="C6" s="31" t="s">
        <v>74</v>
      </c>
      <c r="D6" s="32" t="s">
        <v>75</v>
      </c>
      <c r="E6" s="33" t="s">
        <v>76</v>
      </c>
      <c r="F6" s="33" t="s">
        <v>77</v>
      </c>
      <c r="G6" s="32" t="s">
        <v>78</v>
      </c>
      <c r="H6" s="33" t="s">
        <v>77</v>
      </c>
      <c r="I6" s="34" t="s">
        <v>78</v>
      </c>
      <c r="J6" s="33" t="s">
        <v>77</v>
      </c>
      <c r="K6" s="34" t="s">
        <v>78</v>
      </c>
      <c r="L6" s="34" t="s">
        <v>79</v>
      </c>
      <c r="M6" s="34" t="s">
        <v>56</v>
      </c>
      <c r="N6" s="32" t="s">
        <v>80</v>
      </c>
      <c r="O6" s="35" t="s">
        <v>31</v>
      </c>
      <c r="P6" s="32" t="s">
        <v>62</v>
      </c>
      <c r="Q6" s="32" t="s">
        <v>81</v>
      </c>
      <c r="R6" s="36" t="s">
        <v>250</v>
      </c>
    </row>
    <row r="7" spans="2:24" ht="16">
      <c r="B7" s="37" t="s">
        <v>262</v>
      </c>
      <c r="C7" s="38"/>
      <c r="D7" s="39"/>
      <c r="E7" s="40"/>
      <c r="F7" s="40"/>
      <c r="G7" s="39"/>
      <c r="H7" s="39"/>
      <c r="I7" s="39"/>
      <c r="J7" s="39"/>
      <c r="K7" s="39"/>
      <c r="L7" s="39"/>
      <c r="M7" s="41"/>
      <c r="N7" s="39"/>
      <c r="O7" s="39"/>
      <c r="P7" s="39"/>
      <c r="Q7" s="39"/>
      <c r="R7" s="42"/>
      <c r="S7" s="43"/>
    </row>
    <row r="8" spans="2:24" ht="16">
      <c r="B8" s="44"/>
      <c r="C8" s="45" t="s">
        <v>82</v>
      </c>
      <c r="D8" s="46" t="s">
        <v>83</v>
      </c>
      <c r="E8" s="47">
        <v>608.56312741859097</v>
      </c>
      <c r="F8" s="48">
        <v>2231.398133868167</v>
      </c>
      <c r="G8" s="49" t="s">
        <v>267</v>
      </c>
      <c r="H8" s="49">
        <f>F8/1000000</f>
        <v>2.2313981338681669E-3</v>
      </c>
      <c r="I8" s="49" t="s">
        <v>306</v>
      </c>
      <c r="J8" s="49">
        <f>H8*1000</f>
        <v>2.2313981338681668</v>
      </c>
      <c r="K8" s="49" t="s">
        <v>306</v>
      </c>
      <c r="L8" s="50">
        <v>92.192032832562006</v>
      </c>
      <c r="M8" s="51">
        <v>25.477691170773873</v>
      </c>
      <c r="N8" s="52" t="s">
        <v>268</v>
      </c>
      <c r="O8" s="53">
        <v>0.95</v>
      </c>
      <c r="P8" s="51">
        <v>24.20380661223518</v>
      </c>
      <c r="Q8" s="52" t="s">
        <v>268</v>
      </c>
      <c r="R8" s="54">
        <v>0.98270000000000002</v>
      </c>
      <c r="S8" s="43"/>
    </row>
    <row r="9" spans="2:24" ht="16">
      <c r="B9" s="44"/>
      <c r="C9" s="45" t="s">
        <v>82</v>
      </c>
      <c r="D9" s="46" t="s">
        <v>85</v>
      </c>
      <c r="E9" s="47">
        <v>837.25294557742097</v>
      </c>
      <c r="F9" s="48">
        <v>3069.9274671172102</v>
      </c>
      <c r="G9" s="49" t="s">
        <v>267</v>
      </c>
      <c r="H9" s="49">
        <f t="shared" ref="H9:H13" si="0">F9/1000000</f>
        <v>3.06992746711721E-3</v>
      </c>
      <c r="I9" s="49" t="s">
        <v>306</v>
      </c>
      <c r="J9" s="49">
        <f t="shared" ref="J9:J13" si="1">H9*1000</f>
        <v>3.0699274671172101</v>
      </c>
      <c r="K9" s="49" t="s">
        <v>306</v>
      </c>
      <c r="L9" s="50">
        <v>108.43968446192902</v>
      </c>
      <c r="M9" s="51">
        <v>29.8</v>
      </c>
      <c r="N9" s="52" t="s">
        <v>268</v>
      </c>
      <c r="O9" s="53">
        <v>0.95</v>
      </c>
      <c r="P9" s="51">
        <v>28.31</v>
      </c>
      <c r="Q9" s="52" t="s">
        <v>268</v>
      </c>
      <c r="R9" s="55">
        <v>1</v>
      </c>
      <c r="S9" s="56"/>
    </row>
    <row r="10" spans="2:24" ht="16">
      <c r="B10" s="44"/>
      <c r="C10" s="45" t="s">
        <v>82</v>
      </c>
      <c r="D10" s="46" t="s">
        <v>86</v>
      </c>
      <c r="E10" s="47">
        <v>867</v>
      </c>
      <c r="F10" s="48">
        <v>3179</v>
      </c>
      <c r="G10" s="49" t="s">
        <v>267</v>
      </c>
      <c r="H10" s="49">
        <f t="shared" si="0"/>
        <v>3.179E-3</v>
      </c>
      <c r="I10" s="49" t="s">
        <v>306</v>
      </c>
      <c r="J10" s="49">
        <f t="shared" si="1"/>
        <v>3.1789999999999998</v>
      </c>
      <c r="K10" s="49" t="s">
        <v>306</v>
      </c>
      <c r="L10" s="50">
        <v>111.19272472892619</v>
      </c>
      <c r="M10" s="51">
        <v>30.094736842105263</v>
      </c>
      <c r="N10" s="52" t="s">
        <v>269</v>
      </c>
      <c r="O10" s="53">
        <v>0.95</v>
      </c>
      <c r="P10" s="51">
        <v>28.59</v>
      </c>
      <c r="Q10" s="52" t="s">
        <v>269</v>
      </c>
      <c r="R10" s="55">
        <v>1</v>
      </c>
      <c r="S10" s="43"/>
    </row>
    <row r="11" spans="2:24" ht="16">
      <c r="B11" s="44"/>
      <c r="C11" s="45" t="s">
        <v>82</v>
      </c>
      <c r="D11" s="57" t="s">
        <v>231</v>
      </c>
      <c r="E11" s="47">
        <v>872.82137055508701</v>
      </c>
      <c r="F11" s="48">
        <v>3200.3450253686524</v>
      </c>
      <c r="G11" s="49" t="s">
        <v>267</v>
      </c>
      <c r="H11" s="49">
        <f t="shared" si="0"/>
        <v>3.2003450253686523E-3</v>
      </c>
      <c r="I11" s="49" t="s">
        <v>306</v>
      </c>
      <c r="J11" s="49">
        <f t="shared" si="1"/>
        <v>3.2003450253686525</v>
      </c>
      <c r="K11" s="49" t="s">
        <v>306</v>
      </c>
      <c r="L11" s="50">
        <v>78.428265771930867</v>
      </c>
      <c r="M11" s="51">
        <v>43.410654741672985</v>
      </c>
      <c r="N11" s="52" t="s">
        <v>268</v>
      </c>
      <c r="O11" s="53">
        <v>0.94</v>
      </c>
      <c r="P11" s="51">
        <v>40.806015457172606</v>
      </c>
      <c r="Q11" s="52" t="s">
        <v>268</v>
      </c>
      <c r="R11" s="55">
        <v>1</v>
      </c>
      <c r="S11" s="43"/>
    </row>
    <row r="12" spans="2:24" ht="16">
      <c r="B12" s="44"/>
      <c r="C12" s="45" t="s">
        <v>82</v>
      </c>
      <c r="D12" s="46" t="s">
        <v>87</v>
      </c>
      <c r="E12" s="47">
        <v>870</v>
      </c>
      <c r="F12" s="48">
        <v>3190</v>
      </c>
      <c r="G12" s="49" t="s">
        <v>267</v>
      </c>
      <c r="H12" s="49">
        <f t="shared" si="0"/>
        <v>3.1900000000000001E-3</v>
      </c>
      <c r="I12" s="49" t="s">
        <v>306</v>
      </c>
      <c r="J12" s="49">
        <f t="shared" si="1"/>
        <v>3.19</v>
      </c>
      <c r="K12" s="49" t="s">
        <v>306</v>
      </c>
      <c r="L12" s="50">
        <v>74.937503780817948</v>
      </c>
      <c r="M12" s="51">
        <v>45.285962969923126</v>
      </c>
      <c r="N12" s="52" t="s">
        <v>268</v>
      </c>
      <c r="O12" s="53">
        <v>0.93999999999999984</v>
      </c>
      <c r="P12" s="51">
        <v>42.568805191727733</v>
      </c>
      <c r="Q12" s="52" t="s">
        <v>268</v>
      </c>
      <c r="R12" s="55">
        <v>1</v>
      </c>
      <c r="S12" s="43"/>
    </row>
    <row r="13" spans="2:24" ht="16">
      <c r="B13" s="44"/>
      <c r="C13" s="45" t="s">
        <v>82</v>
      </c>
      <c r="D13" s="46" t="s">
        <v>88</v>
      </c>
      <c r="E13" s="47">
        <v>92.119151745208399</v>
      </c>
      <c r="F13" s="48">
        <v>337.77022306576413</v>
      </c>
      <c r="G13" s="49" t="s">
        <v>267</v>
      </c>
      <c r="H13" s="49">
        <f t="shared" si="0"/>
        <v>3.3777022306576414E-4</v>
      </c>
      <c r="I13" s="49" t="s">
        <v>306</v>
      </c>
      <c r="J13" s="49">
        <f t="shared" si="1"/>
        <v>0.33777022306576415</v>
      </c>
      <c r="K13" s="49" t="s">
        <v>306</v>
      </c>
      <c r="L13" s="50">
        <v>50.368360135067725</v>
      </c>
      <c r="M13" s="51">
        <v>9.58</v>
      </c>
      <c r="N13" s="52" t="s">
        <v>268</v>
      </c>
      <c r="O13" s="53">
        <v>0.7</v>
      </c>
      <c r="P13" s="51">
        <v>6.7059999999999995</v>
      </c>
      <c r="Q13" s="52" t="s">
        <v>268</v>
      </c>
      <c r="R13" s="55">
        <v>1</v>
      </c>
      <c r="S13" s="43"/>
    </row>
    <row r="14" spans="2:24" ht="16">
      <c r="B14" s="44"/>
      <c r="C14" s="45" t="s">
        <v>82</v>
      </c>
      <c r="D14" s="46" t="s">
        <v>89</v>
      </c>
      <c r="E14" s="222" t="s">
        <v>298</v>
      </c>
      <c r="F14" s="222"/>
      <c r="G14" s="222"/>
      <c r="H14" s="222"/>
      <c r="I14" s="222"/>
      <c r="J14" s="222"/>
      <c r="K14" s="222"/>
      <c r="L14" s="222"/>
      <c r="M14" s="222"/>
      <c r="N14" s="222"/>
      <c r="O14" s="222"/>
      <c r="P14" s="222"/>
      <c r="Q14" s="222"/>
      <c r="R14" s="222"/>
      <c r="S14" s="43"/>
    </row>
    <row r="15" spans="2:24" ht="16">
      <c r="B15" s="58"/>
      <c r="C15" s="45" t="s">
        <v>82</v>
      </c>
      <c r="D15" s="46" t="s">
        <v>90</v>
      </c>
      <c r="E15" s="47">
        <v>1.93076490855089</v>
      </c>
      <c r="F15" s="50">
        <v>7.0794713313532629</v>
      </c>
      <c r="G15" s="49" t="s">
        <v>270</v>
      </c>
      <c r="H15" s="49">
        <f>F15/1000000</f>
        <v>7.0794713313532627E-6</v>
      </c>
      <c r="I15" s="49" t="s">
        <v>306</v>
      </c>
      <c r="J15" s="49">
        <f>H15*1000</f>
        <v>7.0794713313532629E-3</v>
      </c>
      <c r="K15" s="49"/>
      <c r="L15" s="50">
        <v>74.556042543824205</v>
      </c>
      <c r="M15" s="51">
        <v>37.913565261045768</v>
      </c>
      <c r="N15" s="52" t="s">
        <v>271</v>
      </c>
      <c r="O15" s="53">
        <v>0.9</v>
      </c>
      <c r="P15" s="51">
        <v>34.122208734941189</v>
      </c>
      <c r="Q15" s="52" t="s">
        <v>271</v>
      </c>
      <c r="R15" s="55">
        <v>1</v>
      </c>
      <c r="S15" s="43"/>
    </row>
    <row r="16" spans="2:24" ht="16">
      <c r="B16" s="44"/>
      <c r="C16" s="45" t="s">
        <v>82</v>
      </c>
      <c r="D16" s="57" t="s">
        <v>251</v>
      </c>
      <c r="E16" s="53">
        <v>0</v>
      </c>
      <c r="F16" s="53">
        <v>0</v>
      </c>
      <c r="G16" s="49"/>
      <c r="H16" s="49">
        <f t="shared" ref="H16:H17" si="2">F16/1000000</f>
        <v>0</v>
      </c>
      <c r="I16" s="49" t="s">
        <v>306</v>
      </c>
      <c r="J16" s="49">
        <f t="shared" ref="J16:J17" si="3">H16*1000</f>
        <v>0</v>
      </c>
      <c r="K16" s="49"/>
      <c r="L16" s="50"/>
      <c r="M16" s="51"/>
      <c r="N16" s="52"/>
      <c r="O16" s="53"/>
      <c r="P16" s="55"/>
      <c r="Q16" s="52"/>
      <c r="R16" s="55"/>
      <c r="S16" s="43"/>
    </row>
    <row r="17" spans="2:36" ht="17" thickBot="1">
      <c r="B17" s="59"/>
      <c r="C17" s="60" t="s">
        <v>82</v>
      </c>
      <c r="D17" s="61" t="s">
        <v>252</v>
      </c>
      <c r="E17" s="47">
        <v>864.84140659901698</v>
      </c>
      <c r="F17" s="48">
        <v>3171.0851575297288</v>
      </c>
      <c r="G17" s="49" t="s">
        <v>267</v>
      </c>
      <c r="H17" s="49">
        <f t="shared" si="2"/>
        <v>3.171085157529729E-3</v>
      </c>
      <c r="I17" s="49" t="s">
        <v>306</v>
      </c>
      <c r="J17" s="49">
        <f t="shared" si="3"/>
        <v>3.171085157529729</v>
      </c>
      <c r="K17" s="49"/>
      <c r="L17" s="62">
        <v>74.493168019335343</v>
      </c>
      <c r="M17" s="62">
        <v>45.285962969923126</v>
      </c>
      <c r="N17" s="52" t="s">
        <v>268</v>
      </c>
      <c r="O17" s="53">
        <v>0.93999999999999984</v>
      </c>
      <c r="P17" s="51">
        <v>42.568805191727733</v>
      </c>
      <c r="Q17" s="52" t="s">
        <v>268</v>
      </c>
      <c r="R17" s="55">
        <v>1</v>
      </c>
      <c r="S17" s="43"/>
    </row>
    <row r="18" spans="2:36" ht="16">
      <c r="B18" s="63" t="s">
        <v>91</v>
      </c>
      <c r="C18" s="38"/>
      <c r="D18" s="39"/>
      <c r="E18" s="40"/>
      <c r="F18" s="40"/>
      <c r="G18" s="39"/>
      <c r="H18" s="223"/>
      <c r="I18" s="223"/>
      <c r="J18" s="223"/>
      <c r="K18" s="223"/>
      <c r="L18" s="64"/>
      <c r="M18" s="51"/>
      <c r="N18" s="65"/>
      <c r="O18" s="40"/>
      <c r="P18" s="40"/>
      <c r="Q18" s="65"/>
      <c r="R18" s="66"/>
      <c r="S18" s="43"/>
    </row>
    <row r="19" spans="2:36" ht="16">
      <c r="B19" s="44"/>
      <c r="C19" s="67" t="s">
        <v>92</v>
      </c>
      <c r="D19" s="57" t="s">
        <v>231</v>
      </c>
      <c r="E19" s="47">
        <v>876.73515085798294</v>
      </c>
      <c r="F19" s="48">
        <v>3214.6955531459375</v>
      </c>
      <c r="G19" s="49" t="s">
        <v>267</v>
      </c>
      <c r="H19" s="223"/>
      <c r="I19" s="223"/>
      <c r="J19" s="223"/>
      <c r="K19" s="223"/>
      <c r="L19" s="51">
        <v>79.006736623762308</v>
      </c>
      <c r="M19" s="51">
        <v>43.28604157657221</v>
      </c>
      <c r="N19" s="52" t="s">
        <v>268</v>
      </c>
      <c r="O19" s="53">
        <v>0.94</v>
      </c>
      <c r="P19" s="51">
        <v>40.688879081977873</v>
      </c>
      <c r="Q19" s="52" t="s">
        <v>268</v>
      </c>
      <c r="R19" s="55">
        <v>1</v>
      </c>
      <c r="S19" s="43"/>
    </row>
    <row r="20" spans="2:36" ht="16">
      <c r="B20" s="68"/>
      <c r="C20" s="67" t="s">
        <v>92</v>
      </c>
      <c r="D20" s="46" t="s">
        <v>87</v>
      </c>
      <c r="E20" s="47">
        <v>870</v>
      </c>
      <c r="F20" s="48">
        <v>3190</v>
      </c>
      <c r="G20" s="49" t="s">
        <v>267</v>
      </c>
      <c r="H20" s="223"/>
      <c r="I20" s="223"/>
      <c r="J20" s="223"/>
      <c r="K20" s="223"/>
      <c r="L20" s="51">
        <v>74.937503780817948</v>
      </c>
      <c r="M20" s="51">
        <v>45.285962969923126</v>
      </c>
      <c r="N20" s="52" t="s">
        <v>268</v>
      </c>
      <c r="O20" s="53">
        <v>0.93999999999999984</v>
      </c>
      <c r="P20" s="51">
        <v>42.568805191727733</v>
      </c>
      <c r="Q20" s="52" t="s">
        <v>268</v>
      </c>
      <c r="R20" s="55">
        <v>1</v>
      </c>
      <c r="S20" s="43"/>
    </row>
    <row r="21" spans="2:36" ht="16">
      <c r="B21" s="68"/>
      <c r="C21" s="67" t="s">
        <v>92</v>
      </c>
      <c r="D21" s="46" t="s">
        <v>60</v>
      </c>
      <c r="E21" s="69">
        <v>1.712</v>
      </c>
      <c r="F21" s="50">
        <v>6.277333333333333</v>
      </c>
      <c r="G21" s="49" t="s">
        <v>270</v>
      </c>
      <c r="H21" s="49"/>
      <c r="I21" s="49"/>
      <c r="J21" s="49"/>
      <c r="K21" s="49"/>
      <c r="L21" s="50">
        <v>63.886650228162779</v>
      </c>
      <c r="M21" s="51">
        <v>49.347763723272593</v>
      </c>
      <c r="N21" s="52" t="s">
        <v>268</v>
      </c>
      <c r="O21" s="53">
        <v>0.93130000000000013</v>
      </c>
      <c r="P21" s="51">
        <v>45.957572355483769</v>
      </c>
      <c r="Q21" s="52" t="s">
        <v>268</v>
      </c>
      <c r="R21" s="55">
        <v>1</v>
      </c>
      <c r="S21" s="43"/>
    </row>
    <row r="22" spans="2:36" ht="16">
      <c r="B22" s="68"/>
      <c r="C22" s="67" t="s">
        <v>92</v>
      </c>
      <c r="D22" s="46" t="s">
        <v>93</v>
      </c>
      <c r="E22" s="47">
        <v>854</v>
      </c>
      <c r="F22" s="48">
        <v>3131.333333333333</v>
      </c>
      <c r="G22" s="49" t="s">
        <v>267</v>
      </c>
      <c r="H22" s="223"/>
      <c r="I22" s="223"/>
      <c r="J22" s="223"/>
      <c r="K22" s="223"/>
      <c r="L22" s="51">
        <v>68.930745772941563</v>
      </c>
      <c r="M22" s="51">
        <v>47.818144340621323</v>
      </c>
      <c r="N22" s="52" t="s">
        <v>268</v>
      </c>
      <c r="O22" s="53">
        <v>0.95</v>
      </c>
      <c r="P22" s="51">
        <v>45.427237123590253</v>
      </c>
      <c r="Q22" s="52" t="s">
        <v>268</v>
      </c>
      <c r="R22" s="55">
        <v>1</v>
      </c>
      <c r="S22" s="43"/>
    </row>
    <row r="23" spans="2:36" ht="16">
      <c r="B23" s="68"/>
      <c r="C23" s="67" t="s">
        <v>92</v>
      </c>
      <c r="D23" s="46" t="s">
        <v>89</v>
      </c>
      <c r="E23" s="222" t="s">
        <v>298</v>
      </c>
      <c r="F23" s="222"/>
      <c r="G23" s="222"/>
      <c r="H23" s="222"/>
      <c r="I23" s="222"/>
      <c r="J23" s="222"/>
      <c r="K23" s="222"/>
      <c r="L23" s="222"/>
      <c r="M23" s="222"/>
      <c r="N23" s="222"/>
      <c r="O23" s="222"/>
      <c r="P23" s="222"/>
      <c r="Q23" s="222"/>
      <c r="R23" s="222"/>
      <c r="S23" s="43"/>
    </row>
    <row r="24" spans="2:36" ht="16">
      <c r="B24" s="44"/>
      <c r="C24" s="67" t="s">
        <v>92</v>
      </c>
      <c r="D24" s="46" t="s">
        <v>66</v>
      </c>
      <c r="E24" s="69">
        <v>1.48889169799281</v>
      </c>
      <c r="F24" s="50">
        <v>5.4592695593069696</v>
      </c>
      <c r="G24" s="49" t="s">
        <v>270</v>
      </c>
      <c r="H24" s="49"/>
      <c r="I24" s="49"/>
      <c r="J24" s="49"/>
      <c r="K24" s="49"/>
      <c r="L24" s="50">
        <v>56.243357826944553</v>
      </c>
      <c r="M24" s="51">
        <v>52.46210597363249</v>
      </c>
      <c r="N24" s="52" t="s">
        <v>268</v>
      </c>
      <c r="O24" s="53">
        <v>0.92</v>
      </c>
      <c r="P24" s="51">
        <v>48.265137495741889</v>
      </c>
      <c r="Q24" s="52" t="s">
        <v>268</v>
      </c>
      <c r="R24" s="55">
        <v>1</v>
      </c>
      <c r="S24" s="43"/>
    </row>
    <row r="25" spans="2:36" ht="17" thickBot="1">
      <c r="B25" s="68"/>
      <c r="C25" s="70" t="s">
        <v>92</v>
      </c>
      <c r="D25" s="46" t="s">
        <v>94</v>
      </c>
      <c r="E25" s="47">
        <v>930</v>
      </c>
      <c r="F25" s="48">
        <v>3410</v>
      </c>
      <c r="G25" s="49" t="s">
        <v>267</v>
      </c>
      <c r="H25" s="223"/>
      <c r="I25" s="223"/>
      <c r="J25" s="223"/>
      <c r="K25" s="223"/>
      <c r="L25" s="51">
        <v>100.37678087837044</v>
      </c>
      <c r="M25" s="51">
        <v>35.76</v>
      </c>
      <c r="N25" s="52" t="s">
        <v>268</v>
      </c>
      <c r="O25" s="53">
        <v>0.94999999999999984</v>
      </c>
      <c r="P25" s="51">
        <v>33.971999999999994</v>
      </c>
      <c r="Q25" s="52" t="s">
        <v>268</v>
      </c>
      <c r="R25" s="55">
        <v>1</v>
      </c>
      <c r="S25" s="43"/>
    </row>
    <row r="26" spans="2:36" s="17" customFormat="1" ht="16">
      <c r="B26" s="63" t="s">
        <v>95</v>
      </c>
      <c r="C26" s="71"/>
      <c r="D26" s="39"/>
      <c r="E26" s="40"/>
      <c r="F26" s="40"/>
      <c r="G26" s="39"/>
      <c r="H26" s="39"/>
      <c r="I26" s="39"/>
      <c r="J26" s="39"/>
      <c r="K26" s="39"/>
      <c r="L26" s="40"/>
      <c r="M26" s="65"/>
      <c r="N26" s="72"/>
      <c r="O26" s="73"/>
      <c r="P26" s="73"/>
      <c r="Q26" s="72"/>
      <c r="R26" s="66"/>
      <c r="S26" s="43"/>
      <c r="T26" s="13"/>
      <c r="U26" s="13"/>
      <c r="V26" s="13"/>
      <c r="W26" s="13"/>
      <c r="X26" s="13"/>
      <c r="Y26" s="13"/>
      <c r="Z26" s="13"/>
      <c r="AA26" s="13"/>
      <c r="AB26" s="13"/>
      <c r="AC26" s="13"/>
      <c r="AD26" s="13"/>
      <c r="AE26" s="13"/>
      <c r="AF26" s="13"/>
      <c r="AG26" s="13"/>
      <c r="AH26" s="13"/>
      <c r="AI26" s="13"/>
    </row>
    <row r="27" spans="2:36" s="17" customFormat="1" ht="32">
      <c r="B27" s="44"/>
      <c r="C27" s="67" t="s">
        <v>96</v>
      </c>
      <c r="D27" s="46" t="s">
        <v>97</v>
      </c>
      <c r="E27" s="69">
        <v>7.8412661729795303</v>
      </c>
      <c r="F27" s="50">
        <v>28.751309300924945</v>
      </c>
      <c r="G27" s="49" t="s">
        <v>270</v>
      </c>
      <c r="H27" s="49"/>
      <c r="I27" s="49"/>
      <c r="J27" s="49"/>
      <c r="K27" s="49"/>
      <c r="L27" s="50">
        <v>275.26244405708604</v>
      </c>
      <c r="M27" s="50">
        <v>3</v>
      </c>
      <c r="N27" s="74" t="s">
        <v>271</v>
      </c>
      <c r="O27" s="75">
        <v>0.98999999999999988</v>
      </c>
      <c r="P27" s="50">
        <v>2.9699999999999998</v>
      </c>
      <c r="Q27" s="74" t="s">
        <v>271</v>
      </c>
      <c r="R27" s="55">
        <v>1</v>
      </c>
      <c r="S27" s="43"/>
      <c r="T27" s="13"/>
      <c r="U27" s="13"/>
      <c r="V27" s="13"/>
      <c r="W27" s="13"/>
      <c r="X27" s="13"/>
      <c r="Y27" s="13"/>
      <c r="Z27" s="13"/>
      <c r="AA27" s="13"/>
      <c r="AB27" s="13"/>
      <c r="AC27" s="13"/>
      <c r="AD27" s="13"/>
      <c r="AE27" s="13"/>
      <c r="AF27" s="13"/>
      <c r="AG27" s="13"/>
      <c r="AH27" s="13"/>
      <c r="AI27" s="13"/>
    </row>
    <row r="28" spans="2:36" s="17" customFormat="1" ht="33" thickBot="1">
      <c r="B28" s="76"/>
      <c r="C28" s="70" t="s">
        <v>96</v>
      </c>
      <c r="D28" s="77" t="s">
        <v>98</v>
      </c>
      <c r="E28" s="69">
        <v>1.1260820747564799</v>
      </c>
      <c r="F28" s="62">
        <v>4.1289676074404262</v>
      </c>
      <c r="G28" s="78" t="s">
        <v>270</v>
      </c>
      <c r="H28" s="78"/>
      <c r="I28" s="78"/>
      <c r="J28" s="78"/>
      <c r="K28" s="78"/>
      <c r="L28" s="62">
        <v>43.483400128912734</v>
      </c>
      <c r="M28" s="79">
        <v>18</v>
      </c>
      <c r="N28" s="80" t="s">
        <v>271</v>
      </c>
      <c r="O28" s="81">
        <v>0.89999999999999991</v>
      </c>
      <c r="P28" s="62">
        <v>16.2</v>
      </c>
      <c r="Q28" s="80" t="s">
        <v>271</v>
      </c>
      <c r="R28" s="82">
        <v>1</v>
      </c>
      <c r="S28" s="43"/>
      <c r="T28" s="13"/>
      <c r="U28" s="13"/>
      <c r="V28" s="13"/>
      <c r="W28" s="13"/>
      <c r="X28" s="13"/>
      <c r="Y28" s="13"/>
      <c r="Z28" s="13"/>
      <c r="AA28" s="13"/>
      <c r="AB28" s="13"/>
      <c r="AC28" s="13"/>
      <c r="AD28" s="13"/>
      <c r="AE28" s="13"/>
      <c r="AF28" s="13"/>
      <c r="AG28" s="13"/>
      <c r="AH28" s="13"/>
      <c r="AI28" s="13"/>
    </row>
    <row r="29" spans="2:36" ht="16">
      <c r="B29" s="83" t="s">
        <v>99</v>
      </c>
      <c r="C29" s="84"/>
      <c r="D29" s="85"/>
      <c r="E29" s="40"/>
      <c r="F29" s="53"/>
      <c r="G29" s="49"/>
      <c r="H29" s="49"/>
      <c r="I29" s="49"/>
      <c r="J29" s="49"/>
      <c r="K29" s="49"/>
      <c r="L29" s="53"/>
      <c r="M29" s="39"/>
      <c r="N29" s="39"/>
      <c r="O29" s="53"/>
      <c r="P29" s="40"/>
      <c r="Q29" s="86"/>
      <c r="R29" s="55"/>
      <c r="S29" s="43"/>
    </row>
    <row r="30" spans="2:36" ht="32">
      <c r="B30" s="68"/>
      <c r="C30" s="87" t="s">
        <v>100</v>
      </c>
      <c r="D30" s="46" t="s">
        <v>101</v>
      </c>
      <c r="E30" s="69">
        <v>1.5779490088377901</v>
      </c>
      <c r="F30" s="50">
        <v>5.7858130324052297</v>
      </c>
      <c r="G30" s="49" t="s">
        <v>270</v>
      </c>
      <c r="H30" s="49"/>
      <c r="I30" s="49"/>
      <c r="J30" s="49"/>
      <c r="K30" s="49"/>
      <c r="L30" s="50">
        <v>60.932137783254447</v>
      </c>
      <c r="M30" s="50">
        <v>39.370542782655221</v>
      </c>
      <c r="N30" s="74" t="s">
        <v>271</v>
      </c>
      <c r="O30" s="53">
        <v>0.9</v>
      </c>
      <c r="P30" s="50">
        <v>35.4334885043897</v>
      </c>
      <c r="Q30" s="74" t="s">
        <v>271</v>
      </c>
      <c r="R30" s="55">
        <v>1</v>
      </c>
      <c r="S30" s="43"/>
      <c r="AJ30" t="s">
        <v>291</v>
      </c>
    </row>
    <row r="31" spans="2:36" ht="33" thickBot="1">
      <c r="B31" s="68"/>
      <c r="C31" s="87" t="s">
        <v>102</v>
      </c>
      <c r="D31" s="77" t="s">
        <v>101</v>
      </c>
      <c r="E31" s="88">
        <v>1.58036794659529</v>
      </c>
      <c r="F31" s="62">
        <v>5.7946824708493967</v>
      </c>
      <c r="G31" s="78" t="s">
        <v>270</v>
      </c>
      <c r="H31" s="49"/>
      <c r="I31" s="49"/>
      <c r="J31" s="49"/>
      <c r="K31" s="49"/>
      <c r="L31" s="50">
        <v>61.025544507998788</v>
      </c>
      <c r="M31" s="50">
        <v>39.370542782655221</v>
      </c>
      <c r="N31" s="62" t="s">
        <v>271</v>
      </c>
      <c r="O31" s="90">
        <v>0.9</v>
      </c>
      <c r="P31" s="62">
        <v>35.4334885043897</v>
      </c>
      <c r="Q31" s="62" t="s">
        <v>271</v>
      </c>
      <c r="R31" s="90">
        <v>1</v>
      </c>
      <c r="S31" s="43"/>
      <c r="AJ31" t="s">
        <v>291</v>
      </c>
    </row>
    <row r="32" spans="2:36" s="17" customFormat="1" ht="16">
      <c r="B32" s="63" t="s">
        <v>103</v>
      </c>
      <c r="C32" s="71"/>
      <c r="D32" s="49"/>
      <c r="E32" s="53"/>
      <c r="F32" s="53"/>
      <c r="G32" s="49"/>
      <c r="H32" s="49"/>
      <c r="I32" s="49"/>
      <c r="J32" s="49"/>
      <c r="K32" s="49"/>
      <c r="L32" s="40"/>
      <c r="M32" s="89"/>
      <c r="N32" s="74"/>
      <c r="O32" s="53"/>
      <c r="P32" s="53"/>
      <c r="Q32" s="74"/>
      <c r="R32" s="55"/>
      <c r="S32" s="43"/>
      <c r="T32" s="13"/>
      <c r="U32" s="13"/>
      <c r="V32" s="13"/>
      <c r="W32" s="13"/>
      <c r="X32" s="13"/>
      <c r="Y32" s="13"/>
      <c r="Z32" s="13"/>
      <c r="AA32" s="13"/>
      <c r="AB32" s="13"/>
      <c r="AC32" s="13"/>
      <c r="AD32" s="13"/>
      <c r="AE32" s="13"/>
      <c r="AF32" s="13"/>
      <c r="AG32" s="13"/>
      <c r="AH32" s="13"/>
      <c r="AI32" s="13"/>
    </row>
    <row r="33" spans="2:35" s="17" customFormat="1" ht="32">
      <c r="B33" s="44"/>
      <c r="C33" s="45" t="s">
        <v>104</v>
      </c>
      <c r="D33" s="46" t="s">
        <v>83</v>
      </c>
      <c r="E33" s="47">
        <v>686.21936706293695</v>
      </c>
      <c r="F33" s="48">
        <v>2516.1376792307688</v>
      </c>
      <c r="G33" s="49" t="s">
        <v>267</v>
      </c>
      <c r="H33" s="49"/>
      <c r="I33" s="49"/>
      <c r="J33" s="49"/>
      <c r="K33" s="49"/>
      <c r="L33" s="50">
        <v>91.363023937210201</v>
      </c>
      <c r="M33" s="50">
        <v>28.989473684210527</v>
      </c>
      <c r="N33" s="74" t="s">
        <v>268</v>
      </c>
      <c r="O33" s="53">
        <v>0.95</v>
      </c>
      <c r="P33" s="50">
        <v>27.54</v>
      </c>
      <c r="Q33" s="74" t="s">
        <v>268</v>
      </c>
      <c r="R33" s="55">
        <v>1</v>
      </c>
      <c r="S33" s="43"/>
      <c r="T33" s="13"/>
      <c r="U33" s="13"/>
      <c r="V33" s="13"/>
      <c r="W33" s="13"/>
      <c r="X33" s="13"/>
      <c r="Y33" s="13"/>
      <c r="Z33" s="13"/>
      <c r="AA33" s="13"/>
      <c r="AB33" s="13"/>
      <c r="AC33" s="13"/>
      <c r="AD33" s="13"/>
      <c r="AE33" s="13"/>
      <c r="AF33" s="13"/>
      <c r="AG33" s="13"/>
      <c r="AH33" s="13"/>
      <c r="AI33" s="13"/>
    </row>
    <row r="34" spans="2:35" ht="32">
      <c r="B34" s="68"/>
      <c r="C34" s="45" t="s">
        <v>104</v>
      </c>
      <c r="D34" s="46" t="s">
        <v>238</v>
      </c>
      <c r="E34" s="69">
        <v>1.8640632301901701</v>
      </c>
      <c r="F34" s="50">
        <v>6.8348985106972897</v>
      </c>
      <c r="G34" s="49" t="s">
        <v>270</v>
      </c>
      <c r="H34" s="49"/>
      <c r="I34" s="49"/>
      <c r="J34" s="49"/>
      <c r="K34" s="49"/>
      <c r="L34" s="50">
        <v>71.980372586502085</v>
      </c>
      <c r="M34" s="50">
        <v>13.473911111111111</v>
      </c>
      <c r="N34" s="74" t="s">
        <v>271</v>
      </c>
      <c r="O34" s="53">
        <v>0.9</v>
      </c>
      <c r="P34" s="50">
        <v>12.126519999999999</v>
      </c>
      <c r="Q34" s="74" t="s">
        <v>271</v>
      </c>
      <c r="R34" s="55">
        <v>1</v>
      </c>
      <c r="S34" s="43"/>
    </row>
    <row r="35" spans="2:35" ht="32">
      <c r="B35" s="68"/>
      <c r="C35" s="45" t="s">
        <v>104</v>
      </c>
      <c r="D35" s="46" t="s">
        <v>60</v>
      </c>
      <c r="E35" s="69">
        <v>1.712</v>
      </c>
      <c r="F35" s="50">
        <v>6.277333333333333</v>
      </c>
      <c r="G35" s="49" t="s">
        <v>270</v>
      </c>
      <c r="H35" s="49"/>
      <c r="I35" s="49"/>
      <c r="J35" s="49"/>
      <c r="K35" s="49"/>
      <c r="L35" s="50">
        <v>63.886650228162779</v>
      </c>
      <c r="M35" s="50">
        <v>49.347763723272593</v>
      </c>
      <c r="N35" s="74" t="s">
        <v>268</v>
      </c>
      <c r="O35" s="53">
        <v>0.93130000000000013</v>
      </c>
      <c r="P35" s="50">
        <v>45.957572355483769</v>
      </c>
      <c r="Q35" s="74" t="s">
        <v>268</v>
      </c>
      <c r="R35" s="55">
        <v>1</v>
      </c>
      <c r="S35" s="43"/>
    </row>
    <row r="36" spans="2:35" ht="32">
      <c r="B36" s="68"/>
      <c r="C36" s="45" t="s">
        <v>104</v>
      </c>
      <c r="D36" s="46" t="s">
        <v>89</v>
      </c>
      <c r="E36" s="222" t="s">
        <v>298</v>
      </c>
      <c r="F36" s="222"/>
      <c r="G36" s="222"/>
      <c r="H36" s="222"/>
      <c r="I36" s="222"/>
      <c r="J36" s="222"/>
      <c r="K36" s="222"/>
      <c r="L36" s="222"/>
      <c r="M36" s="222"/>
      <c r="N36" s="222"/>
      <c r="O36" s="222"/>
      <c r="P36" s="222"/>
      <c r="Q36" s="222"/>
      <c r="R36" s="222"/>
      <c r="S36" s="43"/>
    </row>
    <row r="37" spans="2:35" ht="33" thickBot="1">
      <c r="B37" s="76"/>
      <c r="C37" s="45" t="s">
        <v>104</v>
      </c>
      <c r="D37" s="77" t="s">
        <v>66</v>
      </c>
      <c r="E37" s="69">
        <v>1.48889169799281</v>
      </c>
      <c r="F37" s="62">
        <v>5.4592695593069696</v>
      </c>
      <c r="G37" s="78" t="s">
        <v>270</v>
      </c>
      <c r="H37" s="78"/>
      <c r="I37" s="78"/>
      <c r="J37" s="78"/>
      <c r="K37" s="78"/>
      <c r="L37" s="62">
        <v>56.243357826944553</v>
      </c>
      <c r="M37" s="51">
        <v>52.46210597363249</v>
      </c>
      <c r="N37" s="52" t="s">
        <v>268</v>
      </c>
      <c r="O37" s="90">
        <v>0.92</v>
      </c>
      <c r="P37" s="51">
        <v>48.265137495741889</v>
      </c>
      <c r="Q37" s="80" t="s">
        <v>268</v>
      </c>
      <c r="R37" s="82">
        <v>1</v>
      </c>
      <c r="S37" s="43"/>
    </row>
    <row r="38" spans="2:35" ht="32">
      <c r="B38" s="63" t="s">
        <v>105</v>
      </c>
      <c r="C38" s="38"/>
      <c r="D38" s="39"/>
      <c r="E38" s="40"/>
      <c r="F38" s="40"/>
      <c r="G38" s="91"/>
      <c r="H38" s="224"/>
      <c r="I38" s="224"/>
      <c r="J38" s="224"/>
      <c r="K38" s="224"/>
      <c r="L38" s="92"/>
      <c r="M38" s="89"/>
      <c r="N38" s="93"/>
      <c r="O38" s="40"/>
      <c r="P38" s="73"/>
      <c r="Q38" s="65"/>
      <c r="R38" s="66"/>
      <c r="S38" s="43"/>
    </row>
    <row r="39" spans="2:35" ht="18.75" customHeight="1">
      <c r="B39" s="44"/>
      <c r="C39" s="84" t="s">
        <v>106</v>
      </c>
      <c r="D39" s="46" t="s">
        <v>112</v>
      </c>
      <c r="E39" s="69">
        <v>7.8412661729795303</v>
      </c>
      <c r="F39" s="50">
        <v>28.751309300924945</v>
      </c>
      <c r="G39" s="94" t="s">
        <v>270</v>
      </c>
      <c r="H39" s="225"/>
      <c r="I39" s="225"/>
      <c r="J39" s="225"/>
      <c r="K39" s="225"/>
      <c r="L39" s="95">
        <v>275.26244405708604</v>
      </c>
      <c r="M39" s="50">
        <v>3</v>
      </c>
      <c r="N39" s="96" t="s">
        <v>271</v>
      </c>
      <c r="O39" s="53">
        <v>0.98999999999999988</v>
      </c>
      <c r="P39" s="51">
        <v>2.9699999999999998</v>
      </c>
      <c r="Q39" s="52" t="s">
        <v>271</v>
      </c>
      <c r="R39" s="55">
        <v>1</v>
      </c>
      <c r="S39" s="43"/>
    </row>
    <row r="40" spans="2:35" ht="16">
      <c r="B40" s="68"/>
      <c r="C40" s="84" t="s">
        <v>106</v>
      </c>
      <c r="D40" s="46" t="s">
        <v>98</v>
      </c>
      <c r="E40" s="69">
        <v>1.1260820747564799</v>
      </c>
      <c r="F40" s="50">
        <v>4.1289676074404262</v>
      </c>
      <c r="G40" s="94" t="s">
        <v>270</v>
      </c>
      <c r="H40" s="225"/>
      <c r="I40" s="225"/>
      <c r="J40" s="225"/>
      <c r="K40" s="225"/>
      <c r="L40" s="95">
        <v>43.483400128912734</v>
      </c>
      <c r="M40" s="50">
        <v>18</v>
      </c>
      <c r="N40" s="96" t="s">
        <v>271</v>
      </c>
      <c r="O40" s="53">
        <v>0.89999999999999991</v>
      </c>
      <c r="P40" s="51">
        <v>16.2</v>
      </c>
      <c r="Q40" s="52" t="s">
        <v>271</v>
      </c>
      <c r="R40" s="55">
        <v>1</v>
      </c>
      <c r="S40" s="43"/>
    </row>
    <row r="41" spans="2:35" ht="32">
      <c r="B41" s="68"/>
      <c r="C41" s="84" t="s">
        <v>107</v>
      </c>
      <c r="D41" s="46" t="s">
        <v>85</v>
      </c>
      <c r="E41" s="47">
        <v>837.25294557742097</v>
      </c>
      <c r="F41" s="48">
        <v>3069.9274671172102</v>
      </c>
      <c r="G41" s="94" t="s">
        <v>267</v>
      </c>
      <c r="H41" s="225"/>
      <c r="I41" s="225"/>
      <c r="J41" s="225"/>
      <c r="K41" s="225"/>
      <c r="L41" s="95">
        <v>108.43968446192902</v>
      </c>
      <c r="M41" s="50">
        <v>29.8</v>
      </c>
      <c r="N41" s="96" t="s">
        <v>268</v>
      </c>
      <c r="O41" s="53">
        <v>0.95</v>
      </c>
      <c r="P41" s="51">
        <v>28.31</v>
      </c>
      <c r="Q41" s="52" t="s">
        <v>268</v>
      </c>
      <c r="R41" s="55">
        <v>1</v>
      </c>
      <c r="S41" s="56"/>
    </row>
    <row r="42" spans="2:35" ht="32">
      <c r="B42" s="97"/>
      <c r="C42" s="84" t="s">
        <v>107</v>
      </c>
      <c r="D42" s="46" t="s">
        <v>87</v>
      </c>
      <c r="E42" s="47">
        <v>870</v>
      </c>
      <c r="F42" s="48">
        <v>3190</v>
      </c>
      <c r="G42" s="94" t="s">
        <v>267</v>
      </c>
      <c r="H42" s="225"/>
      <c r="I42" s="225"/>
      <c r="J42" s="225"/>
      <c r="K42" s="225"/>
      <c r="L42" s="95">
        <v>74.937503780817948</v>
      </c>
      <c r="M42" s="50">
        <v>45.285962969923126</v>
      </c>
      <c r="N42" s="96" t="s">
        <v>268</v>
      </c>
      <c r="O42" s="53">
        <v>0.93999999999999984</v>
      </c>
      <c r="P42" s="51">
        <v>42.568805191727733</v>
      </c>
      <c r="Q42" s="52" t="s">
        <v>268</v>
      </c>
      <c r="R42" s="55">
        <v>1</v>
      </c>
      <c r="S42" s="43"/>
    </row>
    <row r="43" spans="2:35" ht="33" thickBot="1">
      <c r="B43" s="97"/>
      <c r="C43" s="84" t="s">
        <v>107</v>
      </c>
      <c r="D43" s="57" t="s">
        <v>231</v>
      </c>
      <c r="E43" s="47">
        <v>879</v>
      </c>
      <c r="F43" s="48">
        <v>3223</v>
      </c>
      <c r="G43" s="94" t="s">
        <v>267</v>
      </c>
      <c r="H43" s="225"/>
      <c r="I43" s="225"/>
      <c r="J43" s="225"/>
      <c r="K43" s="225"/>
      <c r="L43" s="95">
        <v>79.070517395769954</v>
      </c>
      <c r="M43" s="50">
        <v>43.362855299069359</v>
      </c>
      <c r="N43" s="96" t="s">
        <v>268</v>
      </c>
      <c r="O43" s="53">
        <v>0.94</v>
      </c>
      <c r="P43" s="51">
        <v>40.761083981125196</v>
      </c>
      <c r="Q43" s="52" t="s">
        <v>268</v>
      </c>
      <c r="R43" s="55">
        <v>1</v>
      </c>
      <c r="S43" s="43"/>
    </row>
    <row r="44" spans="2:35" ht="32">
      <c r="B44" s="63" t="s">
        <v>105</v>
      </c>
      <c r="D44" s="85"/>
      <c r="E44" s="50"/>
      <c r="F44" s="48"/>
      <c r="G44" s="94"/>
      <c r="H44" s="225"/>
      <c r="I44" s="225"/>
      <c r="J44" s="225"/>
      <c r="K44" s="225"/>
      <c r="L44" s="98"/>
      <c r="M44" s="50"/>
      <c r="N44" s="96"/>
      <c r="O44" s="53"/>
      <c r="P44" s="75"/>
      <c r="Q44" s="52"/>
      <c r="R44" s="55"/>
      <c r="S44" s="43"/>
    </row>
    <row r="45" spans="2:35" ht="16">
      <c r="B45" s="97"/>
      <c r="C45" s="84" t="s">
        <v>108</v>
      </c>
      <c r="D45" s="46" t="s">
        <v>85</v>
      </c>
      <c r="E45" s="47">
        <v>837.25294557742097</v>
      </c>
      <c r="F45" s="48">
        <v>3069.9274671172102</v>
      </c>
      <c r="G45" s="94" t="s">
        <v>267</v>
      </c>
      <c r="H45" s="225"/>
      <c r="I45" s="225"/>
      <c r="J45" s="225"/>
      <c r="K45" s="225"/>
      <c r="L45" s="95">
        <v>108.43968446192902</v>
      </c>
      <c r="M45" s="50">
        <v>29.8</v>
      </c>
      <c r="N45" s="96" t="s">
        <v>268</v>
      </c>
      <c r="O45" s="53">
        <v>0.95</v>
      </c>
      <c r="P45" s="51">
        <v>28.31</v>
      </c>
      <c r="Q45" s="52" t="s">
        <v>268</v>
      </c>
      <c r="R45" s="55">
        <v>1</v>
      </c>
      <c r="S45" s="56"/>
    </row>
    <row r="46" spans="2:35" ht="16">
      <c r="B46" s="99" t="s">
        <v>109</v>
      </c>
      <c r="C46" s="100"/>
      <c r="D46" s="46"/>
      <c r="E46" s="53"/>
      <c r="F46" s="53"/>
      <c r="G46" s="94"/>
      <c r="H46" s="225"/>
      <c r="I46" s="225"/>
      <c r="J46" s="225"/>
      <c r="K46" s="225"/>
      <c r="L46" s="98"/>
      <c r="M46" s="53"/>
      <c r="N46" s="96"/>
      <c r="O46" s="53"/>
      <c r="P46" s="51"/>
      <c r="Q46" s="52"/>
      <c r="R46" s="55"/>
      <c r="S46" s="43"/>
    </row>
    <row r="47" spans="2:35" ht="16">
      <c r="B47" s="101"/>
      <c r="C47" s="100" t="s">
        <v>110</v>
      </c>
      <c r="D47" s="46" t="s">
        <v>98</v>
      </c>
      <c r="E47" s="47">
        <v>1.1260820747564799</v>
      </c>
      <c r="F47" s="50">
        <v>4.1289676074404262</v>
      </c>
      <c r="G47" s="94" t="s">
        <v>270</v>
      </c>
      <c r="H47" s="225"/>
      <c r="I47" s="225"/>
      <c r="J47" s="225"/>
      <c r="K47" s="225"/>
      <c r="L47" s="95">
        <v>43.483400128912734</v>
      </c>
      <c r="M47" s="50">
        <v>18</v>
      </c>
      <c r="N47" s="96" t="s">
        <v>271</v>
      </c>
      <c r="O47" s="53">
        <v>0.89999999999999991</v>
      </c>
      <c r="P47" s="51">
        <v>16.2</v>
      </c>
      <c r="Q47" s="52" t="s">
        <v>271</v>
      </c>
      <c r="R47" s="55">
        <v>1</v>
      </c>
      <c r="S47" s="43"/>
    </row>
    <row r="48" spans="2:35" ht="16">
      <c r="B48" s="99" t="s">
        <v>111</v>
      </c>
      <c r="C48" s="102"/>
      <c r="D48" s="46"/>
      <c r="E48" s="53"/>
      <c r="F48" s="53"/>
      <c r="G48" s="94"/>
      <c r="H48" s="225"/>
      <c r="I48" s="225"/>
      <c r="J48" s="225"/>
      <c r="K48" s="225"/>
      <c r="L48" s="95"/>
      <c r="M48" s="53"/>
      <c r="N48" s="96"/>
      <c r="O48" s="53"/>
      <c r="P48" s="51"/>
      <c r="Q48" s="52"/>
      <c r="R48" s="55"/>
      <c r="S48" s="43"/>
    </row>
    <row r="49" spans="2:35" ht="17" thickBot="1">
      <c r="B49" s="103"/>
      <c r="C49" s="104" t="s">
        <v>110</v>
      </c>
      <c r="D49" s="77" t="s">
        <v>112</v>
      </c>
      <c r="E49" s="47">
        <v>7.8412661729795303</v>
      </c>
      <c r="F49" s="62">
        <v>28.751309300924945</v>
      </c>
      <c r="G49" s="105" t="s">
        <v>270</v>
      </c>
      <c r="H49" s="226"/>
      <c r="I49" s="226"/>
      <c r="J49" s="226"/>
      <c r="K49" s="226"/>
      <c r="L49" s="106">
        <v>275.26244405708604</v>
      </c>
      <c r="M49" s="62">
        <v>3</v>
      </c>
      <c r="N49" s="107" t="s">
        <v>271</v>
      </c>
      <c r="O49" s="90">
        <v>0.98999999999999988</v>
      </c>
      <c r="P49" s="51">
        <v>2.9699999999999998</v>
      </c>
      <c r="Q49" s="80" t="s">
        <v>271</v>
      </c>
      <c r="R49" s="82">
        <v>1</v>
      </c>
      <c r="S49" s="43"/>
    </row>
    <row r="50" spans="2:35" ht="32">
      <c r="B50" s="37" t="s">
        <v>113</v>
      </c>
      <c r="C50" s="108"/>
      <c r="D50" s="85"/>
      <c r="E50" s="40"/>
      <c r="F50" s="53"/>
      <c r="G50" s="49"/>
      <c r="H50" s="223"/>
      <c r="I50" s="223"/>
      <c r="J50" s="223"/>
      <c r="K50" s="223"/>
      <c r="L50" s="109"/>
      <c r="M50" s="89"/>
      <c r="N50" s="72"/>
      <c r="O50" s="53"/>
      <c r="P50" s="40"/>
      <c r="Q50" s="65"/>
      <c r="R50" s="66"/>
      <c r="S50" s="43"/>
    </row>
    <row r="51" spans="2:35" s="17" customFormat="1" ht="64">
      <c r="B51" s="44"/>
      <c r="C51" s="84" t="s">
        <v>114</v>
      </c>
      <c r="D51" s="46" t="s">
        <v>115</v>
      </c>
      <c r="E51" s="47">
        <v>859</v>
      </c>
      <c r="F51" s="48">
        <v>3149.6666666666665</v>
      </c>
      <c r="G51" s="49" t="s">
        <v>267</v>
      </c>
      <c r="H51" s="223"/>
      <c r="I51" s="223"/>
      <c r="J51" s="223"/>
      <c r="K51" s="223"/>
      <c r="L51" s="51">
        <v>71.743925127849195</v>
      </c>
      <c r="M51" s="50">
        <v>46.212116086247669</v>
      </c>
      <c r="N51" s="74" t="s">
        <v>268</v>
      </c>
      <c r="O51" s="53">
        <v>0.95</v>
      </c>
      <c r="P51" s="51">
        <v>43.90151028193528</v>
      </c>
      <c r="Q51" s="52" t="s">
        <v>268</v>
      </c>
      <c r="R51" s="55">
        <v>1</v>
      </c>
      <c r="S51" s="43"/>
      <c r="T51" s="13"/>
      <c r="U51" s="13"/>
      <c r="V51" s="13"/>
      <c r="W51" s="13"/>
      <c r="X51" s="13"/>
      <c r="Y51" s="13"/>
      <c r="Z51" s="13"/>
      <c r="AA51" s="13"/>
      <c r="AB51" s="13"/>
      <c r="AC51" s="13"/>
      <c r="AD51" s="13"/>
      <c r="AE51" s="13"/>
      <c r="AF51" s="13"/>
      <c r="AG51" s="13"/>
      <c r="AH51" s="13"/>
      <c r="AI51" s="13"/>
    </row>
    <row r="52" spans="2:35" s="17" customFormat="1" ht="64">
      <c r="B52" s="44"/>
      <c r="C52" s="84" t="s">
        <v>114</v>
      </c>
      <c r="D52" s="46" t="s">
        <v>85</v>
      </c>
      <c r="E52" s="47">
        <v>837.25294557742097</v>
      </c>
      <c r="F52" s="48">
        <v>3069.9274671172102</v>
      </c>
      <c r="G52" s="49" t="s">
        <v>267</v>
      </c>
      <c r="H52" s="223"/>
      <c r="I52" s="223"/>
      <c r="J52" s="223"/>
      <c r="K52" s="223"/>
      <c r="L52" s="51">
        <v>108.43968446192902</v>
      </c>
      <c r="M52" s="50">
        <v>29.8</v>
      </c>
      <c r="N52" s="74" t="s">
        <v>268</v>
      </c>
      <c r="O52" s="53">
        <v>0.95</v>
      </c>
      <c r="P52" s="51">
        <v>28.31</v>
      </c>
      <c r="Q52" s="52" t="s">
        <v>268</v>
      </c>
      <c r="R52" s="55">
        <v>1</v>
      </c>
      <c r="S52" s="56"/>
      <c r="T52" s="13"/>
      <c r="U52" s="13"/>
      <c r="V52" s="13"/>
      <c r="W52" s="13"/>
      <c r="X52" s="13"/>
      <c r="Y52" s="13"/>
      <c r="Z52" s="13"/>
      <c r="AA52" s="13"/>
      <c r="AB52" s="13"/>
      <c r="AC52" s="13"/>
      <c r="AD52" s="13"/>
      <c r="AE52" s="13"/>
      <c r="AF52" s="13"/>
      <c r="AG52" s="13"/>
      <c r="AH52" s="13"/>
      <c r="AI52" s="13"/>
    </row>
    <row r="53" spans="2:35" s="17" customFormat="1" ht="64">
      <c r="B53" s="44"/>
      <c r="C53" s="84" t="s">
        <v>114</v>
      </c>
      <c r="D53" s="46" t="s">
        <v>98</v>
      </c>
      <c r="E53" s="69">
        <v>1.1260820747564799</v>
      </c>
      <c r="F53" s="50">
        <v>4.1289676074404262</v>
      </c>
      <c r="G53" s="49" t="s">
        <v>270</v>
      </c>
      <c r="H53" s="49"/>
      <c r="I53" s="49"/>
      <c r="J53" s="49"/>
      <c r="K53" s="49"/>
      <c r="L53" s="50">
        <v>43.483400128912734</v>
      </c>
      <c r="M53" s="50">
        <v>18</v>
      </c>
      <c r="N53" s="74" t="s">
        <v>271</v>
      </c>
      <c r="O53" s="53">
        <v>0.89999999999999991</v>
      </c>
      <c r="P53" s="51">
        <v>16.2</v>
      </c>
      <c r="Q53" s="52" t="s">
        <v>271</v>
      </c>
      <c r="R53" s="55">
        <v>1</v>
      </c>
      <c r="S53" s="43"/>
      <c r="T53" s="13"/>
      <c r="U53" s="13"/>
      <c r="V53" s="13"/>
      <c r="W53" s="13"/>
      <c r="X53" s="13"/>
      <c r="Y53" s="13"/>
      <c r="Z53" s="13"/>
      <c r="AA53" s="13"/>
      <c r="AB53" s="13"/>
      <c r="AC53" s="13"/>
      <c r="AD53" s="13"/>
      <c r="AE53" s="13"/>
      <c r="AF53" s="13"/>
      <c r="AG53" s="13"/>
      <c r="AH53" s="13"/>
      <c r="AI53" s="13"/>
    </row>
    <row r="54" spans="2:35" s="17" customFormat="1" ht="64">
      <c r="B54" s="44"/>
      <c r="C54" s="84" t="s">
        <v>114</v>
      </c>
      <c r="D54" s="46" t="s">
        <v>238</v>
      </c>
      <c r="E54" s="69">
        <v>1.8640632301901701</v>
      </c>
      <c r="F54" s="50">
        <v>6.8348985106972897</v>
      </c>
      <c r="G54" s="49" t="s">
        <v>270</v>
      </c>
      <c r="H54" s="49"/>
      <c r="I54" s="49"/>
      <c r="J54" s="49"/>
      <c r="K54" s="49"/>
      <c r="L54" s="50">
        <v>71.980372586502085</v>
      </c>
      <c r="M54" s="50">
        <v>13.473911111111111</v>
      </c>
      <c r="N54" s="74" t="s">
        <v>271</v>
      </c>
      <c r="O54" s="53">
        <v>0.9</v>
      </c>
      <c r="P54" s="50">
        <v>12.126519999999999</v>
      </c>
      <c r="Q54" s="74" t="s">
        <v>271</v>
      </c>
      <c r="R54" s="55">
        <v>1</v>
      </c>
      <c r="S54" s="43"/>
      <c r="T54" s="13"/>
      <c r="U54" s="13"/>
      <c r="V54" s="13"/>
      <c r="W54" s="13"/>
      <c r="X54" s="13"/>
      <c r="Y54" s="13"/>
      <c r="Z54" s="13"/>
      <c r="AA54" s="13"/>
      <c r="AB54" s="13"/>
      <c r="AC54" s="13"/>
      <c r="AD54" s="13"/>
      <c r="AE54" s="13"/>
      <c r="AF54" s="13"/>
      <c r="AG54" s="13"/>
      <c r="AH54" s="13"/>
      <c r="AI54" s="13"/>
    </row>
    <row r="55" spans="2:35" s="17" customFormat="1" ht="64">
      <c r="B55" s="44"/>
      <c r="C55" s="84" t="s">
        <v>114</v>
      </c>
      <c r="D55" s="57" t="s">
        <v>231</v>
      </c>
      <c r="E55" s="47">
        <v>879</v>
      </c>
      <c r="F55" s="48">
        <v>3223</v>
      </c>
      <c r="G55" s="49" t="s">
        <v>267</v>
      </c>
      <c r="H55" s="223"/>
      <c r="I55" s="223"/>
      <c r="J55" s="223"/>
      <c r="K55" s="223"/>
      <c r="L55" s="51">
        <v>79.070517395769954</v>
      </c>
      <c r="M55" s="50">
        <v>43.362855299069359</v>
      </c>
      <c r="N55" s="74" t="s">
        <v>268</v>
      </c>
      <c r="O55" s="53">
        <v>0.94</v>
      </c>
      <c r="P55" s="51">
        <v>40.761083981125196</v>
      </c>
      <c r="Q55" s="52" t="s">
        <v>268</v>
      </c>
      <c r="R55" s="55">
        <v>1</v>
      </c>
      <c r="S55" s="43"/>
      <c r="T55" s="13"/>
      <c r="U55" s="13"/>
      <c r="V55" s="13"/>
      <c r="W55" s="13"/>
      <c r="X55" s="13"/>
      <c r="Y55" s="13"/>
      <c r="Z55" s="13"/>
      <c r="AA55" s="13"/>
      <c r="AB55" s="13"/>
      <c r="AC55" s="13"/>
      <c r="AD55" s="13"/>
      <c r="AE55" s="13"/>
      <c r="AF55" s="13"/>
      <c r="AG55" s="13"/>
      <c r="AH55" s="13"/>
      <c r="AI55" s="13"/>
    </row>
    <row r="56" spans="2:35" s="17" customFormat="1" ht="64">
      <c r="B56" s="44"/>
      <c r="C56" s="84" t="s">
        <v>114</v>
      </c>
      <c r="D56" s="46" t="s">
        <v>87</v>
      </c>
      <c r="E56" s="47">
        <v>870</v>
      </c>
      <c r="F56" s="48">
        <v>3190</v>
      </c>
      <c r="G56" s="49" t="s">
        <v>267</v>
      </c>
      <c r="H56" s="223"/>
      <c r="I56" s="223"/>
      <c r="J56" s="223"/>
      <c r="K56" s="223"/>
      <c r="L56" s="51">
        <v>74.937503780817948</v>
      </c>
      <c r="M56" s="50">
        <v>45.285962969923126</v>
      </c>
      <c r="N56" s="74" t="s">
        <v>268</v>
      </c>
      <c r="O56" s="53">
        <v>0.93999999999999984</v>
      </c>
      <c r="P56" s="51">
        <v>42.568805191727733</v>
      </c>
      <c r="Q56" s="52" t="s">
        <v>268</v>
      </c>
      <c r="R56" s="55">
        <v>1</v>
      </c>
      <c r="S56" s="43"/>
      <c r="T56" s="13"/>
      <c r="U56" s="13"/>
      <c r="V56" s="13"/>
      <c r="W56" s="13"/>
      <c r="X56" s="13"/>
      <c r="Y56" s="13"/>
      <c r="Z56" s="13"/>
      <c r="AA56" s="13"/>
      <c r="AB56" s="13"/>
      <c r="AC56" s="13"/>
      <c r="AD56" s="13"/>
      <c r="AE56" s="13"/>
      <c r="AF56" s="13"/>
      <c r="AG56" s="13"/>
      <c r="AH56" s="13"/>
      <c r="AI56" s="13"/>
    </row>
    <row r="57" spans="2:35" s="17" customFormat="1" ht="64">
      <c r="B57" s="44"/>
      <c r="C57" s="84" t="s">
        <v>114</v>
      </c>
      <c r="D57" s="46" t="s">
        <v>60</v>
      </c>
      <c r="E57" s="69">
        <v>1.712</v>
      </c>
      <c r="F57" s="50">
        <v>6.277333333333333</v>
      </c>
      <c r="G57" s="49" t="s">
        <v>270</v>
      </c>
      <c r="H57" s="49"/>
      <c r="I57" s="49"/>
      <c r="J57" s="49"/>
      <c r="K57" s="49"/>
      <c r="L57" s="50">
        <v>63.886650228162779</v>
      </c>
      <c r="M57" s="50">
        <v>49.347763723272593</v>
      </c>
      <c r="N57" s="74" t="s">
        <v>268</v>
      </c>
      <c r="O57" s="53">
        <v>0.93130000000000013</v>
      </c>
      <c r="P57" s="51">
        <v>45.957572355483769</v>
      </c>
      <c r="Q57" s="52" t="s">
        <v>268</v>
      </c>
      <c r="R57" s="55">
        <v>1</v>
      </c>
      <c r="S57" s="43"/>
      <c r="T57" s="13"/>
      <c r="U57" s="13"/>
      <c r="V57" s="13"/>
      <c r="W57" s="13"/>
      <c r="X57" s="13"/>
      <c r="Y57" s="13"/>
      <c r="Z57" s="13"/>
      <c r="AA57" s="13"/>
      <c r="AB57" s="13"/>
      <c r="AC57" s="13"/>
      <c r="AD57" s="13"/>
      <c r="AE57" s="13"/>
      <c r="AF57" s="13"/>
      <c r="AG57" s="13"/>
      <c r="AH57" s="13"/>
      <c r="AI57" s="13"/>
    </row>
    <row r="58" spans="2:35" s="17" customFormat="1" ht="64">
      <c r="B58" s="44"/>
      <c r="C58" s="84" t="s">
        <v>114</v>
      </c>
      <c r="D58" s="46" t="s">
        <v>116</v>
      </c>
      <c r="E58" s="47">
        <v>864.84140659901698</v>
      </c>
      <c r="F58" s="48">
        <v>3171.0851575297288</v>
      </c>
      <c r="G58" s="49" t="s">
        <v>267</v>
      </c>
      <c r="H58" s="223"/>
      <c r="I58" s="223"/>
      <c r="J58" s="223"/>
      <c r="K58" s="223"/>
      <c r="L58" s="51">
        <v>74.493168019335343</v>
      </c>
      <c r="M58" s="50">
        <v>45.285962969923126</v>
      </c>
      <c r="N58" s="74" t="s">
        <v>268</v>
      </c>
      <c r="O58" s="53">
        <v>0.93999999999999984</v>
      </c>
      <c r="P58" s="51">
        <v>42.568805191727733</v>
      </c>
      <c r="Q58" s="52" t="s">
        <v>268</v>
      </c>
      <c r="R58" s="55">
        <v>1</v>
      </c>
      <c r="S58" s="43"/>
      <c r="T58" s="13"/>
      <c r="U58" s="13"/>
      <c r="V58" s="13"/>
      <c r="W58" s="13"/>
      <c r="X58" s="13"/>
      <c r="Y58" s="13"/>
      <c r="Z58" s="13"/>
      <c r="AA58" s="13"/>
      <c r="AB58" s="13"/>
      <c r="AC58" s="13"/>
      <c r="AD58" s="13"/>
      <c r="AE58" s="13"/>
      <c r="AF58" s="13"/>
      <c r="AG58" s="13"/>
      <c r="AH58" s="13"/>
      <c r="AI58" s="13"/>
    </row>
    <row r="59" spans="2:35" s="17" customFormat="1" ht="64">
      <c r="B59" s="44"/>
      <c r="C59" s="84" t="s">
        <v>114</v>
      </c>
      <c r="D59" s="46" t="s">
        <v>101</v>
      </c>
      <c r="E59" s="222" t="s">
        <v>298</v>
      </c>
      <c r="F59" s="222"/>
      <c r="G59" s="222"/>
      <c r="H59" s="222"/>
      <c r="I59" s="222"/>
      <c r="J59" s="222"/>
      <c r="K59" s="222"/>
      <c r="L59" s="222"/>
      <c r="M59" s="222"/>
      <c r="N59" s="222"/>
      <c r="O59" s="222"/>
      <c r="P59" s="222"/>
      <c r="Q59" s="222"/>
      <c r="R59" s="222"/>
      <c r="S59" s="43"/>
      <c r="T59" s="13"/>
      <c r="U59" s="13"/>
      <c r="V59" s="13"/>
      <c r="W59" s="13"/>
      <c r="X59" s="13"/>
      <c r="Y59" s="13"/>
      <c r="Z59" s="13"/>
      <c r="AA59" s="13"/>
      <c r="AB59" s="13"/>
      <c r="AC59" s="13"/>
      <c r="AD59" s="13"/>
      <c r="AE59" s="13"/>
      <c r="AF59" s="13"/>
      <c r="AG59" s="13"/>
      <c r="AH59" s="13"/>
      <c r="AI59" s="13"/>
    </row>
    <row r="60" spans="2:35" s="17" customFormat="1" ht="64">
      <c r="B60" s="44"/>
      <c r="C60" s="84" t="s">
        <v>114</v>
      </c>
      <c r="D60" s="46" t="s">
        <v>66</v>
      </c>
      <c r="E60" s="69">
        <v>1.48889169799281</v>
      </c>
      <c r="F60" s="50">
        <v>5.4592695593069696</v>
      </c>
      <c r="G60" s="49" t="s">
        <v>270</v>
      </c>
      <c r="H60" s="49"/>
      <c r="I60" s="49"/>
      <c r="J60" s="49"/>
      <c r="K60" s="49"/>
      <c r="L60" s="50">
        <v>56.243357826944553</v>
      </c>
      <c r="M60" s="51">
        <v>52.46210597363249</v>
      </c>
      <c r="N60" s="52" t="s">
        <v>268</v>
      </c>
      <c r="O60" s="53">
        <v>0.92</v>
      </c>
      <c r="P60" s="51">
        <v>48.265137495741889</v>
      </c>
      <c r="Q60" s="52" t="s">
        <v>268</v>
      </c>
      <c r="R60" s="55">
        <v>1</v>
      </c>
      <c r="S60" s="43"/>
      <c r="T60" s="13"/>
      <c r="U60" s="13"/>
      <c r="V60" s="13"/>
      <c r="W60" s="13"/>
      <c r="X60" s="13"/>
      <c r="Y60" s="13"/>
      <c r="Z60" s="13"/>
      <c r="AA60" s="13"/>
      <c r="AB60" s="13"/>
      <c r="AC60" s="13"/>
      <c r="AD60" s="13"/>
      <c r="AE60" s="13"/>
      <c r="AF60" s="13"/>
      <c r="AG60" s="13"/>
      <c r="AH60" s="13"/>
      <c r="AI60" s="13"/>
    </row>
    <row r="61" spans="2:35" s="17" customFormat="1" ht="65" thickBot="1">
      <c r="B61" s="44"/>
      <c r="C61" s="60" t="s">
        <v>114</v>
      </c>
      <c r="D61" s="77" t="s">
        <v>70</v>
      </c>
      <c r="E61" s="110">
        <v>790</v>
      </c>
      <c r="F61" s="111">
        <v>2896.6666666666665</v>
      </c>
      <c r="G61" s="78" t="s">
        <v>267</v>
      </c>
      <c r="H61" s="227"/>
      <c r="I61" s="227"/>
      <c r="J61" s="227"/>
      <c r="K61" s="227"/>
      <c r="L61" s="79">
        <v>102.31955728246791</v>
      </c>
      <c r="M61" s="62">
        <v>29.8</v>
      </c>
      <c r="N61" s="112" t="s">
        <v>268</v>
      </c>
      <c r="O61" s="90">
        <v>0.95</v>
      </c>
      <c r="P61" s="79">
        <v>28.31</v>
      </c>
      <c r="Q61" s="80" t="s">
        <v>268</v>
      </c>
      <c r="R61" s="90">
        <v>1</v>
      </c>
      <c r="S61" s="43"/>
      <c r="T61" s="13"/>
      <c r="U61" s="13"/>
      <c r="V61" s="13"/>
      <c r="W61" s="13"/>
      <c r="X61" s="13"/>
      <c r="Y61" s="13"/>
      <c r="Z61" s="13"/>
      <c r="AA61" s="13"/>
      <c r="AB61" s="13"/>
      <c r="AC61" s="13"/>
      <c r="AD61" s="13"/>
      <c r="AE61" s="13"/>
      <c r="AF61" s="13"/>
      <c r="AG61" s="13"/>
      <c r="AH61" s="13"/>
      <c r="AI61" s="13"/>
    </row>
    <row r="62" spans="2:35" s="17" customFormat="1" ht="32">
      <c r="B62" s="37" t="s">
        <v>113</v>
      </c>
      <c r="C62" s="113"/>
      <c r="D62" s="46"/>
      <c r="E62" s="53"/>
      <c r="F62" s="53"/>
      <c r="G62" s="49"/>
      <c r="H62" s="223"/>
      <c r="I62" s="223"/>
      <c r="J62" s="223"/>
      <c r="K62" s="223"/>
      <c r="L62" s="64"/>
      <c r="M62" s="50"/>
      <c r="N62" s="74"/>
      <c r="O62" s="53"/>
      <c r="P62" s="53"/>
      <c r="Q62" s="52"/>
      <c r="R62" s="55"/>
      <c r="S62" s="43"/>
      <c r="T62" s="13"/>
      <c r="U62" s="13"/>
      <c r="V62" s="13"/>
      <c r="W62" s="13"/>
      <c r="X62" s="13"/>
      <c r="Y62" s="13"/>
      <c r="Z62" s="13"/>
      <c r="AA62" s="13"/>
      <c r="AB62" s="13"/>
      <c r="AC62" s="13"/>
      <c r="AD62" s="13"/>
      <c r="AE62" s="13"/>
      <c r="AF62" s="13"/>
      <c r="AG62" s="13"/>
      <c r="AH62" s="13"/>
      <c r="AI62" s="13"/>
    </row>
    <row r="63" spans="2:35" s="17" customFormat="1" ht="16.5" customHeight="1">
      <c r="B63" s="44"/>
      <c r="C63" s="84" t="s">
        <v>117</v>
      </c>
      <c r="D63" s="46" t="s">
        <v>83</v>
      </c>
      <c r="E63" s="47">
        <v>652.11818003597102</v>
      </c>
      <c r="F63" s="48">
        <v>2391.0999934652268</v>
      </c>
      <c r="G63" s="49" t="s">
        <v>267</v>
      </c>
      <c r="H63" s="223"/>
      <c r="I63" s="223"/>
      <c r="J63" s="223"/>
      <c r="K63" s="223"/>
      <c r="L63" s="51">
        <v>93.992174420405703</v>
      </c>
      <c r="M63" s="50">
        <v>26.778265074330644</v>
      </c>
      <c r="N63" s="74" t="s">
        <v>268</v>
      </c>
      <c r="O63" s="53">
        <v>0.95</v>
      </c>
      <c r="P63" s="51">
        <v>25.43935182061411</v>
      </c>
      <c r="Q63" s="52" t="s">
        <v>268</v>
      </c>
      <c r="R63" s="55">
        <v>1</v>
      </c>
      <c r="S63" s="43"/>
      <c r="T63" s="13"/>
      <c r="U63" s="13"/>
      <c r="V63" s="13"/>
      <c r="W63" s="13"/>
      <c r="X63" s="13"/>
      <c r="Y63" s="13"/>
      <c r="Z63" s="13"/>
      <c r="AA63" s="13"/>
      <c r="AB63" s="13"/>
      <c r="AC63" s="13"/>
      <c r="AD63" s="13"/>
      <c r="AE63" s="13"/>
      <c r="AF63" s="13"/>
      <c r="AG63" s="13"/>
      <c r="AH63" s="13"/>
      <c r="AI63" s="13"/>
    </row>
    <row r="64" spans="2:35" s="17" customFormat="1" ht="16.5" customHeight="1">
      <c r="B64" s="97" t="s">
        <v>118</v>
      </c>
      <c r="C64" s="84"/>
      <c r="D64" s="46"/>
      <c r="E64" s="53"/>
      <c r="F64" s="48"/>
      <c r="G64" s="49"/>
      <c r="H64" s="223"/>
      <c r="I64" s="223"/>
      <c r="J64" s="223"/>
      <c r="K64" s="223"/>
      <c r="L64" s="51"/>
      <c r="M64" s="50"/>
      <c r="N64" s="74"/>
      <c r="O64" s="53"/>
      <c r="P64" s="53"/>
      <c r="Q64" s="52"/>
      <c r="R64" s="55"/>
      <c r="S64" s="43"/>
      <c r="T64" s="13"/>
      <c r="U64" s="13"/>
      <c r="V64" s="13"/>
      <c r="W64" s="13"/>
      <c r="X64" s="13"/>
      <c r="Y64" s="13"/>
      <c r="Z64" s="13"/>
      <c r="AA64" s="13"/>
      <c r="AB64" s="13"/>
      <c r="AC64" s="13"/>
      <c r="AD64" s="13"/>
      <c r="AE64" s="13"/>
      <c r="AF64" s="13"/>
      <c r="AG64" s="13"/>
      <c r="AH64" s="13"/>
      <c r="AI64" s="13"/>
    </row>
    <row r="65" spans="2:35" s="17" customFormat="1" ht="16.5" customHeight="1">
      <c r="B65" s="44"/>
      <c r="C65" s="84" t="s">
        <v>119</v>
      </c>
      <c r="D65" s="46" t="s">
        <v>83</v>
      </c>
      <c r="E65" s="47">
        <v>672.24917232891096</v>
      </c>
      <c r="F65" s="48">
        <v>2464.9136318726732</v>
      </c>
      <c r="G65" s="49" t="s">
        <v>267</v>
      </c>
      <c r="H65" s="223"/>
      <c r="I65" s="223"/>
      <c r="J65" s="223"/>
      <c r="K65" s="223"/>
      <c r="L65" s="51">
        <v>94.427594385354524</v>
      </c>
      <c r="M65" s="50">
        <v>27.477623942196367</v>
      </c>
      <c r="N65" s="74" t="s">
        <v>268</v>
      </c>
      <c r="O65" s="53">
        <v>0.95</v>
      </c>
      <c r="P65" s="51">
        <v>26.103742745086546</v>
      </c>
      <c r="Q65" s="52" t="s">
        <v>268</v>
      </c>
      <c r="R65" s="55">
        <v>1</v>
      </c>
      <c r="S65" s="43"/>
      <c r="T65" s="13"/>
      <c r="U65" s="13"/>
      <c r="V65" s="13"/>
      <c r="W65" s="13"/>
      <c r="X65" s="13"/>
      <c r="Y65" s="13"/>
      <c r="Z65" s="13"/>
      <c r="AA65" s="13"/>
      <c r="AB65" s="13"/>
      <c r="AC65" s="13"/>
      <c r="AD65" s="13"/>
      <c r="AE65" s="13"/>
      <c r="AF65" s="13"/>
      <c r="AG65" s="13"/>
      <c r="AH65" s="13"/>
      <c r="AI65" s="13"/>
    </row>
    <row r="66" spans="2:35" s="17" customFormat="1" ht="16.5" customHeight="1">
      <c r="B66" s="44"/>
      <c r="C66" s="84" t="s">
        <v>119</v>
      </c>
      <c r="D66" s="46" t="s">
        <v>94</v>
      </c>
      <c r="E66" s="47">
        <v>824.64211367006999</v>
      </c>
      <c r="F66" s="48">
        <v>3023.6877501235899</v>
      </c>
      <c r="G66" s="49" t="s">
        <v>267</v>
      </c>
      <c r="H66" s="223"/>
      <c r="I66" s="223"/>
      <c r="J66" s="223"/>
      <c r="K66" s="223"/>
      <c r="L66" s="51">
        <v>93.311403112373426</v>
      </c>
      <c r="M66" s="50">
        <v>34.109756198000582</v>
      </c>
      <c r="N66" s="74" t="s">
        <v>268</v>
      </c>
      <c r="O66" s="53">
        <v>0.95</v>
      </c>
      <c r="P66" s="51">
        <v>32.404268388100554</v>
      </c>
      <c r="Q66" s="52" t="s">
        <v>268</v>
      </c>
      <c r="R66" s="55">
        <v>1</v>
      </c>
      <c r="S66" s="43"/>
      <c r="T66" s="13"/>
      <c r="U66" s="13"/>
      <c r="V66" s="13"/>
      <c r="W66" s="13"/>
      <c r="X66" s="13"/>
      <c r="Y66" s="13"/>
      <c r="Z66" s="13"/>
      <c r="AA66" s="13"/>
      <c r="AB66" s="13"/>
      <c r="AC66" s="13"/>
      <c r="AD66" s="13"/>
      <c r="AE66" s="13"/>
      <c r="AF66" s="13"/>
      <c r="AG66" s="13"/>
      <c r="AH66" s="13"/>
      <c r="AI66" s="13"/>
    </row>
    <row r="67" spans="2:35" s="17" customFormat="1" ht="16.5" customHeight="1">
      <c r="B67" s="44"/>
      <c r="C67" s="84" t="s">
        <v>119</v>
      </c>
      <c r="D67" s="46" t="s">
        <v>120</v>
      </c>
      <c r="E67" s="47">
        <v>477.76343880422002</v>
      </c>
      <c r="F67" s="48">
        <v>1751.7992756154733</v>
      </c>
      <c r="G67" s="49" t="s">
        <v>267</v>
      </c>
      <c r="H67" s="223"/>
      <c r="I67" s="223"/>
      <c r="J67" s="223"/>
      <c r="K67" s="223"/>
      <c r="L67" s="51">
        <v>83.111868857472757</v>
      </c>
      <c r="M67" s="50">
        <v>22.422985745280805</v>
      </c>
      <c r="N67" s="74" t="s">
        <v>268</v>
      </c>
      <c r="O67" s="53">
        <v>0.93999999999999984</v>
      </c>
      <c r="P67" s="51">
        <v>21.077606600563954</v>
      </c>
      <c r="Q67" s="52" t="s">
        <v>268</v>
      </c>
      <c r="R67" s="55">
        <v>1</v>
      </c>
      <c r="S67" s="43"/>
      <c r="T67" s="13"/>
      <c r="U67" s="13"/>
      <c r="V67" s="13"/>
      <c r="W67" s="13"/>
      <c r="X67" s="13"/>
      <c r="Y67" s="13"/>
      <c r="Z67" s="13"/>
      <c r="AA67" s="13"/>
      <c r="AB67" s="13"/>
      <c r="AC67" s="13"/>
      <c r="AD67" s="13"/>
      <c r="AE67" s="13"/>
      <c r="AF67" s="13"/>
      <c r="AG67" s="13"/>
      <c r="AH67" s="13"/>
      <c r="AI67" s="13"/>
    </row>
    <row r="68" spans="2:35" s="17" customFormat="1" ht="16.5" customHeight="1">
      <c r="B68" s="44"/>
      <c r="C68" s="84" t="s">
        <v>119</v>
      </c>
      <c r="D68" s="46" t="s">
        <v>252</v>
      </c>
      <c r="E68" s="47">
        <v>794.85163636363598</v>
      </c>
      <c r="F68" s="48">
        <v>2914.4559999999983</v>
      </c>
      <c r="G68" s="49" t="s">
        <v>267</v>
      </c>
      <c r="H68" s="223"/>
      <c r="I68" s="223"/>
      <c r="J68" s="223"/>
      <c r="K68" s="223"/>
      <c r="L68" s="51">
        <v>72.139999999999958</v>
      </c>
      <c r="M68" s="50">
        <v>42.978723404255327</v>
      </c>
      <c r="N68" s="74" t="s">
        <v>268</v>
      </c>
      <c r="O68" s="53">
        <v>0.93999999999999984</v>
      </c>
      <c r="P68" s="51">
        <v>40.4</v>
      </c>
      <c r="Q68" s="52" t="s">
        <v>268</v>
      </c>
      <c r="R68" s="55">
        <v>1</v>
      </c>
      <c r="S68" s="43"/>
      <c r="T68" s="13"/>
      <c r="U68" s="13"/>
      <c r="V68" s="13"/>
      <c r="W68" s="13"/>
      <c r="X68" s="13"/>
      <c r="Y68" s="13"/>
      <c r="Z68" s="13"/>
      <c r="AA68" s="13"/>
      <c r="AB68" s="13"/>
      <c r="AC68" s="13"/>
      <c r="AD68" s="13"/>
      <c r="AE68" s="13"/>
      <c r="AF68" s="13"/>
      <c r="AG68" s="13"/>
      <c r="AH68" s="13"/>
      <c r="AI68" s="13"/>
    </row>
    <row r="69" spans="2:35" s="17" customFormat="1" ht="16.5" customHeight="1">
      <c r="B69" s="44"/>
      <c r="C69" s="84" t="s">
        <v>119</v>
      </c>
      <c r="D69" s="46" t="s">
        <v>243</v>
      </c>
      <c r="E69" s="47">
        <v>456.47176764828799</v>
      </c>
      <c r="F69" s="48">
        <v>1673.7298147103893</v>
      </c>
      <c r="G69" s="49" t="s">
        <v>267</v>
      </c>
      <c r="H69" s="223"/>
      <c r="I69" s="223"/>
      <c r="J69" s="223"/>
      <c r="K69" s="223"/>
      <c r="L69" s="51">
        <v>60.064098413355651</v>
      </c>
      <c r="M69" s="50">
        <v>29.332345013575214</v>
      </c>
      <c r="N69" s="74" t="s">
        <v>268</v>
      </c>
      <c r="O69" s="53">
        <v>0.95</v>
      </c>
      <c r="P69" s="51">
        <v>27.865727762896451</v>
      </c>
      <c r="Q69" s="52" t="s">
        <v>268</v>
      </c>
      <c r="R69" s="55">
        <v>1</v>
      </c>
      <c r="S69" s="43"/>
      <c r="T69" s="13"/>
      <c r="U69" s="13"/>
      <c r="V69" s="13"/>
      <c r="W69" s="13"/>
      <c r="X69" s="13"/>
      <c r="Y69" s="13"/>
      <c r="Z69" s="13"/>
      <c r="AA69" s="13"/>
      <c r="AB69" s="13"/>
      <c r="AC69" s="13"/>
      <c r="AD69" s="13"/>
      <c r="AE69" s="13"/>
      <c r="AF69" s="13"/>
      <c r="AG69" s="13"/>
      <c r="AH69" s="13"/>
      <c r="AI69" s="13"/>
    </row>
    <row r="70" spans="2:35" s="17" customFormat="1" ht="16.5" customHeight="1" thickBot="1">
      <c r="B70" s="44"/>
      <c r="C70" s="84" t="s">
        <v>119</v>
      </c>
      <c r="D70" s="46" t="s">
        <v>261</v>
      </c>
      <c r="E70" s="47">
        <v>200.80700063290399</v>
      </c>
      <c r="F70" s="48">
        <v>736.29233565398124</v>
      </c>
      <c r="G70" s="49" t="s">
        <v>267</v>
      </c>
      <c r="H70" s="223"/>
      <c r="I70" s="223"/>
      <c r="J70" s="223"/>
      <c r="K70" s="223"/>
      <c r="L70" s="51">
        <v>42.065724384241548</v>
      </c>
      <c r="M70" s="50">
        <v>18.42460994530358</v>
      </c>
      <c r="N70" s="74" t="s">
        <v>268</v>
      </c>
      <c r="O70" s="53">
        <v>0.95</v>
      </c>
      <c r="P70" s="51">
        <v>17.503379448038398</v>
      </c>
      <c r="Q70" s="52" t="s">
        <v>268</v>
      </c>
      <c r="R70" s="82">
        <v>1</v>
      </c>
      <c r="S70" s="56"/>
      <c r="T70" s="13"/>
      <c r="U70" s="13"/>
      <c r="V70" s="13"/>
      <c r="W70" s="13"/>
      <c r="X70" s="13"/>
      <c r="Y70" s="13"/>
      <c r="Z70" s="13"/>
      <c r="AA70" s="13"/>
      <c r="AB70" s="13"/>
      <c r="AC70" s="13"/>
      <c r="AD70" s="13"/>
      <c r="AE70" s="13"/>
      <c r="AF70" s="13"/>
      <c r="AG70" s="13"/>
      <c r="AH70" s="13"/>
      <c r="AI70" s="13"/>
    </row>
    <row r="71" spans="2:35" ht="16.5" customHeight="1">
      <c r="B71" s="37" t="s">
        <v>113</v>
      </c>
      <c r="C71" s="38"/>
      <c r="D71" s="114"/>
      <c r="E71" s="40"/>
      <c r="F71" s="40"/>
      <c r="G71" s="39"/>
      <c r="H71" s="41"/>
      <c r="I71" s="41"/>
      <c r="J71" s="41"/>
      <c r="K71" s="41"/>
      <c r="L71" s="109"/>
      <c r="M71" s="115"/>
      <c r="N71" s="65"/>
      <c r="O71" s="40"/>
      <c r="P71" s="40"/>
      <c r="Q71" s="65"/>
      <c r="R71" s="66"/>
      <c r="S71" s="43"/>
    </row>
    <row r="72" spans="2:35" s="17" customFormat="1" ht="16">
      <c r="B72" s="44"/>
      <c r="C72" s="84" t="s">
        <v>121</v>
      </c>
      <c r="D72" s="46" t="s">
        <v>87</v>
      </c>
      <c r="E72" s="47">
        <v>870</v>
      </c>
      <c r="F72" s="48">
        <v>3190</v>
      </c>
      <c r="G72" s="49" t="s">
        <v>267</v>
      </c>
      <c r="H72" s="223"/>
      <c r="I72" s="223"/>
      <c r="J72" s="223"/>
      <c r="K72" s="223"/>
      <c r="L72" s="51">
        <v>74.937503780817948</v>
      </c>
      <c r="M72" s="50">
        <v>45.285962969923126</v>
      </c>
      <c r="N72" s="52" t="s">
        <v>268</v>
      </c>
      <c r="O72" s="53">
        <v>0.93999999999999984</v>
      </c>
      <c r="P72" s="51">
        <v>42.568805191727733</v>
      </c>
      <c r="Q72" s="52" t="s">
        <v>268</v>
      </c>
      <c r="R72" s="55">
        <v>1</v>
      </c>
      <c r="S72" s="43"/>
      <c r="T72" s="13"/>
      <c r="U72" s="13"/>
      <c r="V72" s="13"/>
      <c r="W72" s="13"/>
      <c r="X72" s="13"/>
      <c r="Y72" s="13"/>
      <c r="Z72" s="13"/>
      <c r="AA72" s="13"/>
      <c r="AB72" s="13"/>
      <c r="AC72" s="13"/>
      <c r="AD72" s="13"/>
      <c r="AE72" s="13"/>
      <c r="AF72" s="13"/>
      <c r="AG72" s="13"/>
      <c r="AH72" s="13"/>
      <c r="AI72" s="13"/>
    </row>
    <row r="73" spans="2:35" s="17" customFormat="1" ht="17" thickBot="1">
      <c r="B73" s="76"/>
      <c r="C73" s="84" t="s">
        <v>121</v>
      </c>
      <c r="D73" s="77" t="s">
        <v>122</v>
      </c>
      <c r="E73" s="47">
        <v>855</v>
      </c>
      <c r="F73" s="111">
        <v>3135</v>
      </c>
      <c r="G73" s="78" t="s">
        <v>267</v>
      </c>
      <c r="H73" s="223"/>
      <c r="I73" s="223"/>
      <c r="J73" s="223"/>
      <c r="K73" s="223"/>
      <c r="L73" s="51">
        <v>69.98916722498025</v>
      </c>
      <c r="M73" s="79">
        <v>47.150153814405982</v>
      </c>
      <c r="N73" s="52" t="s">
        <v>268</v>
      </c>
      <c r="O73" s="90">
        <v>0.94999999999999984</v>
      </c>
      <c r="P73" s="51">
        <v>44.792646123685678</v>
      </c>
      <c r="Q73" s="52" t="s">
        <v>268</v>
      </c>
      <c r="R73" s="55">
        <v>1</v>
      </c>
      <c r="S73" s="43"/>
      <c r="T73" s="13"/>
      <c r="U73" s="13"/>
      <c r="V73" s="13"/>
      <c r="W73" s="13"/>
      <c r="X73" s="13"/>
      <c r="Y73" s="13"/>
      <c r="Z73" s="13"/>
      <c r="AA73" s="13"/>
      <c r="AB73" s="13"/>
      <c r="AC73" s="13"/>
      <c r="AD73" s="13"/>
      <c r="AE73" s="13"/>
      <c r="AF73" s="13"/>
      <c r="AG73" s="13"/>
      <c r="AH73" s="13"/>
      <c r="AI73" s="13"/>
    </row>
    <row r="74" spans="2:35" s="17" customFormat="1" ht="16">
      <c r="B74" s="63" t="s">
        <v>123</v>
      </c>
      <c r="C74" s="71"/>
      <c r="D74" s="116"/>
      <c r="E74" s="40"/>
      <c r="F74" s="40"/>
      <c r="G74" s="39"/>
      <c r="H74" s="41"/>
      <c r="I74" s="41"/>
      <c r="J74" s="41"/>
      <c r="K74" s="41"/>
      <c r="L74" s="115"/>
      <c r="M74" s="89"/>
      <c r="N74" s="72"/>
      <c r="O74" s="40"/>
      <c r="P74" s="40"/>
      <c r="Q74" s="65"/>
      <c r="R74" s="66"/>
      <c r="S74" s="43"/>
      <c r="T74" s="13"/>
      <c r="U74" s="13"/>
      <c r="V74" s="13"/>
      <c r="W74" s="13"/>
      <c r="X74" s="13"/>
      <c r="Y74" s="13"/>
      <c r="Z74" s="13"/>
      <c r="AA74" s="13"/>
      <c r="AB74" s="13"/>
      <c r="AC74" s="13"/>
      <c r="AD74" s="13"/>
      <c r="AE74" s="13"/>
      <c r="AF74" s="13"/>
      <c r="AG74" s="13"/>
      <c r="AH74" s="13"/>
      <c r="AI74" s="13"/>
    </row>
    <row r="75" spans="2:35" s="17" customFormat="1" ht="32">
      <c r="B75" s="44"/>
      <c r="C75" s="45" t="s">
        <v>124</v>
      </c>
      <c r="D75" s="46" t="s">
        <v>83</v>
      </c>
      <c r="E75" s="47">
        <v>649.41638585454496</v>
      </c>
      <c r="F75" s="48">
        <v>2381.1934147999982</v>
      </c>
      <c r="G75" s="49" t="s">
        <v>267</v>
      </c>
      <c r="H75" s="223"/>
      <c r="I75" s="223"/>
      <c r="J75" s="223"/>
      <c r="K75" s="223"/>
      <c r="L75" s="51">
        <v>95.017543147845515</v>
      </c>
      <c r="M75" s="50">
        <v>26.379543197616687</v>
      </c>
      <c r="N75" s="74" t="s">
        <v>268</v>
      </c>
      <c r="O75" s="53">
        <v>0.95</v>
      </c>
      <c r="P75" s="51">
        <v>25.060566037735853</v>
      </c>
      <c r="Q75" s="52" t="s">
        <v>268</v>
      </c>
      <c r="R75" s="55">
        <v>1</v>
      </c>
      <c r="S75" s="43"/>
      <c r="T75" s="13"/>
      <c r="U75" s="13"/>
      <c r="V75" s="13"/>
      <c r="W75" s="13"/>
      <c r="X75" s="13"/>
      <c r="Y75" s="13"/>
      <c r="Z75" s="13"/>
      <c r="AA75" s="13"/>
      <c r="AB75" s="13"/>
      <c r="AC75" s="13"/>
      <c r="AD75" s="13"/>
      <c r="AE75" s="13"/>
      <c r="AF75" s="13"/>
      <c r="AG75" s="13"/>
      <c r="AH75" s="13"/>
      <c r="AI75" s="13"/>
    </row>
    <row r="76" spans="2:35" s="17" customFormat="1" ht="32">
      <c r="B76" s="68"/>
      <c r="C76" s="45" t="s">
        <v>124</v>
      </c>
      <c r="D76" s="57" t="s">
        <v>231</v>
      </c>
      <c r="E76" s="47">
        <v>879</v>
      </c>
      <c r="F76" s="48">
        <v>3223</v>
      </c>
      <c r="G76" s="49" t="s">
        <v>267</v>
      </c>
      <c r="H76" s="223"/>
      <c r="I76" s="223"/>
      <c r="J76" s="223"/>
      <c r="K76" s="223"/>
      <c r="L76" s="51">
        <v>79.070517395769954</v>
      </c>
      <c r="M76" s="50">
        <v>43.362855299069359</v>
      </c>
      <c r="N76" s="74" t="s">
        <v>268</v>
      </c>
      <c r="O76" s="53">
        <v>0.94</v>
      </c>
      <c r="P76" s="51">
        <v>40.761083981125196</v>
      </c>
      <c r="Q76" s="52" t="s">
        <v>268</v>
      </c>
      <c r="R76" s="55">
        <v>1</v>
      </c>
      <c r="S76" s="43"/>
      <c r="T76" s="13"/>
      <c r="U76" s="13"/>
      <c r="V76" s="13"/>
      <c r="W76" s="13"/>
      <c r="X76" s="13"/>
      <c r="Y76" s="13"/>
      <c r="Z76" s="13"/>
      <c r="AA76" s="13"/>
      <c r="AB76" s="13"/>
      <c r="AC76" s="13"/>
      <c r="AD76" s="13"/>
      <c r="AE76" s="13"/>
      <c r="AF76" s="13"/>
      <c r="AG76" s="13"/>
      <c r="AH76" s="13"/>
      <c r="AI76" s="13"/>
    </row>
    <row r="77" spans="2:35" s="17" customFormat="1" ht="32">
      <c r="B77" s="68"/>
      <c r="C77" s="45" t="s">
        <v>124</v>
      </c>
      <c r="D77" s="46" t="s">
        <v>87</v>
      </c>
      <c r="E77" s="47">
        <v>870</v>
      </c>
      <c r="F77" s="48">
        <v>3190</v>
      </c>
      <c r="G77" s="49" t="s">
        <v>267</v>
      </c>
      <c r="H77" s="223"/>
      <c r="I77" s="223"/>
      <c r="J77" s="223"/>
      <c r="K77" s="223"/>
      <c r="L77" s="51">
        <v>74.937503780817948</v>
      </c>
      <c r="M77" s="50">
        <v>45.285962969923126</v>
      </c>
      <c r="N77" s="74" t="s">
        <v>268</v>
      </c>
      <c r="O77" s="53">
        <v>0.93999999999999984</v>
      </c>
      <c r="P77" s="51">
        <v>42.568805191727733</v>
      </c>
      <c r="Q77" s="52" t="s">
        <v>268</v>
      </c>
      <c r="R77" s="55">
        <v>1</v>
      </c>
      <c r="S77" s="43"/>
      <c r="T77" s="13"/>
      <c r="U77" s="13"/>
      <c r="V77" s="13"/>
      <c r="W77" s="13"/>
      <c r="X77" s="13"/>
      <c r="Y77" s="13"/>
      <c r="Z77" s="13"/>
      <c r="AA77" s="13"/>
      <c r="AB77" s="13"/>
      <c r="AC77" s="13"/>
      <c r="AD77" s="13"/>
      <c r="AE77" s="13"/>
      <c r="AF77" s="13"/>
      <c r="AG77" s="13"/>
      <c r="AH77" s="13"/>
      <c r="AI77" s="13"/>
    </row>
    <row r="78" spans="2:35" s="17" customFormat="1" ht="32">
      <c r="B78" s="68"/>
      <c r="C78" s="45" t="s">
        <v>124</v>
      </c>
      <c r="D78" s="46" t="s">
        <v>88</v>
      </c>
      <c r="E78" s="47">
        <v>92.119151745208399</v>
      </c>
      <c r="F78" s="48">
        <v>337.77022306576413</v>
      </c>
      <c r="G78" s="49" t="s">
        <v>267</v>
      </c>
      <c r="H78" s="223"/>
      <c r="I78" s="223"/>
      <c r="J78" s="223"/>
      <c r="K78" s="223"/>
      <c r="L78" s="51">
        <v>50.368360135067725</v>
      </c>
      <c r="M78" s="50">
        <v>9.58</v>
      </c>
      <c r="N78" s="74" t="s">
        <v>268</v>
      </c>
      <c r="O78" s="53">
        <v>0.7</v>
      </c>
      <c r="P78" s="51">
        <v>6.7059999999999995</v>
      </c>
      <c r="Q78" s="52" t="s">
        <v>268</v>
      </c>
      <c r="R78" s="55">
        <v>1</v>
      </c>
      <c r="S78" s="43"/>
      <c r="T78" s="13"/>
      <c r="U78" s="13"/>
      <c r="V78" s="13"/>
      <c r="W78" s="13"/>
      <c r="X78" s="13"/>
      <c r="Y78" s="13"/>
      <c r="Z78" s="13"/>
      <c r="AA78" s="13"/>
      <c r="AB78" s="13"/>
      <c r="AC78" s="13"/>
      <c r="AD78" s="13"/>
      <c r="AE78" s="13"/>
      <c r="AF78" s="13"/>
      <c r="AG78" s="13"/>
      <c r="AH78" s="13"/>
      <c r="AI78" s="13"/>
    </row>
    <row r="79" spans="2:35" s="17" customFormat="1" ht="32">
      <c r="B79" s="68"/>
      <c r="C79" s="45" t="s">
        <v>124</v>
      </c>
      <c r="D79" s="46" t="s">
        <v>101</v>
      </c>
      <c r="E79" s="222" t="s">
        <v>298</v>
      </c>
      <c r="F79" s="222"/>
      <c r="G79" s="222"/>
      <c r="H79" s="222"/>
      <c r="I79" s="222"/>
      <c r="J79" s="222"/>
      <c r="K79" s="222"/>
      <c r="L79" s="222"/>
      <c r="M79" s="222"/>
      <c r="N79" s="222"/>
      <c r="O79" s="222"/>
      <c r="P79" s="222"/>
      <c r="Q79" s="222"/>
      <c r="R79" s="222"/>
      <c r="S79" s="43"/>
      <c r="T79" s="13"/>
      <c r="U79" s="13"/>
      <c r="V79" s="13"/>
      <c r="W79" s="13"/>
      <c r="X79" s="13"/>
      <c r="Y79" s="13"/>
      <c r="Z79" s="13"/>
      <c r="AA79" s="13"/>
      <c r="AB79" s="13"/>
      <c r="AC79" s="13"/>
      <c r="AD79" s="13"/>
      <c r="AE79" s="13"/>
      <c r="AF79" s="13"/>
      <c r="AG79" s="13"/>
      <c r="AH79" s="13"/>
      <c r="AI79" s="13"/>
    </row>
    <row r="80" spans="2:35" ht="32">
      <c r="B80" s="44"/>
      <c r="C80" s="45" t="s">
        <v>124</v>
      </c>
      <c r="D80" s="57" t="s">
        <v>251</v>
      </c>
      <c r="E80" s="53"/>
      <c r="F80" s="53"/>
      <c r="G80" s="49"/>
      <c r="H80" s="223"/>
      <c r="I80" s="223"/>
      <c r="J80" s="223"/>
      <c r="K80" s="223"/>
      <c r="L80" s="64"/>
      <c r="M80" s="50"/>
      <c r="N80" s="74"/>
      <c r="O80" s="53"/>
      <c r="P80" s="55"/>
      <c r="Q80" s="52" t="s">
        <v>84</v>
      </c>
      <c r="R80" s="55"/>
      <c r="S80" s="43"/>
    </row>
    <row r="81" spans="2:35" s="17" customFormat="1" ht="33" thickBot="1">
      <c r="B81" s="68"/>
      <c r="C81" s="45" t="s">
        <v>124</v>
      </c>
      <c r="D81" s="46" t="s">
        <v>115</v>
      </c>
      <c r="E81" s="47">
        <v>859</v>
      </c>
      <c r="F81" s="48">
        <v>3149.6666666666665</v>
      </c>
      <c r="G81" s="49" t="s">
        <v>267</v>
      </c>
      <c r="H81" s="223"/>
      <c r="I81" s="223"/>
      <c r="J81" s="223"/>
      <c r="K81" s="223"/>
      <c r="L81" s="51">
        <v>71.743925127849195</v>
      </c>
      <c r="M81" s="62">
        <v>46.212116086247669</v>
      </c>
      <c r="N81" s="74" t="s">
        <v>268</v>
      </c>
      <c r="O81" s="53">
        <v>0.95</v>
      </c>
      <c r="P81" s="62">
        <v>43.90151028193528</v>
      </c>
      <c r="Q81" s="74" t="s">
        <v>268</v>
      </c>
      <c r="R81" s="55">
        <v>1</v>
      </c>
      <c r="S81" s="43"/>
      <c r="T81" s="13"/>
      <c r="U81" s="13"/>
      <c r="V81" s="13"/>
      <c r="W81" s="13"/>
      <c r="X81" s="13"/>
      <c r="Y81" s="13"/>
      <c r="Z81" s="13"/>
      <c r="AA81" s="13"/>
      <c r="AB81" s="13"/>
      <c r="AC81" s="13"/>
      <c r="AD81" s="13"/>
      <c r="AE81" s="13"/>
      <c r="AF81" s="13"/>
      <c r="AG81" s="13"/>
      <c r="AH81" s="13"/>
      <c r="AI81" s="13"/>
    </row>
    <row r="82" spans="2:35" ht="16">
      <c r="B82" s="63" t="s">
        <v>125</v>
      </c>
      <c r="C82" s="71"/>
      <c r="D82" s="114"/>
      <c r="E82" s="40"/>
      <c r="F82" s="40"/>
      <c r="G82" s="39"/>
      <c r="H82" s="41"/>
      <c r="I82" s="41"/>
      <c r="J82" s="41"/>
      <c r="K82" s="41"/>
      <c r="L82" s="115"/>
      <c r="M82" s="115"/>
      <c r="N82" s="65"/>
      <c r="O82" s="40"/>
      <c r="P82" s="40"/>
      <c r="Q82" s="65"/>
      <c r="R82" s="66"/>
      <c r="S82" s="43"/>
    </row>
    <row r="83" spans="2:35" ht="48">
      <c r="B83" s="68"/>
      <c r="C83" s="45" t="s">
        <v>126</v>
      </c>
      <c r="D83" s="46" t="s">
        <v>83</v>
      </c>
      <c r="E83" s="47">
        <v>691.67183155709301</v>
      </c>
      <c r="F83" s="48">
        <v>2536.1300490426743</v>
      </c>
      <c r="G83" s="49" t="s">
        <v>267</v>
      </c>
      <c r="H83" s="223"/>
      <c r="I83" s="223"/>
      <c r="J83" s="223"/>
      <c r="K83" s="223"/>
      <c r="L83" s="51">
        <v>90.414618504195161</v>
      </c>
      <c r="M83" s="51">
        <v>29.526315789473685</v>
      </c>
      <c r="N83" s="52" t="s">
        <v>268</v>
      </c>
      <c r="O83" s="53">
        <v>0.95</v>
      </c>
      <c r="P83" s="51">
        <v>28.05</v>
      </c>
      <c r="Q83" s="52" t="s">
        <v>268</v>
      </c>
      <c r="R83" s="55">
        <v>1</v>
      </c>
      <c r="S83" s="43"/>
    </row>
    <row r="84" spans="2:35" ht="16">
      <c r="B84" s="68"/>
      <c r="C84" s="45" t="s">
        <v>127</v>
      </c>
      <c r="D84" s="57" t="s">
        <v>231</v>
      </c>
      <c r="E84" s="47">
        <v>879</v>
      </c>
      <c r="F84" s="48">
        <v>3223</v>
      </c>
      <c r="G84" s="49" t="s">
        <v>267</v>
      </c>
      <c r="H84" s="223"/>
      <c r="I84" s="223"/>
      <c r="J84" s="223"/>
      <c r="K84" s="223"/>
      <c r="L84" s="51">
        <v>79.070517395769954</v>
      </c>
      <c r="M84" s="51">
        <v>43.362855299069359</v>
      </c>
      <c r="N84" s="52" t="s">
        <v>268</v>
      </c>
      <c r="O84" s="53">
        <v>0.94</v>
      </c>
      <c r="P84" s="51">
        <v>40.761083981125196</v>
      </c>
      <c r="Q84" s="52" t="s">
        <v>268</v>
      </c>
      <c r="R84" s="55">
        <v>1</v>
      </c>
      <c r="S84" s="43"/>
    </row>
    <row r="85" spans="2:35" ht="16">
      <c r="B85" s="68"/>
      <c r="C85" s="45" t="s">
        <v>127</v>
      </c>
      <c r="D85" s="46" t="s">
        <v>128</v>
      </c>
      <c r="E85" s="47">
        <v>870</v>
      </c>
      <c r="F85" s="48">
        <v>3190</v>
      </c>
      <c r="G85" s="49" t="s">
        <v>267</v>
      </c>
      <c r="H85" s="223"/>
      <c r="I85" s="223"/>
      <c r="J85" s="223"/>
      <c r="K85" s="223"/>
      <c r="L85" s="51">
        <v>74.937503780817948</v>
      </c>
      <c r="M85" s="50">
        <v>45.285962969923126</v>
      </c>
      <c r="N85" s="52" t="s">
        <v>268</v>
      </c>
      <c r="O85" s="53">
        <v>0.93999999999999984</v>
      </c>
      <c r="P85" s="51">
        <v>42.568805191727733</v>
      </c>
      <c r="Q85" s="52" t="s">
        <v>268</v>
      </c>
      <c r="R85" s="55">
        <v>1</v>
      </c>
      <c r="S85" s="43"/>
    </row>
    <row r="86" spans="2:35" ht="16">
      <c r="B86" s="68"/>
      <c r="C86" s="45" t="s">
        <v>127</v>
      </c>
      <c r="D86" s="46" t="s">
        <v>89</v>
      </c>
      <c r="E86" s="222" t="s">
        <v>298</v>
      </c>
      <c r="F86" s="222"/>
      <c r="G86" s="222"/>
      <c r="H86" s="222"/>
      <c r="I86" s="222"/>
      <c r="J86" s="222"/>
      <c r="K86" s="222"/>
      <c r="L86" s="222"/>
      <c r="M86" s="222"/>
      <c r="N86" s="222"/>
      <c r="O86" s="222"/>
      <c r="P86" s="222"/>
      <c r="Q86" s="222"/>
      <c r="R86" s="222"/>
      <c r="S86" s="43"/>
    </row>
    <row r="87" spans="2:35" s="17" customFormat="1" ht="48">
      <c r="B87" s="97"/>
      <c r="C87" s="45" t="s">
        <v>129</v>
      </c>
      <c r="D87" s="46" t="s">
        <v>83</v>
      </c>
      <c r="E87" s="47">
        <v>649.41638585454496</v>
      </c>
      <c r="F87" s="48">
        <v>2381.1934147999982</v>
      </c>
      <c r="G87" s="49" t="s">
        <v>267</v>
      </c>
      <c r="H87" s="223"/>
      <c r="I87" s="223"/>
      <c r="J87" s="223"/>
      <c r="K87" s="223"/>
      <c r="L87" s="51">
        <v>95.017543147845515</v>
      </c>
      <c r="M87" s="51">
        <v>26.379543197616687</v>
      </c>
      <c r="N87" s="52" t="s">
        <v>268</v>
      </c>
      <c r="O87" s="53">
        <v>0.95</v>
      </c>
      <c r="P87" s="51">
        <v>25.060566037735853</v>
      </c>
      <c r="Q87" s="52" t="s">
        <v>268</v>
      </c>
      <c r="R87" s="55">
        <v>1</v>
      </c>
      <c r="S87" s="43"/>
      <c r="T87" s="13"/>
      <c r="U87" s="13"/>
      <c r="V87" s="13"/>
      <c r="W87" s="13"/>
      <c r="X87" s="13"/>
      <c r="Y87" s="13"/>
      <c r="Z87" s="13"/>
      <c r="AA87" s="13"/>
      <c r="AB87" s="13"/>
      <c r="AC87" s="13"/>
      <c r="AD87" s="13"/>
      <c r="AE87" s="13"/>
      <c r="AF87" s="13"/>
      <c r="AG87" s="13"/>
      <c r="AH87" s="13"/>
      <c r="AI87" s="13"/>
    </row>
    <row r="88" spans="2:35" ht="49" thickBot="1">
      <c r="B88" s="76"/>
      <c r="C88" s="60" t="s">
        <v>129</v>
      </c>
      <c r="D88" s="77" t="s">
        <v>115</v>
      </c>
      <c r="E88" s="117">
        <v>859</v>
      </c>
      <c r="F88" s="111">
        <v>3149.6666666666665</v>
      </c>
      <c r="G88" s="78" t="s">
        <v>267</v>
      </c>
      <c r="H88" s="227"/>
      <c r="I88" s="227"/>
      <c r="J88" s="227"/>
      <c r="K88" s="227"/>
      <c r="L88" s="79">
        <v>71.743925127849195</v>
      </c>
      <c r="M88" s="79">
        <v>46.212116086247669</v>
      </c>
      <c r="N88" s="80" t="s">
        <v>268</v>
      </c>
      <c r="O88" s="90">
        <v>0.95</v>
      </c>
      <c r="P88" s="62">
        <v>43.90151028193528</v>
      </c>
      <c r="Q88" s="80" t="s">
        <v>268</v>
      </c>
      <c r="R88" s="82">
        <v>1</v>
      </c>
      <c r="S88" s="43"/>
    </row>
    <row r="89" spans="2:35" ht="54.75" customHeight="1">
      <c r="D89" s="118"/>
      <c r="E89" s="98"/>
      <c r="F89" s="98"/>
      <c r="G89" s="86"/>
      <c r="H89" s="86"/>
      <c r="I89" s="86"/>
      <c r="J89" s="86"/>
      <c r="K89" s="86"/>
      <c r="L89" s="86"/>
      <c r="M89" s="95"/>
      <c r="N89" s="96"/>
      <c r="O89" s="98"/>
      <c r="P89" s="98"/>
      <c r="Q89" s="96"/>
      <c r="R89" s="119"/>
    </row>
    <row r="90" spans="2:35" ht="54.75" customHeight="1">
      <c r="B90" s="197" t="s">
        <v>130</v>
      </c>
    </row>
    <row r="91" spans="2:35" ht="78">
      <c r="B91" s="198" t="s">
        <v>253</v>
      </c>
    </row>
    <row r="92" spans="2:35" ht="26">
      <c r="B92" s="198" t="s">
        <v>254</v>
      </c>
    </row>
    <row r="93" spans="2:35" ht="39">
      <c r="B93" s="199" t="s">
        <v>255</v>
      </c>
    </row>
    <row r="94" spans="2:35" ht="52">
      <c r="B94" s="199" t="s">
        <v>292</v>
      </c>
    </row>
    <row r="95" spans="2:35" ht="52">
      <c r="B95" s="199" t="s">
        <v>256</v>
      </c>
    </row>
    <row r="96" spans="2:35" ht="26">
      <c r="B96" s="200" t="s">
        <v>257</v>
      </c>
    </row>
    <row r="97" spans="2:2" ht="78">
      <c r="B97" s="200" t="s">
        <v>258</v>
      </c>
    </row>
    <row r="98" spans="2:2" ht="26">
      <c r="B98" s="200" t="s">
        <v>259</v>
      </c>
    </row>
    <row r="99" spans="2:2" ht="78">
      <c r="B99" s="200" t="s">
        <v>260</v>
      </c>
    </row>
  </sheetData>
  <mergeCells count="7">
    <mergeCell ref="B2:X2"/>
    <mergeCell ref="E79:R79"/>
    <mergeCell ref="E86:R86"/>
    <mergeCell ref="E14:R14"/>
    <mergeCell ref="E23:R23"/>
    <mergeCell ref="E36:R36"/>
    <mergeCell ref="E59:R59"/>
  </mergeCells>
  <pageMargins left="0.74803149606299213" right="0.74803149606299213" top="0.98425196850393704" bottom="0.98425196850393704" header="0.511811023622047" footer="0.511811023622047"/>
  <pageSetup paperSize="9" scale="46" fitToWidth="0" fitToHeight="0" orientation="portrait"/>
  <headerFooter alignWithMargins="0"/>
  <rowBreaks count="1" manualBreakCount="1">
    <brk id="7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80" zoomScaleNormal="80" workbookViewId="0">
      <selection activeCell="H24" sqref="H24"/>
    </sheetView>
  </sheetViews>
  <sheetFormatPr baseColWidth="10" defaultColWidth="7.1640625" defaultRowHeight="13"/>
  <cols>
    <col min="1" max="1" width="17.83203125" style="122" customWidth="1"/>
    <col min="2" max="2" width="10.33203125" style="134" customWidth="1"/>
    <col min="3" max="4" width="8.1640625" style="122" bestFit="1" customWidth="1"/>
    <col min="5" max="5" width="10.83203125" style="122" customWidth="1"/>
    <col min="6" max="7" width="8.1640625" style="122" bestFit="1" customWidth="1"/>
    <col min="8" max="8" width="7.1640625" style="122" customWidth="1"/>
    <col min="9" max="9" width="10.1640625" style="122" customWidth="1"/>
    <col min="10" max="10" width="8.5" style="122" customWidth="1"/>
    <col min="11" max="13" width="8.5" style="124" customWidth="1"/>
    <col min="14" max="16384" width="7.1640625" style="124"/>
  </cols>
  <sheetData>
    <row r="1" spans="1:15">
      <c r="A1" s="120" t="s">
        <v>296</v>
      </c>
      <c r="B1" s="121"/>
      <c r="F1" s="123"/>
      <c r="G1" s="124"/>
      <c r="H1" s="124"/>
      <c r="I1" s="124"/>
      <c r="J1" s="124"/>
    </row>
    <row r="2" spans="1:15">
      <c r="A2" s="10"/>
      <c r="B2" s="121"/>
    </row>
    <row r="3" spans="1:15">
      <c r="A3" s="125" t="s">
        <v>131</v>
      </c>
      <c r="B3" s="126"/>
      <c r="I3" s="125"/>
      <c r="J3" s="126"/>
    </row>
    <row r="4" spans="1:15">
      <c r="A4" s="127" t="s">
        <v>132</v>
      </c>
      <c r="B4" s="128"/>
      <c r="C4" s="128" t="s">
        <v>133</v>
      </c>
      <c r="D4" s="128" t="s">
        <v>134</v>
      </c>
      <c r="E4" s="128" t="s">
        <v>133</v>
      </c>
      <c r="F4" s="128" t="s">
        <v>56</v>
      </c>
      <c r="G4" s="128" t="s">
        <v>62</v>
      </c>
      <c r="H4" s="128" t="s">
        <v>133</v>
      </c>
      <c r="I4" s="125"/>
      <c r="J4" s="126"/>
      <c r="K4" s="124" t="s">
        <v>307</v>
      </c>
    </row>
    <row r="5" spans="1:15" ht="16">
      <c r="A5" s="129"/>
      <c r="B5" s="129"/>
      <c r="C5" s="130" t="s">
        <v>135</v>
      </c>
      <c r="D5" s="228" t="s">
        <v>135</v>
      </c>
      <c r="E5" s="130" t="s">
        <v>136</v>
      </c>
      <c r="F5" s="130" t="s">
        <v>137</v>
      </c>
      <c r="G5" s="130" t="s">
        <v>137</v>
      </c>
      <c r="H5" s="130" t="s">
        <v>135</v>
      </c>
      <c r="I5" s="125"/>
      <c r="J5" s="126"/>
      <c r="K5" s="124">
        <v>3.5799999999999998E-2</v>
      </c>
    </row>
    <row r="6" spans="1:15">
      <c r="A6" s="122" t="s">
        <v>138</v>
      </c>
      <c r="B6" s="131" t="s">
        <v>139</v>
      </c>
      <c r="C6" s="206">
        <v>50.983499999999999</v>
      </c>
      <c r="D6" s="206">
        <v>56.505699999999997</v>
      </c>
      <c r="E6" s="207">
        <v>1997.2535</v>
      </c>
      <c r="F6" s="206">
        <v>39.171700000000001</v>
      </c>
      <c r="G6" s="206">
        <v>35.343600000000002</v>
      </c>
      <c r="H6" s="122">
        <f>D6*$K$5</f>
        <v>2.0229040599999997</v>
      </c>
      <c r="I6" s="125"/>
      <c r="J6" s="126"/>
      <c r="O6" s="132"/>
    </row>
    <row r="7" spans="1:15">
      <c r="A7" s="122" t="s">
        <v>140</v>
      </c>
      <c r="B7" s="133" t="s">
        <v>141</v>
      </c>
      <c r="C7" s="206">
        <v>51.0015</v>
      </c>
      <c r="D7" s="206">
        <v>56.518500000000003</v>
      </c>
      <c r="E7" s="207">
        <v>2010.473</v>
      </c>
      <c r="F7" s="206">
        <v>39.418700000000001</v>
      </c>
      <c r="G7" s="206">
        <v>35.570999999999998</v>
      </c>
      <c r="H7" s="122">
        <f t="shared" ref="H7:H18" si="0">D7*$K$5</f>
        <v>2.0233623000000001</v>
      </c>
      <c r="I7" s="125"/>
      <c r="J7" s="126"/>
    </row>
    <row r="8" spans="1:15">
      <c r="A8" s="122" t="s">
        <v>142</v>
      </c>
      <c r="B8" s="133" t="s">
        <v>143</v>
      </c>
      <c r="C8" s="206">
        <v>51.484741848942285</v>
      </c>
      <c r="D8" s="206">
        <v>57.021407014539228</v>
      </c>
      <c r="E8" s="207">
        <v>2049.1060299199639</v>
      </c>
      <c r="F8" s="206">
        <v>39.798627503919292</v>
      </c>
      <c r="G8" s="206">
        <v>35.934300293639133</v>
      </c>
      <c r="H8" s="122">
        <f t="shared" si="0"/>
        <v>2.0413663711205041</v>
      </c>
      <c r="I8" s="125"/>
      <c r="J8" s="126"/>
    </row>
    <row r="9" spans="1:15">
      <c r="A9" s="122" t="s">
        <v>144</v>
      </c>
      <c r="B9" s="133" t="s">
        <v>145</v>
      </c>
      <c r="C9" s="206">
        <v>51.506454500718547</v>
      </c>
      <c r="D9" s="206">
        <v>57.050320703333071</v>
      </c>
      <c r="E9" s="207">
        <v>2044.1526392156427</v>
      </c>
      <c r="F9" s="206">
        <v>39.685328223488547</v>
      </c>
      <c r="G9" s="206">
        <v>35.829000394994566</v>
      </c>
      <c r="H9" s="122">
        <f t="shared" si="0"/>
        <v>2.0424014811793239</v>
      </c>
      <c r="I9" s="125"/>
      <c r="J9" s="126"/>
    </row>
    <row r="10" spans="1:15">
      <c r="A10" s="122" t="s">
        <v>146</v>
      </c>
      <c r="B10" s="133" t="s">
        <v>147</v>
      </c>
      <c r="C10" s="206">
        <v>51.078600000000002</v>
      </c>
      <c r="D10" s="206">
        <v>56.591500000000003</v>
      </c>
      <c r="E10" s="207">
        <v>2014.2647999999999</v>
      </c>
      <c r="F10" s="206">
        <v>39.4343</v>
      </c>
      <c r="G10" s="206">
        <v>35.592799999999997</v>
      </c>
      <c r="H10" s="122">
        <f t="shared" si="0"/>
        <v>2.0259757</v>
      </c>
      <c r="I10" s="125"/>
      <c r="J10" s="126"/>
    </row>
    <row r="11" spans="1:15">
      <c r="A11" s="122" t="s">
        <v>148</v>
      </c>
      <c r="B11" s="133" t="s">
        <v>149</v>
      </c>
      <c r="C11" s="206">
        <v>51.190600000000003</v>
      </c>
      <c r="D11" s="206">
        <v>56.722099999999998</v>
      </c>
      <c r="E11" s="207">
        <v>2007.9399000000001</v>
      </c>
      <c r="F11" s="206">
        <v>39.218000000000004</v>
      </c>
      <c r="G11" s="206">
        <v>35.393799999999999</v>
      </c>
      <c r="H11" s="122">
        <f t="shared" si="0"/>
        <v>2.03065118</v>
      </c>
      <c r="I11" s="125"/>
      <c r="J11" s="126"/>
    </row>
    <row r="12" spans="1:15">
      <c r="A12" s="122" t="s">
        <v>150</v>
      </c>
      <c r="B12" s="133" t="s">
        <v>151</v>
      </c>
      <c r="C12" s="208">
        <v>51.412999999999997</v>
      </c>
      <c r="D12" s="208">
        <v>56.957700000000003</v>
      </c>
      <c r="E12" s="207">
        <v>2031.905</v>
      </c>
      <c r="F12" s="208">
        <v>39.519799999999996</v>
      </c>
      <c r="G12" s="208">
        <v>35.672699999999999</v>
      </c>
      <c r="H12" s="122">
        <f t="shared" si="0"/>
        <v>2.03908566</v>
      </c>
      <c r="I12" s="125"/>
      <c r="J12" s="126"/>
    </row>
    <row r="13" spans="1:15">
      <c r="A13" s="122" t="s">
        <v>152</v>
      </c>
      <c r="B13" s="133" t="s">
        <v>153</v>
      </c>
      <c r="C13" s="208">
        <v>51.004399999999997</v>
      </c>
      <c r="D13" s="208">
        <v>56.514299999999999</v>
      </c>
      <c r="E13" s="207">
        <v>2005.0429999999999</v>
      </c>
      <c r="F13" s="208">
        <v>39.311</v>
      </c>
      <c r="G13" s="208">
        <v>35.478299999999997</v>
      </c>
      <c r="H13" s="122">
        <f t="shared" si="0"/>
        <v>2.0232119399999999</v>
      </c>
      <c r="I13" s="125"/>
      <c r="J13" s="126"/>
    </row>
    <row r="14" spans="1:15">
      <c r="A14" s="122" t="s">
        <v>154</v>
      </c>
      <c r="B14" s="133" t="s">
        <v>155</v>
      </c>
      <c r="C14" s="208">
        <v>50.997799999999998</v>
      </c>
      <c r="D14" s="208">
        <v>56.507300000000001</v>
      </c>
      <c r="E14" s="207">
        <v>2008.3219999999999</v>
      </c>
      <c r="F14" s="208">
        <v>39.380099999999999</v>
      </c>
      <c r="G14" s="208">
        <v>35.540500000000002</v>
      </c>
      <c r="H14" s="122">
        <f t="shared" si="0"/>
        <v>2.0229613400000002</v>
      </c>
      <c r="I14" s="125"/>
      <c r="J14" s="126"/>
    </row>
    <row r="15" spans="1:15">
      <c r="A15" s="122" t="s">
        <v>156</v>
      </c>
      <c r="B15" s="133" t="s">
        <v>157</v>
      </c>
      <c r="C15" s="209">
        <v>50.69847</v>
      </c>
      <c r="D15" s="209">
        <v>56.189059999999998</v>
      </c>
      <c r="E15" s="210">
        <v>1993.998</v>
      </c>
      <c r="F15" s="209">
        <v>39.329900000000002</v>
      </c>
      <c r="G15" s="209">
        <v>35.48668</v>
      </c>
      <c r="H15" s="122">
        <f t="shared" si="0"/>
        <v>2.011568348</v>
      </c>
      <c r="I15" s="125"/>
      <c r="J15" s="126"/>
    </row>
    <row r="16" spans="1:15">
      <c r="A16" s="122" t="s">
        <v>158</v>
      </c>
      <c r="B16" s="133" t="s">
        <v>159</v>
      </c>
      <c r="C16" s="206">
        <v>50.819299999999998</v>
      </c>
      <c r="D16" s="206">
        <v>56.334099999999999</v>
      </c>
      <c r="E16" s="207">
        <v>1982.0047999999999</v>
      </c>
      <c r="F16" s="206">
        <v>38.995199999999997</v>
      </c>
      <c r="G16" s="206">
        <v>35.178199999999997</v>
      </c>
      <c r="H16" s="122">
        <f t="shared" si="0"/>
        <v>2.0167607799999998</v>
      </c>
      <c r="I16" s="125"/>
      <c r="J16" s="126"/>
    </row>
    <row r="17" spans="1:10">
      <c r="A17" s="122" t="s">
        <v>160</v>
      </c>
      <c r="B17" s="133" t="s">
        <v>161</v>
      </c>
      <c r="C17" s="209">
        <v>51.390189999999997</v>
      </c>
      <c r="D17" s="209">
        <v>56.925829999999998</v>
      </c>
      <c r="E17" s="210">
        <v>2028.9280000000001</v>
      </c>
      <c r="F17" s="209">
        <v>39.480150000000002</v>
      </c>
      <c r="G17" s="209">
        <v>35.641010000000001</v>
      </c>
      <c r="H17" s="122">
        <f t="shared" si="0"/>
        <v>2.037944714</v>
      </c>
      <c r="I17" s="125"/>
      <c r="J17" s="126"/>
    </row>
    <row r="18" spans="1:10">
      <c r="A18" s="122" t="s">
        <v>162</v>
      </c>
      <c r="B18" s="133" t="s">
        <v>163</v>
      </c>
      <c r="C18" s="209">
        <v>51.004669999999997</v>
      </c>
      <c r="D18" s="209">
        <v>56.514650000000003</v>
      </c>
      <c r="E18" s="210">
        <v>2011.9369999999999</v>
      </c>
      <c r="F18" s="209">
        <v>39.445230000000002</v>
      </c>
      <c r="G18" s="209">
        <v>35.599440000000001</v>
      </c>
      <c r="H18" s="122">
        <f t="shared" si="0"/>
        <v>2.0232244700000002</v>
      </c>
      <c r="I18" s="125"/>
      <c r="J18" s="126"/>
    </row>
    <row r="19" spans="1:10">
      <c r="C19" s="211"/>
      <c r="D19" s="211"/>
      <c r="E19" s="212"/>
      <c r="F19" s="211"/>
      <c r="G19" s="211"/>
      <c r="I19" s="125"/>
      <c r="J19" s="126"/>
    </row>
    <row r="20" spans="1:10">
      <c r="A20" s="122" t="s">
        <v>164</v>
      </c>
      <c r="B20" s="134" t="s">
        <v>165</v>
      </c>
      <c r="C20" s="208">
        <v>50.328299999999999</v>
      </c>
      <c r="D20" s="208">
        <v>55.778199999999998</v>
      </c>
      <c r="E20" s="207">
        <v>2019.1038000000001</v>
      </c>
      <c r="F20" s="208">
        <v>40.118600000000001</v>
      </c>
      <c r="G20" s="208">
        <v>36.198799999999999</v>
      </c>
      <c r="I20" s="125"/>
      <c r="J20" s="126"/>
    </row>
    <row r="21" spans="1:10">
      <c r="A21" s="122" t="s">
        <v>166</v>
      </c>
      <c r="B21" s="134" t="s">
        <v>166</v>
      </c>
      <c r="C21" s="208">
        <v>59.407699999999998</v>
      </c>
      <c r="D21" s="208">
        <v>64.580200000000005</v>
      </c>
      <c r="E21" s="207">
        <v>5649.9818999999998</v>
      </c>
      <c r="F21" s="208">
        <v>95.105199999999996</v>
      </c>
      <c r="G21" s="208">
        <v>87.487799999999993</v>
      </c>
      <c r="I21" s="125"/>
      <c r="J21" s="126"/>
    </row>
    <row r="22" spans="1:10">
      <c r="A22" s="122" t="s">
        <v>167</v>
      </c>
      <c r="B22" s="134" t="s">
        <v>167</v>
      </c>
      <c r="C22" s="208">
        <v>51.4649</v>
      </c>
      <c r="D22" s="208">
        <v>57.013500000000001</v>
      </c>
      <c r="E22" s="207">
        <v>2031.537</v>
      </c>
      <c r="F22" s="208">
        <v>39.474200000000003</v>
      </c>
      <c r="G22" s="208">
        <v>35.6325</v>
      </c>
      <c r="I22" s="125"/>
      <c r="J22" s="126"/>
    </row>
    <row r="23" spans="1:10">
      <c r="I23" s="125"/>
      <c r="J23" s="126"/>
    </row>
    <row r="24" spans="1:10">
      <c r="A24" s="135" t="s">
        <v>130</v>
      </c>
      <c r="G24" s="217" t="s">
        <v>308</v>
      </c>
      <c r="H24" s="122">
        <f>AVERAGE(H6:H18)</f>
        <v>2.0278014110999867</v>
      </c>
      <c r="I24" s="125"/>
      <c r="J24" s="126"/>
    </row>
    <row r="25" spans="1:10">
      <c r="A25" s="122" t="s">
        <v>168</v>
      </c>
    </row>
    <row r="26" spans="1:10">
      <c r="A26" s="122" t="s">
        <v>169</v>
      </c>
      <c r="B26" s="10"/>
      <c r="C26" s="10"/>
      <c r="D26" s="10"/>
      <c r="E26" s="10"/>
      <c r="F26" s="10"/>
      <c r="G26" s="10"/>
      <c r="H26" s="10"/>
    </row>
    <row r="27" spans="1:10">
      <c r="A27" s="122" t="s">
        <v>170</v>
      </c>
      <c r="B27" s="122"/>
    </row>
    <row r="28" spans="1:10">
      <c r="A28" s="122" t="s">
        <v>171</v>
      </c>
      <c r="B28" s="122"/>
    </row>
    <row r="29" spans="1:10">
      <c r="A29" s="122" t="s">
        <v>172</v>
      </c>
      <c r="B29" s="122"/>
    </row>
    <row r="30" spans="1:10">
      <c r="A30" s="217" t="s">
        <v>305</v>
      </c>
    </row>
  </sheetData>
  <pageMargins left="0.75000000000000011" right="0.75000000000000011" top="1" bottom="1" header="0.5" footer="0.5"/>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80" zoomScaleNormal="80" workbookViewId="0"/>
  </sheetViews>
  <sheetFormatPr baseColWidth="10" defaultColWidth="7.1640625" defaultRowHeight="13"/>
  <cols>
    <col min="1" max="1" width="7.1640625" customWidth="1"/>
    <col min="2" max="2" width="106.6640625" customWidth="1"/>
    <col min="3" max="3" width="7.1640625" customWidth="1"/>
  </cols>
  <sheetData>
    <row r="1" spans="1:2" ht="18">
      <c r="A1" s="136" t="s">
        <v>173</v>
      </c>
    </row>
    <row r="2" spans="1:2" ht="18">
      <c r="A2" s="136" t="s">
        <v>174</v>
      </c>
    </row>
    <row r="3" spans="1:2">
      <c r="A3" t="s">
        <v>175</v>
      </c>
    </row>
    <row r="4" spans="1:2">
      <c r="A4" t="s">
        <v>176</v>
      </c>
    </row>
    <row r="5" spans="1:2">
      <c r="A5" s="137" t="s">
        <v>177</v>
      </c>
      <c r="B5" s="137"/>
    </row>
    <row r="7" spans="1:2">
      <c r="A7" t="s">
        <v>178</v>
      </c>
    </row>
    <row r="8" spans="1:2">
      <c r="A8" t="s">
        <v>179</v>
      </c>
    </row>
    <row r="9" spans="1:2">
      <c r="A9" t="s">
        <v>180</v>
      </c>
    </row>
    <row r="10" spans="1:2">
      <c r="A10" t="s">
        <v>181</v>
      </c>
    </row>
    <row r="11" spans="1:2">
      <c r="A11" t="s">
        <v>182</v>
      </c>
    </row>
    <row r="12" spans="1:2">
      <c r="A12" t="s">
        <v>183</v>
      </c>
    </row>
    <row r="13" spans="1:2">
      <c r="A13" t="s">
        <v>184</v>
      </c>
    </row>
    <row r="14" spans="1:2">
      <c r="A14" t="s">
        <v>185</v>
      </c>
    </row>
    <row r="15" spans="1:2">
      <c r="A15" t="s">
        <v>186</v>
      </c>
    </row>
    <row r="16" spans="1:2">
      <c r="A16" t="s">
        <v>187</v>
      </c>
    </row>
    <row r="17" spans="1:2">
      <c r="A17" t="s">
        <v>188</v>
      </c>
    </row>
    <row r="18" spans="1:2">
      <c r="A18" t="s">
        <v>189</v>
      </c>
    </row>
    <row r="19" spans="1:2">
      <c r="A19" t="s">
        <v>190</v>
      </c>
    </row>
    <row r="20" spans="1:2">
      <c r="A20" t="s">
        <v>191</v>
      </c>
    </row>
    <row r="22" spans="1:2">
      <c r="A22" t="s">
        <v>192</v>
      </c>
    </row>
    <row r="23" spans="1:2">
      <c r="A23" t="s">
        <v>193</v>
      </c>
    </row>
    <row r="25" spans="1:2">
      <c r="A25" s="138"/>
    </row>
    <row r="27" spans="1:2">
      <c r="A27" s="2" t="s">
        <v>194</v>
      </c>
      <c r="B27" s="2" t="s">
        <v>195</v>
      </c>
    </row>
    <row r="28" spans="1:2" ht="156" customHeight="1">
      <c r="A28" s="139" t="s">
        <v>139</v>
      </c>
      <c r="B28" s="140" t="s">
        <v>196</v>
      </c>
    </row>
    <row r="29" spans="1:2" ht="156" customHeight="1">
      <c r="A29" s="139" t="s">
        <v>141</v>
      </c>
      <c r="B29" s="140" t="s">
        <v>197</v>
      </c>
    </row>
    <row r="30" spans="1:2" ht="159" customHeight="1">
      <c r="A30" s="139" t="s">
        <v>143</v>
      </c>
      <c r="B30" s="140" t="s">
        <v>198</v>
      </c>
    </row>
    <row r="31" spans="1:2" ht="157.5" customHeight="1">
      <c r="A31" s="139" t="s">
        <v>145</v>
      </c>
      <c r="B31" s="140" t="s">
        <v>199</v>
      </c>
    </row>
    <row r="32" spans="1:2" ht="142.5" customHeight="1">
      <c r="A32" s="139" t="s">
        <v>147</v>
      </c>
      <c r="B32" s="140" t="s">
        <v>200</v>
      </c>
    </row>
    <row r="33" spans="1:2" ht="156" customHeight="1">
      <c r="A33" s="139" t="s">
        <v>149</v>
      </c>
      <c r="B33" s="140" t="s">
        <v>201</v>
      </c>
    </row>
    <row r="34" spans="1:2" ht="160.5" customHeight="1">
      <c r="A34" s="139" t="s">
        <v>151</v>
      </c>
      <c r="B34" s="140" t="s">
        <v>202</v>
      </c>
    </row>
    <row r="35" spans="1:2" ht="156" customHeight="1">
      <c r="A35" s="139" t="s">
        <v>153</v>
      </c>
      <c r="B35" s="140" t="s">
        <v>203</v>
      </c>
    </row>
    <row r="36" spans="1:2" ht="156" customHeight="1">
      <c r="A36" s="139" t="s">
        <v>155</v>
      </c>
      <c r="B36" s="140" t="s">
        <v>204</v>
      </c>
    </row>
    <row r="37" spans="1:2" ht="156" customHeight="1">
      <c r="A37" s="139" t="s">
        <v>157</v>
      </c>
      <c r="B37" s="140" t="s">
        <v>205</v>
      </c>
    </row>
    <row r="38" spans="1:2" ht="142.5" customHeight="1">
      <c r="A38" s="139" t="s">
        <v>159</v>
      </c>
      <c r="B38" s="140" t="s">
        <v>206</v>
      </c>
    </row>
    <row r="39" spans="1:2" ht="141" customHeight="1">
      <c r="A39" s="139" t="s">
        <v>161</v>
      </c>
      <c r="B39" s="140" t="s">
        <v>207</v>
      </c>
    </row>
    <row r="40" spans="1:2" ht="142.5" customHeight="1">
      <c r="A40" s="139" t="s">
        <v>163</v>
      </c>
      <c r="B40" s="140" t="s">
        <v>208</v>
      </c>
    </row>
  </sheetData>
  <pageMargins left="0.75000000000000011" right="0.75000000000000011" top="1" bottom="1" header="0.5" footer="0.5"/>
  <pageSetup paperSize="0" scale="6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zoomScale="80" zoomScaleNormal="80" workbookViewId="0"/>
  </sheetViews>
  <sheetFormatPr baseColWidth="10" defaultColWidth="7.1640625" defaultRowHeight="13"/>
  <cols>
    <col min="1" max="1" width="1.6640625" style="141" customWidth="1"/>
    <col min="2" max="2" width="10.33203125" style="141" customWidth="1"/>
    <col min="3" max="3" width="16.5" style="141" customWidth="1"/>
    <col min="4" max="4" width="12.33203125" style="141" customWidth="1"/>
    <col min="5" max="5" width="94.5" style="141" bestFit="1" customWidth="1"/>
    <col min="6" max="6" width="7.1640625" style="141" customWidth="1"/>
    <col min="7" max="16384" width="7.1640625" style="141"/>
  </cols>
  <sheetData>
    <row r="2" spans="2:5">
      <c r="B2" s="142" t="s">
        <v>209</v>
      </c>
      <c r="D2" s="141" t="s">
        <v>273</v>
      </c>
    </row>
    <row r="3" spans="2:5">
      <c r="B3" s="141" t="s">
        <v>210</v>
      </c>
    </row>
    <row r="4" spans="2:5">
      <c r="B4" s="141" t="s">
        <v>211</v>
      </c>
    </row>
    <row r="5" spans="2:5" ht="15">
      <c r="B5" s="141" t="s">
        <v>212</v>
      </c>
    </row>
    <row r="6" spans="2:5" ht="14" thickBot="1">
      <c r="B6" s="142"/>
    </row>
    <row r="7" spans="2:5">
      <c r="B7" s="143" t="s">
        <v>213</v>
      </c>
      <c r="C7" s="144" t="s">
        <v>214</v>
      </c>
      <c r="D7" s="144" t="s">
        <v>215</v>
      </c>
      <c r="E7" s="145" t="s">
        <v>216</v>
      </c>
    </row>
    <row r="8" spans="2:5">
      <c r="B8" s="146"/>
      <c r="C8" s="147"/>
      <c r="D8" s="147" t="s">
        <v>217</v>
      </c>
      <c r="E8" s="148"/>
    </row>
    <row r="9" spans="2:5">
      <c r="B9" s="149" t="s">
        <v>83</v>
      </c>
      <c r="C9" s="150" t="s">
        <v>218</v>
      </c>
      <c r="D9" s="151">
        <v>1.7299999999999999E-2</v>
      </c>
      <c r="E9" s="152" t="s">
        <v>299</v>
      </c>
    </row>
    <row r="10" spans="2:5">
      <c r="B10" s="149"/>
      <c r="C10" s="150" t="s">
        <v>119</v>
      </c>
      <c r="D10" s="153">
        <v>0</v>
      </c>
      <c r="E10" s="152" t="s">
        <v>219</v>
      </c>
    </row>
    <row r="11" spans="2:5">
      <c r="B11" s="149"/>
      <c r="C11" s="150" t="s">
        <v>220</v>
      </c>
      <c r="D11" s="153">
        <v>0</v>
      </c>
      <c r="E11" s="154" t="s">
        <v>221</v>
      </c>
    </row>
    <row r="12" spans="2:5">
      <c r="B12" s="149"/>
      <c r="C12" s="150"/>
      <c r="D12" s="150"/>
      <c r="E12" s="152"/>
    </row>
    <row r="13" spans="2:5">
      <c r="B13" s="149" t="s">
        <v>101</v>
      </c>
      <c r="C13" s="150" t="s">
        <v>222</v>
      </c>
      <c r="D13" s="153">
        <v>0</v>
      </c>
      <c r="E13" s="154" t="s">
        <v>223</v>
      </c>
    </row>
    <row r="14" spans="2:5">
      <c r="B14" s="149"/>
      <c r="C14" s="150"/>
      <c r="D14" s="150"/>
      <c r="E14" s="154"/>
    </row>
    <row r="15" spans="2:5" ht="14" thickBot="1">
      <c r="B15" s="155" t="s">
        <v>224</v>
      </c>
      <c r="C15" s="156" t="s">
        <v>225</v>
      </c>
      <c r="D15" s="201">
        <v>0</v>
      </c>
      <c r="E15" s="157" t="s">
        <v>223</v>
      </c>
    </row>
    <row r="17" spans="2:5">
      <c r="B17" s="142" t="s">
        <v>226</v>
      </c>
    </row>
    <row r="18" spans="2:5" ht="14" thickBot="1">
      <c r="B18" s="158"/>
      <c r="C18" s="158"/>
      <c r="D18" s="158"/>
      <c r="E18" s="158"/>
    </row>
    <row r="19" spans="2:5" ht="14" thickBot="1">
      <c r="B19" s="202" t="s">
        <v>227</v>
      </c>
      <c r="C19" s="203"/>
      <c r="D19" s="203"/>
      <c r="E19" s="204" t="s">
        <v>272</v>
      </c>
    </row>
  </sheetData>
  <hyperlinks>
    <hyperlink ref="E19" r:id="rId1"/>
  </hyperlinks>
  <pageMargins left="0.75000000000000011" right="0.75000000000000011" top="1" bottom="1" header="0.5" footer="0.5"/>
  <pageSetup paperSize="9" scale="88" fitToWidth="0" fitToHeight="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8"/>
  <sheetViews>
    <sheetView zoomScale="60" zoomScaleNormal="60" workbookViewId="0"/>
  </sheetViews>
  <sheetFormatPr baseColWidth="10" defaultColWidth="7.1640625" defaultRowHeight="13"/>
  <cols>
    <col min="1" max="1" width="1.1640625" customWidth="1"/>
    <col min="2" max="2" width="36.1640625" customWidth="1"/>
    <col min="3" max="3" width="46.6640625" customWidth="1"/>
    <col min="4" max="4" width="21.83203125" customWidth="1"/>
    <col min="5" max="5" width="78.5" style="11" customWidth="1"/>
    <col min="6" max="6" width="66.33203125" customWidth="1"/>
    <col min="7" max="7" width="7.1640625" customWidth="1"/>
    <col min="12" max="12" width="9.33203125" customWidth="1"/>
  </cols>
  <sheetData>
    <row r="1" spans="2:7" ht="14" thickBot="1"/>
    <row r="2" spans="2:7" ht="19" thickBot="1">
      <c r="B2" s="159" t="s">
        <v>73</v>
      </c>
      <c r="C2" s="31" t="s">
        <v>74</v>
      </c>
      <c r="D2" s="35" t="s">
        <v>75</v>
      </c>
      <c r="E2" s="35" t="s">
        <v>228</v>
      </c>
      <c r="F2" s="35" t="s">
        <v>229</v>
      </c>
    </row>
    <row r="3" spans="2:7" ht="16">
      <c r="B3" s="160" t="s">
        <v>262</v>
      </c>
      <c r="C3" s="161"/>
      <c r="D3" s="162"/>
      <c r="E3" s="162"/>
      <c r="F3" s="162"/>
    </row>
    <row r="4" spans="2:7" ht="20">
      <c r="B4" s="163"/>
      <c r="C4" s="164" t="s">
        <v>82</v>
      </c>
      <c r="D4" s="165" t="s">
        <v>83</v>
      </c>
      <c r="E4" s="166" t="s">
        <v>274</v>
      </c>
      <c r="F4" s="166" t="s">
        <v>275</v>
      </c>
      <c r="G4" s="167"/>
    </row>
    <row r="5" spans="2:7" ht="16">
      <c r="B5" s="163"/>
      <c r="C5" s="164" t="s">
        <v>82</v>
      </c>
      <c r="D5" s="165" t="s">
        <v>85</v>
      </c>
      <c r="E5" s="168" t="s">
        <v>276</v>
      </c>
      <c r="F5" s="168" t="s">
        <v>277</v>
      </c>
    </row>
    <row r="6" spans="2:7" ht="16">
      <c r="B6" s="163"/>
      <c r="C6" s="164" t="s">
        <v>82</v>
      </c>
      <c r="D6" s="165" t="s">
        <v>230</v>
      </c>
      <c r="E6" s="168" t="s">
        <v>278</v>
      </c>
      <c r="F6" s="168" t="s">
        <v>277</v>
      </c>
      <c r="G6" s="169"/>
    </row>
    <row r="7" spans="2:7" ht="16">
      <c r="B7" s="163"/>
      <c r="C7" s="164" t="s">
        <v>82</v>
      </c>
      <c r="D7" s="165" t="s">
        <v>231</v>
      </c>
      <c r="E7" s="166" t="s">
        <v>278</v>
      </c>
      <c r="F7" s="166" t="s">
        <v>279</v>
      </c>
    </row>
    <row r="8" spans="2:7" ht="16">
      <c r="B8" s="163"/>
      <c r="C8" s="164" t="s">
        <v>82</v>
      </c>
      <c r="D8" s="165" t="s">
        <v>87</v>
      </c>
      <c r="E8" s="168" t="s">
        <v>232</v>
      </c>
      <c r="F8" s="168" t="s">
        <v>277</v>
      </c>
    </row>
    <row r="9" spans="2:7" ht="16">
      <c r="B9" s="163"/>
      <c r="C9" s="164" t="s">
        <v>82</v>
      </c>
      <c r="D9" s="165" t="s">
        <v>88</v>
      </c>
      <c r="E9" s="168" t="s">
        <v>249</v>
      </c>
      <c r="F9" s="168" t="s">
        <v>277</v>
      </c>
    </row>
    <row r="10" spans="2:7" ht="16">
      <c r="B10" s="163"/>
      <c r="C10" s="164" t="s">
        <v>82</v>
      </c>
      <c r="D10" s="165" t="s">
        <v>89</v>
      </c>
      <c r="E10" s="170" t="s">
        <v>233</v>
      </c>
      <c r="F10" s="166" t="s">
        <v>302</v>
      </c>
    </row>
    <row r="11" spans="2:7" ht="16">
      <c r="B11" s="163"/>
      <c r="C11" s="164" t="s">
        <v>82</v>
      </c>
      <c r="D11" s="165" t="s">
        <v>90</v>
      </c>
      <c r="E11" s="168" t="s">
        <v>278</v>
      </c>
      <c r="F11" s="168" t="s">
        <v>234</v>
      </c>
    </row>
    <row r="12" spans="2:7" ht="17" thickBot="1">
      <c r="B12" s="171"/>
      <c r="C12" s="172" t="s">
        <v>82</v>
      </c>
      <c r="D12" s="173" t="s">
        <v>235</v>
      </c>
      <c r="E12" s="168" t="s">
        <v>236</v>
      </c>
      <c r="F12" s="168" t="s">
        <v>280</v>
      </c>
    </row>
    <row r="13" spans="2:7" ht="16">
      <c r="B13" s="160" t="s">
        <v>91</v>
      </c>
      <c r="C13" s="161"/>
      <c r="D13" s="162"/>
      <c r="E13" s="162"/>
      <c r="F13" s="162"/>
    </row>
    <row r="14" spans="2:7" ht="16">
      <c r="B14" s="163"/>
      <c r="C14" s="164" t="s">
        <v>92</v>
      </c>
      <c r="D14" s="165" t="s">
        <v>231</v>
      </c>
      <c r="E14" s="166" t="s">
        <v>278</v>
      </c>
      <c r="F14" s="166" t="s">
        <v>279</v>
      </c>
    </row>
    <row r="15" spans="2:7" ht="16">
      <c r="B15" s="163"/>
      <c r="C15" s="164" t="s">
        <v>92</v>
      </c>
      <c r="D15" s="165" t="s">
        <v>87</v>
      </c>
      <c r="E15" s="168" t="s">
        <v>232</v>
      </c>
      <c r="F15" s="168" t="s">
        <v>277</v>
      </c>
    </row>
    <row r="16" spans="2:7" ht="16">
      <c r="B16" s="163"/>
      <c r="C16" s="164" t="s">
        <v>92</v>
      </c>
      <c r="D16" s="165" t="s">
        <v>60</v>
      </c>
      <c r="E16" s="168" t="s">
        <v>232</v>
      </c>
      <c r="F16" s="168" t="s">
        <v>277</v>
      </c>
    </row>
    <row r="17" spans="2:6" ht="16">
      <c r="B17" s="163"/>
      <c r="C17" s="164" t="s">
        <v>92</v>
      </c>
      <c r="D17" s="165" t="s">
        <v>93</v>
      </c>
      <c r="E17" s="168" t="s">
        <v>232</v>
      </c>
      <c r="F17" s="168" t="s">
        <v>277</v>
      </c>
    </row>
    <row r="18" spans="2:6" ht="16">
      <c r="B18" s="163"/>
      <c r="C18" s="164" t="s">
        <v>92</v>
      </c>
      <c r="D18" s="165" t="s">
        <v>101</v>
      </c>
      <c r="E18" s="170" t="s">
        <v>233</v>
      </c>
      <c r="F18" s="166" t="s">
        <v>302</v>
      </c>
    </row>
    <row r="19" spans="2:6" ht="16">
      <c r="B19" s="163"/>
      <c r="C19" s="164" t="s">
        <v>92</v>
      </c>
      <c r="D19" s="165" t="s">
        <v>66</v>
      </c>
      <c r="E19" s="166" t="s">
        <v>278</v>
      </c>
      <c r="F19" s="166" t="s">
        <v>281</v>
      </c>
    </row>
    <row r="20" spans="2:6" ht="17" thickBot="1">
      <c r="B20" s="163"/>
      <c r="C20" s="172" t="s">
        <v>92</v>
      </c>
      <c r="D20" s="165" t="s">
        <v>94</v>
      </c>
      <c r="E20" s="168" t="s">
        <v>232</v>
      </c>
      <c r="F20" s="168" t="s">
        <v>277</v>
      </c>
    </row>
    <row r="21" spans="2:6" ht="16">
      <c r="B21" s="160" t="s">
        <v>95</v>
      </c>
      <c r="C21" s="174"/>
      <c r="D21" s="162"/>
      <c r="E21" s="162"/>
      <c r="F21" s="162"/>
    </row>
    <row r="22" spans="2:6" ht="16">
      <c r="B22" s="163"/>
      <c r="C22" s="164" t="s">
        <v>96</v>
      </c>
      <c r="D22" s="165" t="s">
        <v>97</v>
      </c>
      <c r="E22" s="168" t="s">
        <v>276</v>
      </c>
      <c r="F22" s="168" t="s">
        <v>277</v>
      </c>
    </row>
    <row r="23" spans="2:6" ht="17" thickBot="1">
      <c r="B23" s="171"/>
      <c r="C23" s="172" t="s">
        <v>96</v>
      </c>
      <c r="D23" s="173" t="s">
        <v>98</v>
      </c>
      <c r="E23" s="175" t="s">
        <v>276</v>
      </c>
      <c r="F23" s="175" t="s">
        <v>277</v>
      </c>
    </row>
    <row r="24" spans="2:6" ht="16">
      <c r="B24" s="176" t="s">
        <v>103</v>
      </c>
      <c r="C24" s="177"/>
      <c r="D24" s="178"/>
      <c r="E24" s="178"/>
      <c r="F24" s="178"/>
    </row>
    <row r="25" spans="2:6" ht="16">
      <c r="B25" s="163"/>
      <c r="C25" s="177" t="s">
        <v>104</v>
      </c>
      <c r="D25" s="165" t="s">
        <v>83</v>
      </c>
      <c r="E25" s="168" t="s">
        <v>237</v>
      </c>
      <c r="F25" s="168" t="s">
        <v>282</v>
      </c>
    </row>
    <row r="26" spans="2:6" ht="16">
      <c r="B26" s="163"/>
      <c r="C26" s="177" t="s">
        <v>104</v>
      </c>
      <c r="D26" s="165" t="s">
        <v>238</v>
      </c>
      <c r="E26" s="168" t="s">
        <v>278</v>
      </c>
      <c r="F26" s="168" t="s">
        <v>283</v>
      </c>
    </row>
    <row r="27" spans="2:6" ht="16">
      <c r="B27" s="163"/>
      <c r="C27" s="177" t="s">
        <v>104</v>
      </c>
      <c r="D27" s="165" t="s">
        <v>60</v>
      </c>
      <c r="E27" s="168" t="s">
        <v>232</v>
      </c>
      <c r="F27" s="168" t="s">
        <v>277</v>
      </c>
    </row>
    <row r="28" spans="2:6" ht="16">
      <c r="B28" s="163"/>
      <c r="C28" s="177" t="s">
        <v>104</v>
      </c>
      <c r="D28" s="165" t="s">
        <v>101</v>
      </c>
      <c r="E28" s="170" t="s">
        <v>233</v>
      </c>
      <c r="F28" s="166" t="s">
        <v>302</v>
      </c>
    </row>
    <row r="29" spans="2:6" ht="17" thickBot="1">
      <c r="B29" s="171"/>
      <c r="C29" s="179" t="s">
        <v>104</v>
      </c>
      <c r="D29" s="165" t="s">
        <v>66</v>
      </c>
      <c r="E29" s="166" t="s">
        <v>278</v>
      </c>
      <c r="F29" s="166" t="s">
        <v>284</v>
      </c>
    </row>
    <row r="30" spans="2:6" ht="16">
      <c r="B30" s="180" t="s">
        <v>99</v>
      </c>
      <c r="C30" s="181"/>
      <c r="D30" s="162"/>
      <c r="E30" s="162"/>
      <c r="F30" s="162"/>
    </row>
    <row r="31" spans="2:6" ht="16">
      <c r="B31" s="176"/>
      <c r="C31" s="87" t="s">
        <v>100</v>
      </c>
      <c r="D31" s="165" t="s">
        <v>101</v>
      </c>
      <c r="E31" s="168" t="s">
        <v>285</v>
      </c>
      <c r="F31" s="168" t="s">
        <v>277</v>
      </c>
    </row>
    <row r="32" spans="2:6" ht="17" thickBot="1">
      <c r="B32" s="171"/>
      <c r="C32" s="87" t="s">
        <v>102</v>
      </c>
      <c r="D32" s="173" t="s">
        <v>101</v>
      </c>
      <c r="E32" s="175" t="s">
        <v>285</v>
      </c>
      <c r="F32" s="175" t="s">
        <v>277</v>
      </c>
    </row>
    <row r="33" spans="2:6" ht="16">
      <c r="B33" s="160" t="s">
        <v>105</v>
      </c>
      <c r="C33" s="174"/>
      <c r="D33" s="162"/>
      <c r="E33" s="182"/>
      <c r="F33" s="182"/>
    </row>
    <row r="34" spans="2:6" ht="16">
      <c r="B34" s="163"/>
      <c r="C34" s="164" t="s">
        <v>106</v>
      </c>
      <c r="D34" s="165" t="s">
        <v>97</v>
      </c>
      <c r="E34" s="168" t="s">
        <v>276</v>
      </c>
      <c r="F34" s="168" t="s">
        <v>277</v>
      </c>
    </row>
    <row r="35" spans="2:6" ht="16">
      <c r="B35" s="163"/>
      <c r="C35" s="164" t="s">
        <v>106</v>
      </c>
      <c r="D35" s="165" t="s">
        <v>98</v>
      </c>
      <c r="E35" s="168" t="s">
        <v>276</v>
      </c>
      <c r="F35" s="168" t="s">
        <v>277</v>
      </c>
    </row>
    <row r="36" spans="2:6" ht="16">
      <c r="B36" s="183"/>
      <c r="C36" s="164" t="s">
        <v>107</v>
      </c>
      <c r="D36" s="165" t="s">
        <v>85</v>
      </c>
      <c r="E36" s="168" t="s">
        <v>276</v>
      </c>
      <c r="F36" s="168" t="s">
        <v>277</v>
      </c>
    </row>
    <row r="37" spans="2:6" ht="16">
      <c r="B37" s="176"/>
      <c r="C37" s="164" t="s">
        <v>107</v>
      </c>
      <c r="D37" s="165" t="s">
        <v>128</v>
      </c>
      <c r="E37" s="168" t="s">
        <v>232</v>
      </c>
      <c r="F37" s="168" t="s">
        <v>277</v>
      </c>
    </row>
    <row r="38" spans="2:6" ht="16">
      <c r="B38" s="176"/>
      <c r="C38" s="164" t="s">
        <v>107</v>
      </c>
      <c r="D38" s="165" t="s">
        <v>231</v>
      </c>
      <c r="E38" s="168" t="s">
        <v>232</v>
      </c>
      <c r="F38" s="168" t="s">
        <v>277</v>
      </c>
    </row>
    <row r="39" spans="2:6" ht="16">
      <c r="B39" s="183"/>
      <c r="C39" s="164" t="s">
        <v>239</v>
      </c>
      <c r="D39" s="165" t="s">
        <v>85</v>
      </c>
      <c r="E39" s="184" t="s">
        <v>276</v>
      </c>
      <c r="F39" s="184" t="s">
        <v>286</v>
      </c>
    </row>
    <row r="40" spans="2:6" ht="14.25" customHeight="1">
      <c r="B40" s="183" t="s">
        <v>109</v>
      </c>
      <c r="C40" s="164" t="s">
        <v>240</v>
      </c>
      <c r="D40" s="165" t="s">
        <v>98</v>
      </c>
      <c r="E40" s="168" t="s">
        <v>276</v>
      </c>
      <c r="F40" s="168" t="s">
        <v>277</v>
      </c>
    </row>
    <row r="41" spans="2:6" ht="17" thickBot="1">
      <c r="B41" s="185" t="s">
        <v>111</v>
      </c>
      <c r="C41" s="179" t="s">
        <v>240</v>
      </c>
      <c r="D41" s="173" t="s">
        <v>112</v>
      </c>
      <c r="E41" s="168" t="s">
        <v>276</v>
      </c>
      <c r="F41" s="168" t="s">
        <v>277</v>
      </c>
    </row>
    <row r="42" spans="2:6" ht="16">
      <c r="B42" s="183" t="s">
        <v>113</v>
      </c>
      <c r="C42" s="186"/>
      <c r="D42" s="162"/>
      <c r="E42" s="162"/>
      <c r="F42" s="162"/>
    </row>
    <row r="43" spans="2:6" ht="16">
      <c r="B43" s="187"/>
      <c r="C43" s="188" t="s">
        <v>114</v>
      </c>
      <c r="D43" s="165" t="s">
        <v>115</v>
      </c>
      <c r="E43" s="168" t="s">
        <v>232</v>
      </c>
      <c r="F43" s="168" t="s">
        <v>277</v>
      </c>
    </row>
    <row r="44" spans="2:6" ht="16">
      <c r="B44" s="187"/>
      <c r="C44" s="188" t="s">
        <v>114</v>
      </c>
      <c r="D44" s="165" t="s">
        <v>85</v>
      </c>
      <c r="E44" s="168" t="s">
        <v>276</v>
      </c>
      <c r="F44" s="168" t="s">
        <v>277</v>
      </c>
    </row>
    <row r="45" spans="2:6" ht="16">
      <c r="B45" s="187"/>
      <c r="C45" s="188" t="s">
        <v>114</v>
      </c>
      <c r="D45" s="165" t="s">
        <v>98</v>
      </c>
      <c r="E45" s="168" t="s">
        <v>276</v>
      </c>
      <c r="F45" s="168" t="s">
        <v>277</v>
      </c>
    </row>
    <row r="46" spans="2:6" ht="16">
      <c r="B46" s="187"/>
      <c r="C46" s="188" t="s">
        <v>114</v>
      </c>
      <c r="D46" s="165" t="s">
        <v>238</v>
      </c>
      <c r="E46" s="168" t="s">
        <v>278</v>
      </c>
      <c r="F46" s="168" t="s">
        <v>283</v>
      </c>
    </row>
    <row r="47" spans="2:6" ht="16">
      <c r="B47" s="187"/>
      <c r="C47" s="188" t="s">
        <v>114</v>
      </c>
      <c r="D47" s="165" t="s">
        <v>231</v>
      </c>
      <c r="E47" s="168" t="s">
        <v>232</v>
      </c>
      <c r="F47" s="168" t="s">
        <v>277</v>
      </c>
    </row>
    <row r="48" spans="2:6" ht="16">
      <c r="B48" s="187"/>
      <c r="C48" s="188" t="s">
        <v>114</v>
      </c>
      <c r="D48" s="165" t="s">
        <v>87</v>
      </c>
      <c r="E48" s="168" t="s">
        <v>232</v>
      </c>
      <c r="F48" s="168" t="s">
        <v>277</v>
      </c>
    </row>
    <row r="49" spans="2:6" ht="16">
      <c r="B49" s="187"/>
      <c r="C49" s="188" t="s">
        <v>114</v>
      </c>
      <c r="D49" s="165" t="s">
        <v>60</v>
      </c>
      <c r="E49" s="168" t="s">
        <v>241</v>
      </c>
      <c r="F49" s="168" t="s">
        <v>277</v>
      </c>
    </row>
    <row r="50" spans="2:6" ht="16">
      <c r="B50" s="187"/>
      <c r="C50" s="188" t="s">
        <v>114</v>
      </c>
      <c r="D50" s="165" t="s">
        <v>116</v>
      </c>
      <c r="E50" s="168" t="s">
        <v>236</v>
      </c>
      <c r="F50" s="168" t="s">
        <v>280</v>
      </c>
    </row>
    <row r="51" spans="2:6" ht="16">
      <c r="B51" s="187"/>
      <c r="C51" s="188" t="s">
        <v>114</v>
      </c>
      <c r="D51" s="165" t="s">
        <v>101</v>
      </c>
      <c r="E51" s="170" t="s">
        <v>233</v>
      </c>
      <c r="F51" s="166" t="s">
        <v>302</v>
      </c>
    </row>
    <row r="52" spans="2:6" ht="16">
      <c r="B52" s="187"/>
      <c r="C52" s="188" t="s">
        <v>114</v>
      </c>
      <c r="D52" s="165" t="s">
        <v>66</v>
      </c>
      <c r="E52" s="166" t="s">
        <v>278</v>
      </c>
      <c r="F52" s="166" t="s">
        <v>284</v>
      </c>
    </row>
    <row r="53" spans="2:6" ht="16">
      <c r="B53" s="187"/>
      <c r="C53" s="188" t="s">
        <v>114</v>
      </c>
      <c r="D53" s="165" t="s">
        <v>70</v>
      </c>
      <c r="E53" s="168" t="s">
        <v>43</v>
      </c>
      <c r="F53" s="168" t="s">
        <v>287</v>
      </c>
    </row>
    <row r="54" spans="2:6" ht="16">
      <c r="B54" s="187"/>
      <c r="C54" s="188" t="s">
        <v>117</v>
      </c>
      <c r="D54" s="165" t="s">
        <v>83</v>
      </c>
      <c r="E54" s="168" t="s">
        <v>237</v>
      </c>
      <c r="F54" s="168" t="s">
        <v>288</v>
      </c>
    </row>
    <row r="55" spans="2:6" ht="16">
      <c r="B55" s="183" t="s">
        <v>118</v>
      </c>
      <c r="C55" s="188"/>
      <c r="D55" s="165"/>
      <c r="E55" s="168"/>
      <c r="F55" s="168"/>
    </row>
    <row r="56" spans="2:6" ht="16">
      <c r="B56" s="187"/>
      <c r="C56" s="188" t="s">
        <v>119</v>
      </c>
      <c r="D56" s="165" t="s">
        <v>83</v>
      </c>
      <c r="E56" s="168" t="s">
        <v>289</v>
      </c>
      <c r="F56" s="168" t="s">
        <v>289</v>
      </c>
    </row>
    <row r="57" spans="2:6" ht="16">
      <c r="B57" s="187"/>
      <c r="C57" s="188" t="s">
        <v>119</v>
      </c>
      <c r="D57" s="165" t="s">
        <v>94</v>
      </c>
      <c r="E57" s="168" t="s">
        <v>289</v>
      </c>
      <c r="F57" s="168" t="s">
        <v>289</v>
      </c>
    </row>
    <row r="58" spans="2:6" ht="16">
      <c r="B58" s="187"/>
      <c r="C58" s="188" t="s">
        <v>119</v>
      </c>
      <c r="D58" s="165" t="s">
        <v>242</v>
      </c>
      <c r="E58" s="168" t="s">
        <v>289</v>
      </c>
      <c r="F58" s="168" t="s">
        <v>289</v>
      </c>
    </row>
    <row r="59" spans="2:6" ht="16">
      <c r="B59" s="187"/>
      <c r="C59" s="188" t="s">
        <v>119</v>
      </c>
      <c r="D59" s="165" t="s">
        <v>235</v>
      </c>
      <c r="E59" s="168" t="s">
        <v>289</v>
      </c>
      <c r="F59" s="168" t="s">
        <v>289</v>
      </c>
    </row>
    <row r="60" spans="2:6" ht="16">
      <c r="B60" s="187"/>
      <c r="C60" s="188" t="s">
        <v>119</v>
      </c>
      <c r="D60" s="165" t="s">
        <v>243</v>
      </c>
      <c r="E60" s="168" t="s">
        <v>289</v>
      </c>
      <c r="F60" s="168" t="s">
        <v>289</v>
      </c>
    </row>
    <row r="61" spans="2:6" ht="17" thickBot="1">
      <c r="B61" s="187"/>
      <c r="C61" s="188" t="s">
        <v>119</v>
      </c>
      <c r="D61" s="165" t="s">
        <v>244</v>
      </c>
      <c r="E61" s="168" t="s">
        <v>289</v>
      </c>
      <c r="F61" s="168" t="s">
        <v>289</v>
      </c>
    </row>
    <row r="62" spans="2:6" ht="16">
      <c r="B62" s="160" t="s">
        <v>113</v>
      </c>
      <c r="C62" s="161"/>
      <c r="D62" s="162"/>
      <c r="E62" s="162"/>
      <c r="F62" s="162"/>
    </row>
    <row r="63" spans="2:6" ht="16">
      <c r="B63" s="163"/>
      <c r="C63" s="189" t="s">
        <v>127</v>
      </c>
      <c r="D63" s="165" t="s">
        <v>87</v>
      </c>
      <c r="E63" s="168" t="s">
        <v>232</v>
      </c>
      <c r="F63" s="168" t="s">
        <v>277</v>
      </c>
    </row>
    <row r="64" spans="2:6" ht="17" thickBot="1">
      <c r="B64" s="171"/>
      <c r="C64" s="189" t="s">
        <v>127</v>
      </c>
      <c r="D64" s="173" t="s">
        <v>122</v>
      </c>
      <c r="E64" s="168" t="s">
        <v>232</v>
      </c>
      <c r="F64" s="168" t="s">
        <v>277</v>
      </c>
    </row>
    <row r="65" spans="2:6" ht="16">
      <c r="B65" s="160" t="s">
        <v>123</v>
      </c>
      <c r="C65" s="174"/>
      <c r="D65" s="190"/>
      <c r="E65" s="162"/>
      <c r="F65" s="162"/>
    </row>
    <row r="66" spans="2:6" ht="16">
      <c r="B66" s="163"/>
      <c r="C66" s="164" t="s">
        <v>124</v>
      </c>
      <c r="D66" s="165" t="s">
        <v>83</v>
      </c>
      <c r="E66" s="168" t="s">
        <v>237</v>
      </c>
      <c r="F66" s="168" t="s">
        <v>290</v>
      </c>
    </row>
    <row r="67" spans="2:6" ht="16">
      <c r="B67" s="163"/>
      <c r="C67" s="164" t="s">
        <v>124</v>
      </c>
      <c r="D67" s="165" t="s">
        <v>231</v>
      </c>
      <c r="E67" s="168" t="s">
        <v>232</v>
      </c>
      <c r="F67" s="168" t="s">
        <v>277</v>
      </c>
    </row>
    <row r="68" spans="2:6" ht="16">
      <c r="B68" s="163"/>
      <c r="C68" s="164" t="s">
        <v>124</v>
      </c>
      <c r="D68" s="165" t="s">
        <v>87</v>
      </c>
      <c r="E68" s="168" t="s">
        <v>232</v>
      </c>
      <c r="F68" s="168" t="s">
        <v>277</v>
      </c>
    </row>
    <row r="69" spans="2:6" ht="16">
      <c r="B69" s="163"/>
      <c r="C69" s="164" t="s">
        <v>124</v>
      </c>
      <c r="D69" s="165" t="s">
        <v>88</v>
      </c>
      <c r="E69" s="168" t="s">
        <v>249</v>
      </c>
      <c r="F69" s="168" t="s">
        <v>277</v>
      </c>
    </row>
    <row r="70" spans="2:6" ht="16">
      <c r="B70" s="163"/>
      <c r="C70" s="164" t="s">
        <v>124</v>
      </c>
      <c r="D70" s="165" t="s">
        <v>101</v>
      </c>
      <c r="E70" s="170" t="s">
        <v>233</v>
      </c>
      <c r="F70" s="166" t="s">
        <v>302</v>
      </c>
    </row>
    <row r="71" spans="2:6" ht="17" thickBot="1">
      <c r="B71" s="163"/>
      <c r="C71" s="164" t="s">
        <v>124</v>
      </c>
      <c r="D71" s="165" t="s">
        <v>115</v>
      </c>
      <c r="E71" s="168" t="s">
        <v>232</v>
      </c>
      <c r="F71" s="168" t="s">
        <v>277</v>
      </c>
    </row>
    <row r="72" spans="2:6" ht="16">
      <c r="B72" s="160" t="s">
        <v>125</v>
      </c>
      <c r="C72" s="174"/>
      <c r="D72" s="162"/>
      <c r="E72" s="162"/>
      <c r="F72" s="162"/>
    </row>
    <row r="73" spans="2:6" ht="16">
      <c r="B73" s="187"/>
      <c r="C73" s="45" t="s">
        <v>126</v>
      </c>
      <c r="D73" s="165" t="s">
        <v>83</v>
      </c>
      <c r="E73" s="168" t="s">
        <v>237</v>
      </c>
      <c r="F73" s="168" t="s">
        <v>300</v>
      </c>
    </row>
    <row r="74" spans="2:6" ht="16">
      <c r="B74" s="187"/>
      <c r="C74" s="164" t="s">
        <v>127</v>
      </c>
      <c r="D74" s="165" t="s">
        <v>245</v>
      </c>
      <c r="E74" s="168" t="s">
        <v>232</v>
      </c>
      <c r="F74" s="168" t="s">
        <v>277</v>
      </c>
    </row>
    <row r="75" spans="2:6" ht="16">
      <c r="B75" s="187"/>
      <c r="C75" s="164" t="s">
        <v>127</v>
      </c>
      <c r="D75" s="165" t="s">
        <v>128</v>
      </c>
      <c r="E75" s="168" t="s">
        <v>232</v>
      </c>
      <c r="F75" s="168" t="s">
        <v>277</v>
      </c>
    </row>
    <row r="76" spans="2:6" ht="16">
      <c r="B76" s="187"/>
      <c r="C76" s="164" t="s">
        <v>127</v>
      </c>
      <c r="D76" s="165" t="s">
        <v>101</v>
      </c>
      <c r="E76" s="170" t="s">
        <v>233</v>
      </c>
      <c r="F76" s="166" t="s">
        <v>302</v>
      </c>
    </row>
    <row r="77" spans="2:6" ht="16">
      <c r="B77" s="183"/>
      <c r="C77" s="164" t="s">
        <v>129</v>
      </c>
      <c r="D77" s="165" t="s">
        <v>83</v>
      </c>
      <c r="E77" s="168" t="s">
        <v>237</v>
      </c>
      <c r="F77" s="168" t="s">
        <v>301</v>
      </c>
    </row>
    <row r="78" spans="2:6" ht="17" thickBot="1">
      <c r="B78" s="191"/>
      <c r="C78" s="172" t="s">
        <v>129</v>
      </c>
      <c r="D78" s="173" t="s">
        <v>115</v>
      </c>
      <c r="E78" s="175" t="s">
        <v>232</v>
      </c>
      <c r="F78" s="175" t="s">
        <v>277</v>
      </c>
    </row>
    <row r="79" spans="2:6" ht="16">
      <c r="B79" s="188"/>
      <c r="C79" s="188"/>
      <c r="D79" s="192"/>
    </row>
    <row r="80" spans="2:6" ht="16">
      <c r="C80" s="188"/>
      <c r="D80" s="192"/>
    </row>
    <row r="81" spans="2:6" ht="16">
      <c r="B81" s="188"/>
      <c r="C81" s="188"/>
    </row>
    <row r="82" spans="2:6" ht="16">
      <c r="D82" s="192"/>
      <c r="E82" s="193"/>
      <c r="F82" s="193"/>
    </row>
    <row r="83" spans="2:6" ht="16">
      <c r="B83" s="188"/>
      <c r="C83" s="188"/>
      <c r="E83" s="193"/>
    </row>
    <row r="84" spans="2:6" ht="16">
      <c r="D84" s="192"/>
      <c r="E84" s="193"/>
    </row>
    <row r="85" spans="2:6" ht="16">
      <c r="B85" s="188"/>
      <c r="C85" s="188"/>
    </row>
    <row r="86" spans="2:6" ht="16">
      <c r="D86" s="192"/>
      <c r="E86" s="194"/>
    </row>
    <row r="87" spans="2:6" ht="16">
      <c r="D87" s="192"/>
      <c r="E87" s="193"/>
    </row>
    <row r="88" spans="2:6" ht="16">
      <c r="D88" s="192"/>
      <c r="E88" s="193"/>
      <c r="F88" s="193"/>
    </row>
  </sheetData>
  <pageMargins left="0.74803149606299213" right="0.74803149606299213" top="0.98425196850393704" bottom="0.98425196850393704" header="0.511811023622047" footer="0.511811023622047"/>
  <pageSetup paperSize="9" scale="53" fitToWidth="0" fitToHeight="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Emission_Factors_&amp;_CVs</vt:lpstr>
      <vt:lpstr>Regional_Natural_Gas_Data_2016</vt:lpstr>
      <vt:lpstr>LDZ_and_postcode_areas</vt:lpstr>
      <vt:lpstr>Oxidation_Factors,Fuel_Density</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2017-07-31T08:48:19Z</dcterms:created>
  <dcterms:modified xsi:type="dcterms:W3CDTF">2018-09-18T11:03:42Z</dcterms:modified>
</cp:coreProperties>
</file>